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heidel\Desktop\"/>
    </mc:Choice>
  </mc:AlternateContent>
  <bookViews>
    <workbookView xWindow="0" yWindow="0" windowWidth="20160" windowHeight="9090"/>
  </bookViews>
  <sheets>
    <sheet name="UW XHPF0521" sheetId="1" r:id="rId1"/>
  </sheets>
  <externalReferences>
    <externalReference r:id="rId2"/>
  </externalReferences>
  <definedNames>
    <definedName name="_xlnm._FilterDatabase" localSheetId="0" hidden="1">'UW XHPF0521'!$A$9:$K$186</definedName>
  </definedNames>
  <calcPr calcId="162913"/>
</workbook>
</file>

<file path=xl/calcChain.xml><?xml version="1.0" encoding="utf-8"?>
<calcChain xmlns="http://schemas.openxmlformats.org/spreadsheetml/2006/main">
  <c r="K57" i="1" l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H127" i="1" l="1"/>
  <c r="H140" i="1" l="1"/>
  <c r="H139" i="1"/>
  <c r="H138" i="1"/>
  <c r="H137" i="1"/>
  <c r="H135" i="1"/>
  <c r="H134" i="1"/>
  <c r="H133" i="1"/>
  <c r="H132" i="1"/>
  <c r="H131" i="1"/>
  <c r="H130" i="1"/>
  <c r="H129" i="1"/>
  <c r="H128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K10" i="1"/>
  <c r="H10" i="1"/>
</calcChain>
</file>

<file path=xl/sharedStrings.xml><?xml version="1.0" encoding="utf-8"?>
<sst xmlns="http://schemas.openxmlformats.org/spreadsheetml/2006/main" count="505" uniqueCount="296">
  <si>
    <t>Mueller Streamline Co., Memphis, TN</t>
  </si>
  <si>
    <t>Multiplier</t>
  </si>
  <si>
    <t>The issuance of this price list is not an offer to sell the goods listed herein at the prices stated.</t>
  </si>
  <si>
    <t>Part#</t>
  </si>
  <si>
    <t>Size (OD)</t>
  </si>
  <si>
    <t>Description</t>
  </si>
  <si>
    <t>inner qty</t>
  </si>
  <si>
    <t>mstr qty</t>
  </si>
  <si>
    <t>skid qty</t>
  </si>
  <si>
    <t>UPC</t>
  </si>
  <si>
    <t>weight</t>
  </si>
  <si>
    <t>List</t>
  </si>
  <si>
    <t>Net</t>
  </si>
  <si>
    <t>X 03312</t>
  </si>
  <si>
    <t>45° Elbow, C x FTG</t>
  </si>
  <si>
    <t>X 03321</t>
  </si>
  <si>
    <t>X 03326</t>
  </si>
  <si>
    <t>X 03330</t>
  </si>
  <si>
    <t>X 03334</t>
  </si>
  <si>
    <t>X 03344</t>
  </si>
  <si>
    <t>X 03350</t>
  </si>
  <si>
    <t>X 03355</t>
  </si>
  <si>
    <t>X 03359</t>
  </si>
  <si>
    <t>X 03012</t>
  </si>
  <si>
    <t>45° Elbow, C x C</t>
  </si>
  <si>
    <t>X 03021</t>
  </si>
  <si>
    <t>X 03026</t>
  </si>
  <si>
    <t>X 03030</t>
  </si>
  <si>
    <t>X 03034</t>
  </si>
  <si>
    <t>X 03044</t>
  </si>
  <si>
    <t>X 03050</t>
  </si>
  <si>
    <t>X 03055</t>
  </si>
  <si>
    <t>X 03059</t>
  </si>
  <si>
    <t>X 02809</t>
  </si>
  <si>
    <t>90° Elbow, C x FTG</t>
  </si>
  <si>
    <t>X 02817</t>
  </si>
  <si>
    <t>X 02822</t>
  </si>
  <si>
    <t>X 02828</t>
  </si>
  <si>
    <t>X 02834</t>
  </si>
  <si>
    <t>X 02847</t>
  </si>
  <si>
    <t>X 02350</t>
  </si>
  <si>
    <t>X 02355</t>
  </si>
  <si>
    <t>X 02359</t>
  </si>
  <si>
    <t>X 02716</t>
  </si>
  <si>
    <t>90° Elbow, C x C</t>
  </si>
  <si>
    <t>X 02717</t>
  </si>
  <si>
    <t>X 02722</t>
  </si>
  <si>
    <t>X 02728</t>
  </si>
  <si>
    <t>X 02734</t>
  </si>
  <si>
    <t>X 02747</t>
  </si>
  <si>
    <t>X 02055</t>
  </si>
  <si>
    <t>X 02063</t>
  </si>
  <si>
    <t>X 02072</t>
  </si>
  <si>
    <t>X 04000</t>
  </si>
  <si>
    <t>Tee, C x C x C</t>
  </si>
  <si>
    <t>X 04001</t>
  </si>
  <si>
    <t>X 04006</t>
  </si>
  <si>
    <t>X 04017</t>
  </si>
  <si>
    <t>X 04031</t>
  </si>
  <si>
    <t>X 04048</t>
  </si>
  <si>
    <t>X 04068</t>
  </si>
  <si>
    <t>X 04084</t>
  </si>
  <si>
    <t>X 40102</t>
  </si>
  <si>
    <t>X 04004</t>
  </si>
  <si>
    <t>1/2 x 3/8 x 3/8</t>
  </si>
  <si>
    <t>Red. Tee, C x C x C</t>
  </si>
  <si>
    <t>X 04002</t>
  </si>
  <si>
    <t>1/2 x 1/2 x 3/8</t>
  </si>
  <si>
    <t>X 04010</t>
  </si>
  <si>
    <t>5/8 x 1/2 x 1/2</t>
  </si>
  <si>
    <t>X 04008</t>
  </si>
  <si>
    <t>5/8 x 5/8 x 3/8</t>
  </si>
  <si>
    <t>X 04007</t>
  </si>
  <si>
    <t>5/8 x 5/8 x 1/2</t>
  </si>
  <si>
    <t>X 04019</t>
  </si>
  <si>
    <t>3/4 x 3/4 x 1/2</t>
  </si>
  <si>
    <t>X 04018</t>
  </si>
  <si>
    <t>3/4 x 3/4 x 5/8</t>
  </si>
  <si>
    <t>X 04034</t>
  </si>
  <si>
    <t>7/8 x 7/8 x 1/2</t>
  </si>
  <si>
    <t>X 04033</t>
  </si>
  <si>
    <t>7/8 x 7/8 x 5/8</t>
  </si>
  <si>
    <t>X 04032</t>
  </si>
  <si>
    <t>7/8 x 7/8 x 3/4</t>
  </si>
  <si>
    <t>X 04050</t>
  </si>
  <si>
    <t>1-1/8 x 1-1/8 x 3/4</t>
  </si>
  <si>
    <t>X 04049</t>
  </si>
  <si>
    <t>1-1/8 x 1-1/8 x 7/8</t>
  </si>
  <si>
    <t>X 14071</t>
  </si>
  <si>
    <t>1-3/8 x 1-3/8 x 3/4</t>
  </si>
  <si>
    <t>X 04070</t>
  </si>
  <si>
    <t>1-3/8 x 1-3/8 x 7/8</t>
  </si>
  <si>
    <t>X 04069</t>
  </si>
  <si>
    <t>1-3/8 x 1-3/8 x 1-1/8</t>
  </si>
  <si>
    <t>X 04086</t>
  </si>
  <si>
    <t>1-5/8 x 1-5/8 x 1-1/8</t>
  </si>
  <si>
    <t>X 04085</t>
  </si>
  <si>
    <t>1-5/8 x 1-5/8 x 1-3/8</t>
  </si>
  <si>
    <t>X 40103</t>
  </si>
  <si>
    <t>2-1/8 x 2-1/8 x 1-5/8</t>
  </si>
  <si>
    <t>X 01019</t>
  </si>
  <si>
    <t>1/2 x 3/8</t>
  </si>
  <si>
    <t xml:space="preserve">Coupling Reducer, C x C </t>
  </si>
  <si>
    <t>X 01023</t>
  </si>
  <si>
    <t xml:space="preserve">5/8 x 1/2  </t>
  </si>
  <si>
    <t>X 01029</t>
  </si>
  <si>
    <t>3/4 x 5/8</t>
  </si>
  <si>
    <t>X 01035</t>
  </si>
  <si>
    <t>7/8 x 3/4</t>
  </si>
  <si>
    <t>X 01052</t>
  </si>
  <si>
    <t>1-1/8 x 1/2</t>
  </si>
  <si>
    <t>X 01049</t>
  </si>
  <si>
    <t>1-1/8 x 7/8</t>
  </si>
  <si>
    <t>X 01061</t>
  </si>
  <si>
    <t>1-3/8 x 1/2</t>
  </si>
  <si>
    <t>X 01060</t>
  </si>
  <si>
    <t>1-3/8 x 5/8</t>
  </si>
  <si>
    <t>X 01059</t>
  </si>
  <si>
    <t>1-3/8 x 3/4</t>
  </si>
  <si>
    <t>X 01058</t>
  </si>
  <si>
    <t>1-3/8 x 7/8</t>
  </si>
  <si>
    <t>X 01056</t>
  </si>
  <si>
    <t>1-3/8 x 1-1/8</t>
  </si>
  <si>
    <t>X 01068</t>
  </si>
  <si>
    <t>1-5/8 x 3/4</t>
  </si>
  <si>
    <t>X 01067</t>
  </si>
  <si>
    <t>1-5/8 x 7/8</t>
  </si>
  <si>
    <t>X 01065</t>
  </si>
  <si>
    <t>1-5/8 x 1-1/8</t>
  </si>
  <si>
    <t>X 01064</t>
  </si>
  <si>
    <t>1-5/8 x 1-3/8</t>
  </si>
  <si>
    <t>X 01073</t>
  </si>
  <si>
    <t>2-1/8 x 1-5/8</t>
  </si>
  <si>
    <t>X 01312</t>
  </si>
  <si>
    <t>Fitting Reducer, FTG x C</t>
  </si>
  <si>
    <t>X 21313</t>
  </si>
  <si>
    <t>1/2 x 12mm</t>
  </si>
  <si>
    <t>X 01317</t>
  </si>
  <si>
    <t>5/8 x 3/8</t>
  </si>
  <si>
    <t>X 01315</t>
  </si>
  <si>
    <t>5/8 x 1/2</t>
  </si>
  <si>
    <t>X 01322</t>
  </si>
  <si>
    <t>3/4 x 3/8</t>
  </si>
  <si>
    <t>X 01321</t>
  </si>
  <si>
    <t>3/4 x 1/2</t>
  </si>
  <si>
    <t>X 01320</t>
  </si>
  <si>
    <t>X 11328</t>
  </si>
  <si>
    <t>7/8 x 3/8</t>
  </si>
  <si>
    <t>X 01327</t>
  </si>
  <si>
    <t>7/8 x 1/2</t>
  </si>
  <si>
    <t>X 01326</t>
  </si>
  <si>
    <t>7/8 x 5/8</t>
  </si>
  <si>
    <t>X 01325</t>
  </si>
  <si>
    <t>X 21326</t>
  </si>
  <si>
    <t>7/8 x 22mm</t>
  </si>
  <si>
    <t>X 01340</t>
  </si>
  <si>
    <t>X 01399</t>
  </si>
  <si>
    <t>1-1/8 x 5/8</t>
  </si>
  <si>
    <t>X 01338</t>
  </si>
  <si>
    <t>1-1/8 x 3/4</t>
  </si>
  <si>
    <t>X 01337</t>
  </si>
  <si>
    <t>X 21338</t>
  </si>
  <si>
    <t>1-1/8 x 28mm</t>
  </si>
  <si>
    <t>X 01343</t>
  </si>
  <si>
    <t>X 21344</t>
  </si>
  <si>
    <t>1-3/8 x 35mm</t>
  </si>
  <si>
    <t>X 01353</t>
  </si>
  <si>
    <t>X 01350</t>
  </si>
  <si>
    <t>X 21349</t>
  </si>
  <si>
    <t>1-5/8 x 42mm</t>
  </si>
  <si>
    <t>X 01360</t>
  </si>
  <si>
    <t>2-1/8 x 1-1/8</t>
  </si>
  <si>
    <t>X 01358</t>
  </si>
  <si>
    <t>X 10143</t>
  </si>
  <si>
    <t>Coupling w/ Staked Stop</t>
  </si>
  <si>
    <t>X 10144</t>
  </si>
  <si>
    <t>X 10145</t>
  </si>
  <si>
    <t>X 10157</t>
  </si>
  <si>
    <t>X 10146</t>
  </si>
  <si>
    <t>X 10147</t>
  </si>
  <si>
    <t>X 10148</t>
  </si>
  <si>
    <t>X 10149</t>
  </si>
  <si>
    <t>X 10150</t>
  </si>
  <si>
    <t>X 07004</t>
  </si>
  <si>
    <t>Cap</t>
  </si>
  <si>
    <t>X 07006</t>
  </si>
  <si>
    <t>X 07007</t>
  </si>
  <si>
    <t>X 07008</t>
  </si>
  <si>
    <t>X 07009</t>
  </si>
  <si>
    <t>X 07011</t>
  </si>
  <si>
    <t>X 07012</t>
  </si>
  <si>
    <t>X 07013</t>
  </si>
  <si>
    <t>X 07014</t>
  </si>
  <si>
    <t>X 11047</t>
  </si>
  <si>
    <t>X 11055</t>
  </si>
  <si>
    <t>X 11063</t>
  </si>
  <si>
    <t>X 11072</t>
  </si>
  <si>
    <t>Price List UW RBV</t>
  </si>
  <si>
    <t>A 17864XHP</t>
  </si>
  <si>
    <t>A 17865XHP</t>
  </si>
  <si>
    <t>See Mueller Refrigeration Price List UW RBV</t>
  </si>
  <si>
    <r>
      <t>Streamline XHP</t>
    </r>
    <r>
      <rPr>
        <b/>
        <sz val="12"/>
        <color indexed="8"/>
        <rFont val="Calibri"/>
        <family val="2"/>
      </rPr>
      <t>™</t>
    </r>
    <r>
      <rPr>
        <b/>
        <sz val="12"/>
        <color indexed="8"/>
        <rFont val="Arial"/>
        <family val="2"/>
      </rPr>
      <t xml:space="preserve"> Fittings</t>
    </r>
  </si>
  <si>
    <t>1-1/8" x 1-1/4"</t>
  </si>
  <si>
    <t>1-3/8" x 1-1/2"</t>
  </si>
  <si>
    <t>1/5/8" x 2"</t>
  </si>
  <si>
    <t>2-1/8" x 2"</t>
  </si>
  <si>
    <t>Steel Transition Coupling, CTS x IPS (BW)</t>
  </si>
  <si>
    <t>Copper-Iron Fittings - Alloy C19400</t>
  </si>
  <si>
    <t>(Supercedes UW XHPF0418)</t>
  </si>
  <si>
    <t xml:space="preserve">* Available while supplies last. </t>
  </si>
  <si>
    <t>Effective May 24, 2021</t>
  </si>
  <si>
    <t>AP17859XHP</t>
  </si>
  <si>
    <t>AP17860XHP</t>
  </si>
  <si>
    <t>AP17861XHP</t>
  </si>
  <si>
    <t>AP17862XHP</t>
  </si>
  <si>
    <t>A 17863XHP</t>
  </si>
  <si>
    <t>A 17866XHP</t>
  </si>
  <si>
    <t>A 17867XHP</t>
  </si>
  <si>
    <t>A 17868XHP</t>
  </si>
  <si>
    <t>Transcritical CO2 Ball Valve, 140 Bar, C x C</t>
  </si>
  <si>
    <t>A 18937XHP</t>
  </si>
  <si>
    <t>A 18938XHP</t>
  </si>
  <si>
    <t>A 18939XHP</t>
  </si>
  <si>
    <t>A 18940XHP</t>
  </si>
  <si>
    <t>AC17863XHP</t>
  </si>
  <si>
    <t>AC17864XHP</t>
  </si>
  <si>
    <t>AC17865XHP</t>
  </si>
  <si>
    <t>AC17866XHP</t>
  </si>
  <si>
    <t>AC17867XHP</t>
  </si>
  <si>
    <t>AC17868XHP</t>
  </si>
  <si>
    <t>Transcritical CO2 BV Access Port, 140 Bar, C x C</t>
  </si>
  <si>
    <t>X 02363</t>
  </si>
  <si>
    <t>X 10151</t>
  </si>
  <si>
    <t>X 02082</t>
  </si>
  <si>
    <t>685768449812</t>
  </si>
  <si>
    <t>685768449805</t>
  </si>
  <si>
    <t>685768449829</t>
  </si>
  <si>
    <t>X 40123</t>
  </si>
  <si>
    <t>2-5/8 X 2-1/8</t>
  </si>
  <si>
    <t>X 01367</t>
  </si>
  <si>
    <t>X 11034</t>
  </si>
  <si>
    <t>7/8"</t>
  </si>
  <si>
    <t>685768426561</t>
  </si>
  <si>
    <t>W 01706</t>
  </si>
  <si>
    <t>W 01712</t>
  </si>
  <si>
    <t>W 01714</t>
  </si>
  <si>
    <t>W 01715</t>
  </si>
  <si>
    <t>W 01717</t>
  </si>
  <si>
    <t>W 01720</t>
  </si>
  <si>
    <t>W 01721</t>
  </si>
  <si>
    <t>W 01722</t>
  </si>
  <si>
    <t>W 01725</t>
  </si>
  <si>
    <t>W 01726</t>
  </si>
  <si>
    <t>W 01727</t>
  </si>
  <si>
    <t>W 01737</t>
  </si>
  <si>
    <t>W 01738</t>
  </si>
  <si>
    <t>W 01739</t>
  </si>
  <si>
    <t>W 01743</t>
  </si>
  <si>
    <t>W 01745</t>
  </si>
  <si>
    <t>W 01750</t>
  </si>
  <si>
    <t>W 01751</t>
  </si>
  <si>
    <t>W 01758</t>
  </si>
  <si>
    <t>W 01759</t>
  </si>
  <si>
    <t>A 07813NL</t>
  </si>
  <si>
    <t>A 07812NL</t>
  </si>
  <si>
    <t>A 07815NL</t>
  </si>
  <si>
    <t>Price List UW CF</t>
  </si>
  <si>
    <t xml:space="preserve">FTG X F FLUSH BUSHING </t>
  </si>
  <si>
    <t>FTG X C FLUSH BUSHING</t>
  </si>
  <si>
    <t>3/8" x 1/4"</t>
  </si>
  <si>
    <t>1/2" x 3/8"</t>
  </si>
  <si>
    <t>1/2" x 1/4"</t>
  </si>
  <si>
    <t>5/8" x 1/2"</t>
  </si>
  <si>
    <t>5/8 x 3/8"</t>
  </si>
  <si>
    <t>3/4 x 5/8"</t>
  </si>
  <si>
    <t>3/4 x 1/2"</t>
  </si>
  <si>
    <t>3/4 x 3/8"</t>
  </si>
  <si>
    <t>7/8" x 3/4"</t>
  </si>
  <si>
    <t>7/8" x 5/8"</t>
  </si>
  <si>
    <t>7/8" x 1/2"</t>
  </si>
  <si>
    <t>1-1/8" x 7/8"</t>
  </si>
  <si>
    <t>1-1/8" x 3/4"</t>
  </si>
  <si>
    <t>1-1/8" x 5/8"</t>
  </si>
  <si>
    <t>1-3/8" x 1-1/8"</t>
  </si>
  <si>
    <t>1-3/8" x 7/8"</t>
  </si>
  <si>
    <t>1-5/8" x 1-3/8"</t>
  </si>
  <si>
    <t>1-5/8" x 1-1/8"</t>
  </si>
  <si>
    <t>2-1/8" x 1-5/8"</t>
  </si>
  <si>
    <t>2-1/8 x 1-3/8"</t>
  </si>
  <si>
    <t>5/8" x 1/4"</t>
  </si>
  <si>
    <t>5/8" x 1/8"</t>
  </si>
  <si>
    <t>1-1/8" x 1/2"</t>
  </si>
  <si>
    <t>See Mueller Streamline Price List UW CF</t>
  </si>
  <si>
    <t>(Revised March 13, 2024)</t>
  </si>
  <si>
    <t>UW XHPF0521rv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</si>
  <si>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XHP COPPER-IRON FITTINGS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</si>
</sst>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  <numFmt numFmtId="167" formatCode="#,##0.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1" fillId="0" borderId="0"/>
    <xf numFmtId="0" fontId="6" fillId="0" borderId="0"/>
    <xf numFmtId="0" fontId="6" fillId="0" borderId="0"/>
    <xf numFmtId="0" fontId="19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43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/>
    <xf numFmtId="0" fontId="17" fillId="0" borderId="0"/>
  </cellStyleXfs>
  <cellXfs count="88">
    <xf numFmtId="0" fontId="0" fillId="0" borderId="0" xfId="0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6" applyFont="1" applyAlignment="1">
      <alignment horizontal="right"/>
    </xf>
    <xf numFmtId="0" fontId="6" fillId="0" borderId="0" xfId="0" applyFont="1" applyFill="1" applyAlignment="1"/>
    <xf numFmtId="43" fontId="7" fillId="0" borderId="0" xfId="2" applyFont="1" applyAlignment="1">
      <alignment horizontal="right"/>
    </xf>
    <xf numFmtId="0" fontId="7" fillId="0" borderId="0" xfId="0" applyFont="1" applyFill="1" applyBorder="1"/>
    <xf numFmtId="0" fontId="13" fillId="0" borderId="0" xfId="6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center"/>
    </xf>
    <xf numFmtId="43" fontId="8" fillId="0" borderId="0" xfId="2" applyFont="1" applyAlignment="1">
      <alignment horizontal="right"/>
    </xf>
    <xf numFmtId="2" fontId="8" fillId="0" borderId="0" xfId="5" applyNumberFormat="1" applyFont="1" applyFill="1" applyAlignment="1">
      <alignment horizontal="right"/>
    </xf>
    <xf numFmtId="13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0" fillId="0" borderId="0" xfId="0" applyFill="1"/>
    <xf numFmtId="13" fontId="15" fillId="0" borderId="1" xfId="0" applyNumberFormat="1" applyFont="1" applyFill="1" applyBorder="1" applyAlignment="1">
      <alignment horizontal="center"/>
    </xf>
    <xf numFmtId="13" fontId="16" fillId="0" borderId="1" xfId="0" quotePrefix="1" applyNumberFormat="1" applyFont="1" applyFill="1" applyBorder="1" applyAlignment="1">
      <alignment horizontal="center"/>
    </xf>
    <xf numFmtId="12" fontId="16" fillId="0" borderId="1" xfId="0" quotePrefix="1" applyNumberFormat="1" applyFont="1" applyFill="1" applyBorder="1" applyAlignment="1">
      <alignment horizontal="right"/>
    </xf>
    <xf numFmtId="165" fontId="15" fillId="0" borderId="1" xfId="1" applyNumberFormat="1" applyFont="1" applyFill="1" applyBorder="1" applyAlignment="1"/>
    <xf numFmtId="165" fontId="15" fillId="0" borderId="2" xfId="1" applyNumberFormat="1" applyFont="1" applyFill="1" applyBorder="1" applyAlignment="1"/>
    <xf numFmtId="1" fontId="15" fillId="0" borderId="2" xfId="0" applyNumberFormat="1" applyFont="1" applyFill="1" applyBorder="1" applyAlignment="1">
      <alignment horizontal="right"/>
    </xf>
    <xf numFmtId="166" fontId="15" fillId="0" borderId="2" xfId="0" applyNumberFormat="1" applyFont="1" applyFill="1" applyBorder="1" applyAlignment="1">
      <alignment horizontal="right"/>
    </xf>
    <xf numFmtId="44" fontId="15" fillId="0" borderId="1" xfId="4" applyFont="1" applyFill="1" applyBorder="1" applyAlignment="1">
      <alignment horizontal="right"/>
    </xf>
    <xf numFmtId="44" fontId="15" fillId="0" borderId="1" xfId="4" applyFont="1" applyFill="1" applyBorder="1"/>
    <xf numFmtId="13" fontId="15" fillId="0" borderId="1" xfId="0" applyNumberFormat="1" applyFont="1" applyFill="1" applyBorder="1" applyAlignment="1">
      <alignment horizontal="left"/>
    </xf>
    <xf numFmtId="12" fontId="15" fillId="0" borderId="1" xfId="0" applyNumberFormat="1" applyFont="1" applyFill="1" applyBorder="1" applyAlignment="1">
      <alignment horizontal="right"/>
    </xf>
    <xf numFmtId="12" fontId="15" fillId="0" borderId="1" xfId="0" quotePrefix="1" applyNumberFormat="1" applyFont="1" applyFill="1" applyBorder="1" applyAlignment="1">
      <alignment horizontal="right"/>
    </xf>
    <xf numFmtId="13" fontId="16" fillId="0" borderId="1" xfId="0" applyNumberFormat="1" applyFont="1" applyFill="1" applyBorder="1" applyAlignment="1">
      <alignment horizontal="center"/>
    </xf>
    <xf numFmtId="13" fontId="16" fillId="0" borderId="1" xfId="0" applyNumberFormat="1" applyFont="1" applyFill="1" applyBorder="1" applyAlignment="1">
      <alignment horizontal="left"/>
    </xf>
    <xf numFmtId="12" fontId="16" fillId="0" borderId="1" xfId="0" applyNumberFormat="1" applyFont="1" applyFill="1" applyBorder="1" applyAlignment="1">
      <alignment horizontal="right"/>
    </xf>
    <xf numFmtId="13" fontId="16" fillId="0" borderId="1" xfId="7" applyNumberFormat="1" applyFont="1" applyFill="1" applyBorder="1" applyAlignment="1">
      <alignment horizontal="center"/>
    </xf>
    <xf numFmtId="13" fontId="16" fillId="0" borderId="1" xfId="7" applyNumberFormat="1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166" fontId="15" fillId="0" borderId="1" xfId="0" applyNumberFormat="1" applyFont="1" applyFill="1" applyBorder="1"/>
    <xf numFmtId="0" fontId="17" fillId="3" borderId="0" xfId="6" applyFont="1" applyFill="1"/>
    <xf numFmtId="0" fontId="17" fillId="3" borderId="0" xfId="6" applyFont="1" applyFill="1" applyAlignment="1">
      <alignment horizontal="right"/>
    </xf>
    <xf numFmtId="0" fontId="6" fillId="3" borderId="0" xfId="0" applyFont="1" applyFill="1"/>
    <xf numFmtId="13" fontId="18" fillId="0" borderId="1" xfId="0" quotePrefix="1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left" indent="1"/>
    </xf>
    <xf numFmtId="3" fontId="15" fillId="0" borderId="1" xfId="8" applyNumberFormat="1" applyFont="1" applyFill="1" applyBorder="1" applyAlignment="1">
      <alignment horizontal="right"/>
    </xf>
    <xf numFmtId="167" fontId="15" fillId="0" borderId="1" xfId="8" applyNumberFormat="1" applyFont="1" applyFill="1" applyBorder="1" applyAlignment="1">
      <alignment horizontal="right"/>
    </xf>
    <xf numFmtId="0" fontId="15" fillId="0" borderId="1" xfId="0" quotePrefix="1" applyFont="1" applyFill="1" applyBorder="1"/>
    <xf numFmtId="0" fontId="15" fillId="0" borderId="0" xfId="0" quotePrefix="1" applyFont="1" applyFill="1" applyBorder="1" applyAlignment="1">
      <alignment horizontal="left"/>
    </xf>
    <xf numFmtId="0" fontId="15" fillId="0" borderId="0" xfId="0" applyFont="1"/>
    <xf numFmtId="49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8" fillId="0" borderId="0" xfId="0" applyFont="1" applyFill="1" applyBorder="1"/>
    <xf numFmtId="1" fontId="20" fillId="0" borderId="1" xfId="9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2" fontId="15" fillId="0" borderId="1" xfId="0" applyNumberFormat="1" applyFont="1" applyFill="1" applyBorder="1"/>
    <xf numFmtId="0" fontId="0" fillId="0" borderId="0" xfId="0" applyAlignment="1">
      <alignment horizontal="left"/>
    </xf>
    <xf numFmtId="165" fontId="15" fillId="0" borderId="1" xfId="10" applyNumberFormat="1" applyFont="1" applyFill="1" applyBorder="1" applyAlignment="1"/>
    <xf numFmtId="1" fontId="15" fillId="0" borderId="2" xfId="0" applyNumberFormat="1" applyFont="1" applyFill="1" applyBorder="1" applyAlignment="1">
      <alignment horizontal="right"/>
    </xf>
    <xf numFmtId="44" fontId="15" fillId="0" borderId="1" xfId="4" applyFont="1" applyFill="1" applyBorder="1" applyAlignment="1">
      <alignment horizontal="right"/>
    </xf>
    <xf numFmtId="44" fontId="15" fillId="0" borderId="1" xfId="4" applyFont="1" applyFill="1" applyBorder="1"/>
    <xf numFmtId="12" fontId="15" fillId="0" borderId="1" xfId="0" applyNumberFormat="1" applyFont="1" applyFill="1" applyBorder="1" applyAlignment="1">
      <alignment horizontal="right"/>
    </xf>
    <xf numFmtId="166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165" fontId="15" fillId="0" borderId="1" xfId="10" applyNumberFormat="1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3" fontId="20" fillId="0" borderId="1" xfId="20" applyNumberFormat="1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12" fontId="15" fillId="4" borderId="1" xfId="0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left"/>
    </xf>
    <xf numFmtId="165" fontId="15" fillId="4" borderId="1" xfId="1" applyNumberFormat="1" applyFont="1" applyFill="1" applyBorder="1" applyAlignment="1"/>
    <xf numFmtId="165" fontId="15" fillId="4" borderId="1" xfId="1" applyNumberFormat="1" applyFont="1" applyFill="1" applyBorder="1" applyAlignment="1">
      <alignment horizontal="left" indent="1"/>
    </xf>
    <xf numFmtId="1" fontId="15" fillId="4" borderId="2" xfId="0" applyNumberFormat="1" applyFont="1" applyFill="1" applyBorder="1" applyAlignment="1">
      <alignment horizontal="right"/>
    </xf>
    <xf numFmtId="166" fontId="15" fillId="4" borderId="1" xfId="0" applyNumberFormat="1" applyFont="1" applyFill="1" applyBorder="1" applyAlignment="1">
      <alignment horizontal="right"/>
    </xf>
    <xf numFmtId="44" fontId="15" fillId="4" borderId="1" xfId="4" applyFont="1" applyFill="1" applyBorder="1" applyAlignment="1">
      <alignment horizontal="right"/>
    </xf>
    <xf numFmtId="44" fontId="15" fillId="4" borderId="1" xfId="4" applyFont="1" applyFill="1" applyBorder="1"/>
    <xf numFmtId="12" fontId="16" fillId="4" borderId="1" xfId="0" applyNumberFormat="1" applyFont="1" applyFill="1" applyBorder="1" applyAlignment="1">
      <alignment horizontal="right"/>
    </xf>
    <xf numFmtId="13" fontId="15" fillId="4" borderId="1" xfId="0" applyNumberFormat="1" applyFont="1" applyFill="1" applyBorder="1" applyAlignment="1">
      <alignment horizontal="center"/>
    </xf>
    <xf numFmtId="13" fontId="15" fillId="4" borderId="1" xfId="0" applyNumberFormat="1" applyFont="1" applyFill="1" applyBorder="1" applyAlignment="1">
      <alignment horizontal="left"/>
    </xf>
    <xf numFmtId="165" fontId="15" fillId="4" borderId="2" xfId="1" applyNumberFormat="1" applyFont="1" applyFill="1" applyBorder="1" applyAlignment="1"/>
    <xf numFmtId="166" fontId="15" fillId="4" borderId="2" xfId="0" applyNumberFormat="1" applyFont="1" applyFill="1" applyBorder="1" applyAlignment="1">
      <alignment horizontal="right"/>
    </xf>
    <xf numFmtId="13" fontId="16" fillId="4" borderId="1" xfId="0" quotePrefix="1" applyNumberFormat="1" applyFont="1" applyFill="1" applyBorder="1" applyAlignment="1">
      <alignment horizontal="center"/>
    </xf>
    <xf numFmtId="12" fontId="16" fillId="4" borderId="1" xfId="0" quotePrefix="1" applyNumberFormat="1" applyFont="1" applyFill="1" applyBorder="1" applyAlignment="1">
      <alignment horizontal="right"/>
    </xf>
    <xf numFmtId="49" fontId="15" fillId="4" borderId="1" xfId="0" applyNumberFormat="1" applyFont="1" applyFill="1" applyBorder="1" applyAlignment="1">
      <alignment horizontal="left"/>
    </xf>
  </cellXfs>
  <cellStyles count="28">
    <cellStyle name="Comma" xfId="1" builtinId="3"/>
    <cellStyle name="Comma 2" xfId="2"/>
    <cellStyle name="Comma 2 2" xfId="3"/>
    <cellStyle name="Comma 2 2 2" xfId="12"/>
    <cellStyle name="Comma 2 3" xfId="11"/>
    <cellStyle name="Comma 3" xfId="10"/>
    <cellStyle name="Comma 3 2" xfId="21"/>
    <cellStyle name="Comma 3 3" xfId="23"/>
    <cellStyle name="Comma 50" xfId="26"/>
    <cellStyle name="Currency" xfId="4" builtinId="4"/>
    <cellStyle name="Currency 2" xfId="24"/>
    <cellStyle name="Currency 3" xfId="17"/>
    <cellStyle name="Normal" xfId="0" builtinId="0"/>
    <cellStyle name="Normal 159" xfId="27"/>
    <cellStyle name="Normal 17" xfId="5"/>
    <cellStyle name="Normal 17 10" xfId="18"/>
    <cellStyle name="Normal 17 2" xfId="13"/>
    <cellStyle name="Normal 2" xfId="6"/>
    <cellStyle name="Normal 2 2" xfId="14"/>
    <cellStyle name="Normal 2 3" xfId="7"/>
    <cellStyle name="Normal 2 3 2" xfId="15"/>
    <cellStyle name="Normal 3" xfId="19"/>
    <cellStyle name="Normal 4" xfId="16"/>
    <cellStyle name="Normal 4 3" xfId="25"/>
    <cellStyle name="Normal 5" xfId="20"/>
    <cellStyle name="Normal_Sheet1_1" xfId="9"/>
    <cellStyle name="Normal_UW XHPF0515" xfId="8"/>
    <cellStyle name="Percent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ndavids/AppData/Local/Microsoft/Windows/Temporary%20Internet%20Files/Content.Outlook/MK47V0LF/UW%20XHPF11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XHPF0418"/>
      <sheetName val="XHPF0418 MTO"/>
      <sheetName val="SANHA Ext Range"/>
      <sheetName val="UW XHPF0515 (2)"/>
      <sheetName val="UW XHPF0515"/>
      <sheetName val="Change to P"/>
      <sheetName val="QAD"/>
      <sheetName val="SANHA Part Wgt"/>
      <sheetName val="Sanha"/>
      <sheetName val="Copy"/>
      <sheetName val="Add to QAD"/>
      <sheetName val="Z or Inactive"/>
      <sheetName val="Create List Prices"/>
      <sheetName val="Change Bx Qty"/>
      <sheetName val="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X 01360</v>
          </cell>
          <cell r="B2" t="str">
            <v>5305</v>
          </cell>
          <cell r="C2" t="str">
            <v>2-1/8FTG X 1-1/8OD FTG R</v>
          </cell>
          <cell r="D2" t="str">
            <v>2-1/8FTG X 1-1/8OD FTG R</v>
          </cell>
          <cell r="E2" t="str">
            <v>Fitting Reducer, FTG x C</v>
          </cell>
          <cell r="F2" t="str">
            <v>D</v>
          </cell>
          <cell r="G2">
            <v>1</v>
          </cell>
          <cell r="H2">
            <v>30</v>
          </cell>
          <cell r="I2">
            <v>1080</v>
          </cell>
          <cell r="J2">
            <v>0.59</v>
          </cell>
          <cell r="K2" t="str">
            <v>685768421412</v>
          </cell>
        </row>
        <row r="3">
          <cell r="A3" t="str">
            <v>X 40102</v>
          </cell>
          <cell r="B3" t="str">
            <v>5305</v>
          </cell>
          <cell r="C3" t="str">
            <v>2-1/8 OD TEE</v>
          </cell>
          <cell r="D3" t="str">
            <v>2-1/8 OD TEE</v>
          </cell>
          <cell r="E3" t="str">
            <v>Tee, C x C x C</v>
          </cell>
          <cell r="F3" t="str">
            <v>D</v>
          </cell>
          <cell r="G3">
            <v>1</v>
          </cell>
          <cell r="H3">
            <v>13</v>
          </cell>
          <cell r="I3">
            <v>540</v>
          </cell>
          <cell r="J3">
            <v>2.8</v>
          </cell>
          <cell r="K3" t="str">
            <v>685768421443</v>
          </cell>
        </row>
        <row r="4">
          <cell r="A4" t="str">
            <v>X 40103</v>
          </cell>
          <cell r="B4" t="str">
            <v>5305</v>
          </cell>
          <cell r="C4" t="str">
            <v>2-1/8X 2-1/8X1-5/8 TEE</v>
          </cell>
          <cell r="D4" t="str">
            <v>2-1/8X 2-1/8X1-5/8 TEE</v>
          </cell>
          <cell r="E4" t="str">
            <v>Red. Tee, C x C x C</v>
          </cell>
          <cell r="F4" t="str">
            <v>D</v>
          </cell>
          <cell r="G4">
            <v>1</v>
          </cell>
          <cell r="H4">
            <v>10</v>
          </cell>
          <cell r="I4">
            <v>540</v>
          </cell>
          <cell r="J4">
            <v>2.4689999999999999</v>
          </cell>
          <cell r="K4" t="str">
            <v>685768421450</v>
          </cell>
        </row>
        <row r="5">
          <cell r="A5" t="str">
            <v>X 01359</v>
          </cell>
          <cell r="B5" t="str">
            <v>5305</v>
          </cell>
          <cell r="C5" t="str">
            <v>2-1/8FTG X 1-3/8OD FTG R</v>
          </cell>
          <cell r="D5" t="str">
            <v>2-1/8FTG X 1-3/8OD FTG R</v>
          </cell>
          <cell r="E5" t="str">
            <v>Fitting Reducer, FTG x C</v>
          </cell>
          <cell r="F5" t="str">
            <v>D</v>
          </cell>
          <cell r="G5">
            <v>1</v>
          </cell>
          <cell r="H5">
            <v>30</v>
          </cell>
          <cell r="I5">
            <v>1080</v>
          </cell>
          <cell r="J5">
            <v>0.62</v>
          </cell>
          <cell r="K5" t="str">
            <v>685768421405</v>
          </cell>
        </row>
        <row r="6">
          <cell r="A6" t="str">
            <v>X 11072</v>
          </cell>
          <cell r="B6" t="str">
            <v>5305</v>
          </cell>
          <cell r="C6" t="str">
            <v>2-1/8 OD C X BW ADAPTER</v>
          </cell>
          <cell r="D6" t="str">
            <v>STEEL X COPPER-IRON ADPR</v>
          </cell>
          <cell r="E6" t="str">
            <v>Steel Transition Coupling</v>
          </cell>
          <cell r="F6" t="str">
            <v>D</v>
          </cell>
          <cell r="G6">
            <v>1</v>
          </cell>
          <cell r="H6">
            <v>25</v>
          </cell>
          <cell r="I6">
            <v>0</v>
          </cell>
          <cell r="J6">
            <v>0.94600000000000006</v>
          </cell>
          <cell r="K6" t="str">
            <v>685768424833</v>
          </cell>
        </row>
        <row r="7">
          <cell r="A7" t="str">
            <v>X 03059</v>
          </cell>
          <cell r="B7" t="str">
            <v>5305</v>
          </cell>
          <cell r="C7" t="str">
            <v>2-1/8 OD 45 ELL</v>
          </cell>
          <cell r="D7" t="str">
            <v>2-1/8 OD 45 ELL</v>
          </cell>
          <cell r="E7" t="str">
            <v>45° Elbow, C x C</v>
          </cell>
          <cell r="F7" t="str">
            <v>D</v>
          </cell>
          <cell r="G7">
            <v>1</v>
          </cell>
          <cell r="H7">
            <v>15</v>
          </cell>
          <cell r="I7">
            <v>1080</v>
          </cell>
          <cell r="J7">
            <v>1.486</v>
          </cell>
          <cell r="K7" t="str">
            <v>685768424628</v>
          </cell>
        </row>
        <row r="8">
          <cell r="A8" t="str">
            <v>X 03312</v>
          </cell>
          <cell r="B8" t="str">
            <v>5305</v>
          </cell>
          <cell r="C8" t="str">
            <v>3/8 OD FTG X C 45 ELL</v>
          </cell>
          <cell r="D8" t="str">
            <v>3/8 OD FTG X C 45 ELL</v>
          </cell>
          <cell r="E8" t="str">
            <v>45° Elbow, C x FTG</v>
          </cell>
          <cell r="F8" t="str">
            <v>D</v>
          </cell>
          <cell r="G8">
            <v>5</v>
          </cell>
          <cell r="H8">
            <v>300</v>
          </cell>
          <cell r="I8">
            <v>12800</v>
          </cell>
          <cell r="J8">
            <v>1.0999999999999999E-2</v>
          </cell>
          <cell r="K8" t="str">
            <v>685768424581</v>
          </cell>
        </row>
        <row r="9">
          <cell r="A9" t="str">
            <v>X 03321</v>
          </cell>
          <cell r="B9" t="str">
            <v>5305</v>
          </cell>
          <cell r="C9" t="str">
            <v>1/2 OD FTG X C 45 ELL</v>
          </cell>
          <cell r="D9" t="str">
            <v>1/2 OD FTG X C 45 ELL</v>
          </cell>
          <cell r="E9" t="str">
            <v>45° Elbow, C x FTG</v>
          </cell>
          <cell r="F9" t="str">
            <v>D</v>
          </cell>
          <cell r="G9">
            <v>5</v>
          </cell>
          <cell r="H9">
            <v>200</v>
          </cell>
          <cell r="I9">
            <v>12800</v>
          </cell>
          <cell r="J9">
            <v>0.02</v>
          </cell>
          <cell r="K9" t="str">
            <v>685768424598</v>
          </cell>
        </row>
        <row r="10">
          <cell r="A10" t="str">
            <v>X 03326</v>
          </cell>
          <cell r="B10" t="str">
            <v>5305</v>
          </cell>
          <cell r="C10" t="str">
            <v>5/8 OD FTG X C 45 ELL</v>
          </cell>
          <cell r="D10" t="str">
            <v>5/8 OD FTG X C 45 ELL</v>
          </cell>
          <cell r="E10" t="str">
            <v>45° Elbow, C x FTG</v>
          </cell>
          <cell r="F10" t="str">
            <v>D</v>
          </cell>
          <cell r="G10">
            <v>5</v>
          </cell>
          <cell r="H10">
            <v>150</v>
          </cell>
          <cell r="I10">
            <v>6400</v>
          </cell>
          <cell r="J10">
            <v>3.7999999999999999E-2</v>
          </cell>
          <cell r="K10" t="str">
            <v>685768424604</v>
          </cell>
        </row>
        <row r="11">
          <cell r="A11" t="str">
            <v>X 03359</v>
          </cell>
          <cell r="B11" t="str">
            <v>5305</v>
          </cell>
          <cell r="C11" t="str">
            <v>2-1/8 OD FTG X C 45 ELL</v>
          </cell>
          <cell r="D11" t="str">
            <v>2-1/8 OD FTG X C 45 ELL</v>
          </cell>
          <cell r="E11" t="str">
            <v>45° Elbow, C x FTG</v>
          </cell>
          <cell r="F11" t="str">
            <v>D</v>
          </cell>
          <cell r="G11">
            <v>1</v>
          </cell>
          <cell r="H11">
            <v>12</v>
          </cell>
          <cell r="I11">
            <v>1080</v>
          </cell>
          <cell r="J11">
            <v>1.486</v>
          </cell>
          <cell r="K11" t="str">
            <v>685768424611</v>
          </cell>
        </row>
        <row r="12">
          <cell r="A12" t="str">
            <v>X 04003</v>
          </cell>
          <cell r="B12" t="str">
            <v>5305</v>
          </cell>
          <cell r="C12" t="str">
            <v>1/2 X 3/8 X 1/2 OD TEE</v>
          </cell>
          <cell r="D12" t="str">
            <v>1/2 X 3/8 X 1/2 OD TEE</v>
          </cell>
          <cell r="E12" t="e">
            <v>#N/A</v>
          </cell>
          <cell r="F12" t="str">
            <v>E</v>
          </cell>
          <cell r="G12">
            <v>5</v>
          </cell>
          <cell r="H12">
            <v>150</v>
          </cell>
          <cell r="I12">
            <v>12800</v>
          </cell>
          <cell r="J12">
            <v>0.04</v>
          </cell>
          <cell r="K12" t="str">
            <v>685768424635</v>
          </cell>
        </row>
        <row r="13">
          <cell r="A13" t="str">
            <v>X 04009</v>
          </cell>
          <cell r="B13" t="str">
            <v>5305</v>
          </cell>
          <cell r="C13" t="str">
            <v>5/8 X 1/2 X 5/8 OD TEE</v>
          </cell>
          <cell r="D13" t="str">
            <v>5/8 X 1/2 X 5/8 OD TEE</v>
          </cell>
          <cell r="E13" t="e">
            <v>#N/A</v>
          </cell>
          <cell r="F13" t="str">
            <v>E</v>
          </cell>
          <cell r="G13">
            <v>5</v>
          </cell>
          <cell r="H13">
            <v>100</v>
          </cell>
          <cell r="I13">
            <v>6400</v>
          </cell>
          <cell r="J13">
            <v>7.2000000000000008E-2</v>
          </cell>
          <cell r="K13" t="str">
            <v>685768424642</v>
          </cell>
        </row>
        <row r="14">
          <cell r="A14" t="str">
            <v>X 04012</v>
          </cell>
          <cell r="B14" t="str">
            <v>5305</v>
          </cell>
          <cell r="C14" t="str">
            <v>5/8 X 3/8 X 5/8 OD TEE</v>
          </cell>
          <cell r="D14" t="str">
            <v>5/8 X 3/8 X 5/8 OD TEE</v>
          </cell>
          <cell r="E14" t="e">
            <v>#N/A</v>
          </cell>
          <cell r="F14" t="str">
            <v>E</v>
          </cell>
          <cell r="G14">
            <v>5</v>
          </cell>
          <cell r="H14">
            <v>100</v>
          </cell>
          <cell r="I14">
            <v>6400</v>
          </cell>
          <cell r="J14">
            <v>7.2999999999999995E-2</v>
          </cell>
          <cell r="K14" t="str">
            <v>685768424659</v>
          </cell>
        </row>
        <row r="15">
          <cell r="A15" t="str">
            <v>X 04021</v>
          </cell>
          <cell r="B15" t="str">
            <v>5305</v>
          </cell>
          <cell r="C15" t="str">
            <v>3/4 X 5/8 X 3/4 OD TEE</v>
          </cell>
          <cell r="D15" t="str">
            <v>3/4 X 5/8 X 3/4 OD TEE</v>
          </cell>
          <cell r="E15" t="e">
            <v>#N/A</v>
          </cell>
          <cell r="F15" t="str">
            <v>E</v>
          </cell>
          <cell r="G15">
            <v>5</v>
          </cell>
          <cell r="H15">
            <v>80</v>
          </cell>
          <cell r="I15">
            <v>6400</v>
          </cell>
          <cell r="J15">
            <v>0.125</v>
          </cell>
          <cell r="K15" t="str">
            <v>685768424673</v>
          </cell>
        </row>
        <row r="16">
          <cell r="A16" t="str">
            <v>X 04025</v>
          </cell>
          <cell r="B16" t="str">
            <v>5305</v>
          </cell>
          <cell r="C16" t="str">
            <v>3/4 X 1/2 X 3/4 OD TEE</v>
          </cell>
          <cell r="D16" t="str">
            <v>3/4 X 1/2 X 3/4 OD TEE</v>
          </cell>
          <cell r="E16" t="e">
            <v>#N/A</v>
          </cell>
          <cell r="F16" t="str">
            <v>E</v>
          </cell>
          <cell r="G16">
            <v>5</v>
          </cell>
          <cell r="H16">
            <v>160</v>
          </cell>
          <cell r="I16">
            <v>6400</v>
          </cell>
          <cell r="J16">
            <v>0.125</v>
          </cell>
          <cell r="K16" t="str">
            <v>685768424666</v>
          </cell>
        </row>
        <row r="17">
          <cell r="A17" t="str">
            <v>X 04036</v>
          </cell>
          <cell r="B17" t="str">
            <v>5305</v>
          </cell>
          <cell r="C17" t="str">
            <v>7/8 X 3/4 X 7/8 OD TEE</v>
          </cell>
          <cell r="D17" t="str">
            <v>7/8 X 3/4 X 7/8 OD TEE</v>
          </cell>
          <cell r="E17" t="e">
            <v>#N/A</v>
          </cell>
          <cell r="F17" t="str">
            <v>E</v>
          </cell>
          <cell r="G17">
            <v>5</v>
          </cell>
          <cell r="H17">
            <v>50</v>
          </cell>
          <cell r="I17">
            <v>6400</v>
          </cell>
          <cell r="J17">
            <v>0.16500000000000001</v>
          </cell>
          <cell r="K17" t="str">
            <v>685768424703</v>
          </cell>
        </row>
        <row r="18">
          <cell r="A18" t="str">
            <v>X 04041</v>
          </cell>
          <cell r="B18" t="str">
            <v>5305</v>
          </cell>
          <cell r="C18" t="str">
            <v>7/8 X 5/8 X 7/8 OD TEE</v>
          </cell>
          <cell r="D18" t="str">
            <v>7/8 X 5/8 X 7/8 OD TEE</v>
          </cell>
          <cell r="E18" t="e">
            <v>#N/A</v>
          </cell>
          <cell r="F18" t="str">
            <v>E</v>
          </cell>
          <cell r="G18">
            <v>5</v>
          </cell>
          <cell r="H18">
            <v>80</v>
          </cell>
          <cell r="I18">
            <v>6400</v>
          </cell>
          <cell r="J18">
            <v>0.16500000000000001</v>
          </cell>
          <cell r="K18" t="str">
            <v>685768424697</v>
          </cell>
        </row>
        <row r="19">
          <cell r="A19" t="str">
            <v>X 04055</v>
          </cell>
          <cell r="B19" t="str">
            <v>5305</v>
          </cell>
          <cell r="C19" t="str">
            <v>1-1/8X 7/8X 1-1/8 OD TEE</v>
          </cell>
          <cell r="D19" t="str">
            <v>1-1/8X 7/8X 1-1/8OD TEE</v>
          </cell>
          <cell r="E19" t="e">
            <v>#N/A</v>
          </cell>
          <cell r="F19" t="str">
            <v>E</v>
          </cell>
          <cell r="G19">
            <v>5</v>
          </cell>
          <cell r="H19">
            <v>50</v>
          </cell>
          <cell r="I19">
            <v>3600</v>
          </cell>
          <cell r="J19">
            <v>0.441</v>
          </cell>
          <cell r="K19" t="str">
            <v>685768424734</v>
          </cell>
        </row>
        <row r="20">
          <cell r="A20" t="str">
            <v>X 04073</v>
          </cell>
          <cell r="B20" t="str">
            <v>5305</v>
          </cell>
          <cell r="C20" t="str">
            <v>1-3/8X 1-1/8X 1-3/8 TEE</v>
          </cell>
          <cell r="D20" t="str">
            <v>1-3/8X 1-1/8X 1-3/8 TEE</v>
          </cell>
          <cell r="E20" t="e">
            <v>#N/A</v>
          </cell>
          <cell r="F20" t="str">
            <v>E</v>
          </cell>
          <cell r="G20">
            <v>1</v>
          </cell>
          <cell r="H20">
            <v>15</v>
          </cell>
          <cell r="I20">
            <v>1080</v>
          </cell>
          <cell r="J20">
            <v>0.74</v>
          </cell>
          <cell r="K20" t="str">
            <v>685768424765</v>
          </cell>
        </row>
        <row r="21">
          <cell r="A21" t="str">
            <v>X 04077</v>
          </cell>
          <cell r="B21" t="str">
            <v>5305</v>
          </cell>
          <cell r="C21" t="str">
            <v>1-3/8X 3/4X 1-3/8 OD TEE</v>
          </cell>
          <cell r="D21" t="str">
            <v>1-3/8X 3/4X 1-3/8 OD TEE</v>
          </cell>
          <cell r="E21" t="e">
            <v>#N/A</v>
          </cell>
          <cell r="F21" t="str">
            <v>E</v>
          </cell>
          <cell r="G21">
            <v>1</v>
          </cell>
          <cell r="H21">
            <v>15</v>
          </cell>
          <cell r="I21">
            <v>1080</v>
          </cell>
          <cell r="J21">
            <v>0.6</v>
          </cell>
          <cell r="K21" t="str">
            <v>685768424741</v>
          </cell>
        </row>
        <row r="22">
          <cell r="A22" t="str">
            <v>X 04078</v>
          </cell>
          <cell r="B22" t="str">
            <v>5305</v>
          </cell>
          <cell r="C22" t="str">
            <v>1-3/8X 7/8X 1-3/8 OD TEE</v>
          </cell>
          <cell r="D22" t="str">
            <v>1-3/8X 7/8X 1-3/8OD TEE</v>
          </cell>
          <cell r="E22" t="e">
            <v>#N/A</v>
          </cell>
          <cell r="F22" t="str">
            <v>E</v>
          </cell>
          <cell r="G22">
            <v>1</v>
          </cell>
          <cell r="H22">
            <v>14</v>
          </cell>
          <cell r="I22">
            <v>1080</v>
          </cell>
          <cell r="J22">
            <v>0.6</v>
          </cell>
          <cell r="K22" t="str">
            <v>685768424758</v>
          </cell>
        </row>
        <row r="23">
          <cell r="A23" t="str">
            <v>X 04090</v>
          </cell>
          <cell r="B23" t="str">
            <v>5305</v>
          </cell>
          <cell r="C23" t="str">
            <v>1-5/8X 1-3/8X 1-5/8 TEE</v>
          </cell>
          <cell r="D23" t="str">
            <v>1-5/8X 1-3/8X 1-5/8 TEE</v>
          </cell>
          <cell r="E23" t="e">
            <v>#N/A</v>
          </cell>
          <cell r="F23" t="str">
            <v>E</v>
          </cell>
          <cell r="G23">
            <v>1</v>
          </cell>
          <cell r="H23">
            <v>10</v>
          </cell>
          <cell r="I23">
            <v>720</v>
          </cell>
          <cell r="J23">
            <v>1.24</v>
          </cell>
          <cell r="K23" t="str">
            <v>685768424796</v>
          </cell>
        </row>
        <row r="24">
          <cell r="A24" t="str">
            <v>X 04095</v>
          </cell>
          <cell r="B24" t="str">
            <v>5305</v>
          </cell>
          <cell r="C24" t="str">
            <v>1-5/8X 1-1/8X 1-5/8 TEE</v>
          </cell>
          <cell r="D24" t="str">
            <v>1-5/8X 1-1/8X 1-5/8 TEE</v>
          </cell>
          <cell r="E24" t="e">
            <v>#N/A</v>
          </cell>
          <cell r="F24" t="str">
            <v>E</v>
          </cell>
          <cell r="G24">
            <v>1</v>
          </cell>
          <cell r="H24">
            <v>12</v>
          </cell>
          <cell r="I24">
            <v>720</v>
          </cell>
          <cell r="J24">
            <v>1.24</v>
          </cell>
          <cell r="K24" t="str">
            <v>685768424789</v>
          </cell>
        </row>
        <row r="25">
          <cell r="A25" t="str">
            <v>X 04364</v>
          </cell>
          <cell r="B25" t="str">
            <v>5305</v>
          </cell>
          <cell r="C25" t="str">
            <v>1-1/8 X 1/2 X 7/8 OD TEE</v>
          </cell>
          <cell r="D25" t="str">
            <v>1-1/8 X 1/2 X 7/8 OD TEE</v>
          </cell>
          <cell r="E25" t="e">
            <v>#N/A</v>
          </cell>
          <cell r="F25" t="str">
            <v>E</v>
          </cell>
          <cell r="G25">
            <v>5</v>
          </cell>
          <cell r="H25">
            <v>40</v>
          </cell>
          <cell r="I25">
            <v>3600</v>
          </cell>
          <cell r="J25">
            <v>0.372</v>
          </cell>
          <cell r="K25" t="str">
            <v>685768424710</v>
          </cell>
        </row>
        <row r="26">
          <cell r="A26" t="str">
            <v>X 21316</v>
          </cell>
          <cell r="B26" t="str">
            <v>5305</v>
          </cell>
          <cell r="C26" t="str">
            <v>5/8OD FTG X 15MM FTG RED</v>
          </cell>
          <cell r="D26" t="str">
            <v>5/8OD FTG X 15MM FTG RED</v>
          </cell>
          <cell r="E26" t="e">
            <v>#N/A</v>
          </cell>
          <cell r="F26" t="str">
            <v>E</v>
          </cell>
          <cell r="G26">
            <v>5</v>
          </cell>
          <cell r="H26">
            <v>180</v>
          </cell>
          <cell r="I26">
            <v>12800</v>
          </cell>
          <cell r="J26">
            <v>2.4E-2</v>
          </cell>
          <cell r="K26" t="str">
            <v>685768424802</v>
          </cell>
        </row>
        <row r="27">
          <cell r="A27" t="str">
            <v>X 21319</v>
          </cell>
          <cell r="B27" t="str">
            <v>5305</v>
          </cell>
          <cell r="C27" t="str">
            <v>3/4OD FTG X 18MM FTG RED</v>
          </cell>
          <cell r="D27" t="str">
            <v>3/4OD FTG X 18MM FTG RED</v>
          </cell>
          <cell r="E27" t="e">
            <v>#N/A</v>
          </cell>
          <cell r="F27" t="str">
            <v>E</v>
          </cell>
          <cell r="G27">
            <v>5</v>
          </cell>
          <cell r="H27">
            <v>150</v>
          </cell>
          <cell r="I27">
            <v>12800</v>
          </cell>
          <cell r="J27">
            <v>4.3999999999999997E-2</v>
          </cell>
          <cell r="K27" t="str">
            <v>685768424819</v>
          </cell>
        </row>
        <row r="28">
          <cell r="A28" t="str">
            <v>X 40225</v>
          </cell>
          <cell r="B28" t="str">
            <v>5305</v>
          </cell>
          <cell r="C28" t="str">
            <v>1-5/8X 3/4X 1-5/8 OD TEE</v>
          </cell>
          <cell r="D28" t="str">
            <v>1-5/8X 3/4X 1-5/8 OD TEE</v>
          </cell>
          <cell r="E28" t="e">
            <v>#N/A</v>
          </cell>
          <cell r="F28" t="str">
            <v>E</v>
          </cell>
          <cell r="G28">
            <v>1</v>
          </cell>
          <cell r="H28">
            <v>60</v>
          </cell>
          <cell r="I28">
            <v>720</v>
          </cell>
          <cell r="J28">
            <v>0.87</v>
          </cell>
          <cell r="K28" t="str">
            <v>685768424772</v>
          </cell>
        </row>
        <row r="29">
          <cell r="A29" t="str">
            <v>X 40230</v>
          </cell>
          <cell r="B29" t="str">
            <v>5305</v>
          </cell>
          <cell r="C29" t="str">
            <v>7/8 X 1/2 X 7/8 OD TEE</v>
          </cell>
          <cell r="D29" t="str">
            <v>7/8 X 1/2 X 7/8 OD TEE</v>
          </cell>
          <cell r="E29" t="e">
            <v>#N/A</v>
          </cell>
          <cell r="F29" t="str">
            <v>E</v>
          </cell>
          <cell r="G29">
            <v>5</v>
          </cell>
          <cell r="H29">
            <v>50</v>
          </cell>
          <cell r="I29">
            <v>6400</v>
          </cell>
          <cell r="J29">
            <v>0.16500000000000001</v>
          </cell>
          <cell r="K29" t="str">
            <v>685768424680</v>
          </cell>
        </row>
        <row r="30">
          <cell r="A30" t="str">
            <v>X 40233</v>
          </cell>
          <cell r="B30" t="str">
            <v>5305</v>
          </cell>
          <cell r="C30" t="str">
            <v>1-1/8X 3/4X 1-1/8 OD TEE</v>
          </cell>
          <cell r="D30" t="str">
            <v>1-1/8X 3/4X 1-1/8OD TEE</v>
          </cell>
          <cell r="E30" t="e">
            <v>#N/A</v>
          </cell>
          <cell r="F30" t="str">
            <v>E</v>
          </cell>
          <cell r="G30">
            <v>5</v>
          </cell>
          <cell r="H30">
            <v>50</v>
          </cell>
          <cell r="I30">
            <v>3600</v>
          </cell>
          <cell r="J30">
            <v>0.34</v>
          </cell>
          <cell r="K30" t="str">
            <v>685768424727</v>
          </cell>
        </row>
        <row r="31">
          <cell r="A31" t="str">
            <v>X 11034</v>
          </cell>
          <cell r="B31" t="str">
            <v>5305</v>
          </cell>
          <cell r="C31" t="str">
            <v>7/8 OD C X BW ADAPTER</v>
          </cell>
          <cell r="D31" t="str">
            <v>STEEL X COPPER-IRON ADPR</v>
          </cell>
          <cell r="E31" t="str">
            <v>Steel Transition Coupling</v>
          </cell>
          <cell r="F31" t="str">
            <v>F</v>
          </cell>
          <cell r="G31">
            <v>25</v>
          </cell>
          <cell r="H31">
            <v>25</v>
          </cell>
          <cell r="I31">
            <v>0</v>
          </cell>
          <cell r="J31">
            <v>1</v>
          </cell>
          <cell r="K31" t="str">
            <v>685768426561</v>
          </cell>
        </row>
        <row r="32">
          <cell r="A32" t="str">
            <v>X 01061</v>
          </cell>
          <cell r="B32" t="str">
            <v>5305</v>
          </cell>
          <cell r="C32" t="str">
            <v>1-3/8 OD X 1/2 OD CPLG</v>
          </cell>
          <cell r="D32" t="str">
            <v>1-3/8 OD X 1/2 OD CPLG</v>
          </cell>
          <cell r="E32" t="str">
            <v xml:space="preserve">Coupling Reducer, C x C </v>
          </cell>
          <cell r="F32" t="str">
            <v>D</v>
          </cell>
          <cell r="G32">
            <v>1</v>
          </cell>
          <cell r="H32">
            <v>60</v>
          </cell>
          <cell r="I32">
            <v>2160</v>
          </cell>
          <cell r="J32">
            <v>0.23700000000000002</v>
          </cell>
          <cell r="K32" t="str">
            <v>685768392569</v>
          </cell>
        </row>
        <row r="33">
          <cell r="A33" t="str">
            <v>X 01068</v>
          </cell>
          <cell r="B33" t="str">
            <v>5305</v>
          </cell>
          <cell r="C33" t="str">
            <v>1-5/8 OD X 3/4 OD CPLG</v>
          </cell>
          <cell r="D33" t="str">
            <v>1-5/8 OD X 3/4 OD CPLG</v>
          </cell>
          <cell r="E33" t="str">
            <v xml:space="preserve">Coupling Reducer, C x C </v>
          </cell>
          <cell r="F33" t="str">
            <v>D</v>
          </cell>
          <cell r="G33">
            <v>1</v>
          </cell>
          <cell r="H33">
            <v>30</v>
          </cell>
          <cell r="I33">
            <v>1080</v>
          </cell>
          <cell r="J33">
            <v>0.32</v>
          </cell>
          <cell r="K33" t="str">
            <v>685768392613</v>
          </cell>
        </row>
        <row r="34">
          <cell r="A34" t="str">
            <v>X 01337</v>
          </cell>
          <cell r="B34" t="str">
            <v>5305</v>
          </cell>
          <cell r="C34" t="str">
            <v>1-1/8 FTG X 7/8OD FTG R</v>
          </cell>
          <cell r="D34" t="str">
            <v>1-1/8 FTG X 7/8OD FTG R</v>
          </cell>
          <cell r="E34" t="str">
            <v>Fitting Reducer, FTG x C</v>
          </cell>
          <cell r="F34" t="str">
            <v>D</v>
          </cell>
          <cell r="G34">
            <v>5</v>
          </cell>
          <cell r="H34">
            <v>60</v>
          </cell>
          <cell r="I34">
            <v>6400</v>
          </cell>
          <cell r="J34">
            <v>0.127</v>
          </cell>
          <cell r="K34" t="str">
            <v>685768392804</v>
          </cell>
        </row>
        <row r="35">
          <cell r="A35" t="str">
            <v>X 01060</v>
          </cell>
          <cell r="B35" t="str">
            <v>5305</v>
          </cell>
          <cell r="C35" t="str">
            <v>1-3/8 OD X 5/8 OD CPLG</v>
          </cell>
          <cell r="D35" t="str">
            <v>1-3/8 OD X 5/8 OD CPLG</v>
          </cell>
          <cell r="E35" t="str">
            <v xml:space="preserve">Coupling Reducer, C x C </v>
          </cell>
          <cell r="F35" t="str">
            <v>D</v>
          </cell>
          <cell r="G35">
            <v>1</v>
          </cell>
          <cell r="H35">
            <v>60</v>
          </cell>
          <cell r="I35">
            <v>2160</v>
          </cell>
          <cell r="J35">
            <v>0.23700000000000002</v>
          </cell>
          <cell r="K35" t="str">
            <v>685768392576</v>
          </cell>
        </row>
        <row r="36">
          <cell r="A36" t="str">
            <v>X 01350</v>
          </cell>
          <cell r="B36" t="str">
            <v>5305</v>
          </cell>
          <cell r="C36" t="str">
            <v>1-5/8FTGX1-3/8 OD FTG R</v>
          </cell>
          <cell r="D36" t="str">
            <v>1-5/8FTGX1-3/8 OD FTG R</v>
          </cell>
          <cell r="E36" t="str">
            <v>Fitting Reducer, FTG x C</v>
          </cell>
          <cell r="F36" t="str">
            <v>D</v>
          </cell>
          <cell r="G36">
            <v>1</v>
          </cell>
          <cell r="H36">
            <v>40</v>
          </cell>
          <cell r="I36">
            <v>2160</v>
          </cell>
          <cell r="J36">
            <v>0.30399999999999999</v>
          </cell>
          <cell r="K36" t="str">
            <v>685768392859</v>
          </cell>
        </row>
        <row r="37">
          <cell r="A37" t="str">
            <v>X 01353</v>
          </cell>
          <cell r="B37" t="str">
            <v>5305</v>
          </cell>
          <cell r="C37" t="str">
            <v>1-5/8 FTG X 7/8 OD FTG R</v>
          </cell>
          <cell r="D37" t="str">
            <v>1-5/8 FTG X 7/8 OD FTG R</v>
          </cell>
          <cell r="E37" t="str">
            <v>Fitting Reducer, FTG x C</v>
          </cell>
          <cell r="F37" t="str">
            <v>D</v>
          </cell>
          <cell r="G37">
            <v>1</v>
          </cell>
          <cell r="H37">
            <v>30</v>
          </cell>
          <cell r="I37">
            <v>1080</v>
          </cell>
          <cell r="J37">
            <v>0.309</v>
          </cell>
          <cell r="K37" t="str">
            <v>685768392842</v>
          </cell>
        </row>
        <row r="38">
          <cell r="A38" t="str">
            <v>X 01327</v>
          </cell>
          <cell r="B38" t="str">
            <v>5305</v>
          </cell>
          <cell r="C38" t="str">
            <v>7/8 FTG X 1/2OD FTG RED</v>
          </cell>
          <cell r="D38" t="str">
            <v>7/8 FTG X 1/2OD FTG RED</v>
          </cell>
          <cell r="E38" t="str">
            <v>Fitting Reducer, FTG x C</v>
          </cell>
          <cell r="F38" t="str">
            <v>D</v>
          </cell>
          <cell r="G38">
            <v>5</v>
          </cell>
          <cell r="H38">
            <v>70</v>
          </cell>
          <cell r="I38">
            <v>6400</v>
          </cell>
          <cell r="J38">
            <v>7.1000000000000008E-2</v>
          </cell>
          <cell r="K38" t="str">
            <v>685768392736</v>
          </cell>
        </row>
        <row r="39">
          <cell r="A39" t="str">
            <v>X 01322</v>
          </cell>
          <cell r="B39" t="str">
            <v>5305</v>
          </cell>
          <cell r="C39" t="str">
            <v>3/4 FTG X 3/8OD FTG RED</v>
          </cell>
          <cell r="D39" t="str">
            <v>3/4 FTG X 3/8OD FTG RED</v>
          </cell>
          <cell r="E39" t="str">
            <v>Fitting Reducer, FTG x C</v>
          </cell>
          <cell r="F39" t="str">
            <v>D</v>
          </cell>
          <cell r="G39">
            <v>5</v>
          </cell>
          <cell r="H39">
            <v>150</v>
          </cell>
          <cell r="I39">
            <v>12800</v>
          </cell>
          <cell r="J39">
            <v>4.5999999999999999E-2</v>
          </cell>
          <cell r="K39" t="str">
            <v>685768392699</v>
          </cell>
        </row>
        <row r="40">
          <cell r="A40" t="str">
            <v>X 01325</v>
          </cell>
          <cell r="B40" t="str">
            <v>5305</v>
          </cell>
          <cell r="C40" t="str">
            <v>7/8 FTG X 3/4OD FTG RED</v>
          </cell>
          <cell r="D40" t="str">
            <v>7/8 FTG X 3/4OD FTG RED</v>
          </cell>
          <cell r="E40" t="str">
            <v>Fitting Reducer, FTG x C</v>
          </cell>
          <cell r="F40" t="str">
            <v>D</v>
          </cell>
          <cell r="G40">
            <v>5</v>
          </cell>
          <cell r="H40">
            <v>100</v>
          </cell>
          <cell r="I40">
            <v>12800</v>
          </cell>
          <cell r="J40">
            <v>6.0999999999999999E-2</v>
          </cell>
          <cell r="K40" t="str">
            <v>685768392750</v>
          </cell>
        </row>
        <row r="41">
          <cell r="A41" t="str">
            <v>X 01326</v>
          </cell>
          <cell r="B41" t="str">
            <v>5305</v>
          </cell>
          <cell r="C41" t="str">
            <v>7/8 FTG X 5/8OD FTG RED</v>
          </cell>
          <cell r="D41" t="str">
            <v>7/8 FTG X 5/8OD FTG RED</v>
          </cell>
          <cell r="E41" t="str">
            <v>Fitting Reducer, FTG x C</v>
          </cell>
          <cell r="F41" t="str">
            <v>D</v>
          </cell>
          <cell r="G41">
            <v>5</v>
          </cell>
          <cell r="H41">
            <v>50</v>
          </cell>
          <cell r="I41">
            <v>6400</v>
          </cell>
          <cell r="J41">
            <v>6.9000000000000006E-2</v>
          </cell>
          <cell r="K41" t="str">
            <v>685768392743</v>
          </cell>
        </row>
        <row r="42">
          <cell r="A42" t="str">
            <v>X 01064</v>
          </cell>
          <cell r="B42" t="str">
            <v>5305</v>
          </cell>
          <cell r="C42" t="str">
            <v>1-5/8 OD X 1-3/8OD CPLG</v>
          </cell>
          <cell r="D42" t="str">
            <v>1-5/8 OD X 1-3/8OD CPLG</v>
          </cell>
          <cell r="E42" t="str">
            <v xml:space="preserve">Coupling Reducer, C x C </v>
          </cell>
          <cell r="F42" t="str">
            <v>D</v>
          </cell>
          <cell r="G42">
            <v>1</v>
          </cell>
          <cell r="H42">
            <v>50</v>
          </cell>
          <cell r="I42">
            <v>1080</v>
          </cell>
          <cell r="J42">
            <v>0.32</v>
          </cell>
          <cell r="K42" t="str">
            <v>685768392644</v>
          </cell>
        </row>
        <row r="43">
          <cell r="A43" t="str">
            <v>X 01065</v>
          </cell>
          <cell r="B43" t="str">
            <v>5305</v>
          </cell>
          <cell r="C43" t="str">
            <v>1-5/8 OD X 1-1/8OD CPLG</v>
          </cell>
          <cell r="D43" t="str">
            <v>1-5/8 OD X 1-1/8OD CPLG</v>
          </cell>
          <cell r="E43" t="str">
            <v xml:space="preserve">Coupling Reducer, C x C </v>
          </cell>
          <cell r="F43" t="str">
            <v>D</v>
          </cell>
          <cell r="G43">
            <v>1</v>
          </cell>
          <cell r="H43">
            <v>12</v>
          </cell>
          <cell r="I43">
            <v>1080</v>
          </cell>
          <cell r="J43">
            <v>0.32</v>
          </cell>
          <cell r="K43" t="str">
            <v>685768392637</v>
          </cell>
        </row>
        <row r="44">
          <cell r="A44" t="str">
            <v>X 01312</v>
          </cell>
          <cell r="B44" t="str">
            <v>5305</v>
          </cell>
          <cell r="C44" t="str">
            <v>1/2 FTG X 3/8OD FTG RED</v>
          </cell>
          <cell r="D44" t="str">
            <v>1/2 FTG X 3/8OD FTG RED</v>
          </cell>
          <cell r="E44" t="str">
            <v>Fitting Reducer, FTG x C</v>
          </cell>
          <cell r="F44" t="str">
            <v>D</v>
          </cell>
          <cell r="G44">
            <v>5</v>
          </cell>
          <cell r="H44">
            <v>150</v>
          </cell>
          <cell r="I44">
            <v>12800</v>
          </cell>
          <cell r="J44">
            <v>1.9E-2</v>
          </cell>
          <cell r="K44" t="str">
            <v>685768392651</v>
          </cell>
        </row>
        <row r="45">
          <cell r="A45" t="str">
            <v>X 01067</v>
          </cell>
          <cell r="B45" t="str">
            <v>5305</v>
          </cell>
          <cell r="C45" t="str">
            <v>1-5/8 OD X 7/8 OD CPLG</v>
          </cell>
          <cell r="D45" t="str">
            <v>1-5/8 OD X 7/8 OD CPLG</v>
          </cell>
          <cell r="E45" t="str">
            <v xml:space="preserve">Coupling Reducer, C x C </v>
          </cell>
          <cell r="F45" t="str">
            <v>D</v>
          </cell>
          <cell r="G45">
            <v>1</v>
          </cell>
          <cell r="H45">
            <v>30</v>
          </cell>
          <cell r="I45">
            <v>1080</v>
          </cell>
          <cell r="J45">
            <v>0.32</v>
          </cell>
          <cell r="K45" t="str">
            <v>685768392620</v>
          </cell>
        </row>
        <row r="46">
          <cell r="A46" t="str">
            <v>X 02822</v>
          </cell>
          <cell r="B46" t="str">
            <v>5305</v>
          </cell>
          <cell r="C46" t="str">
            <v>5/8OD FTG X C LR 90 ELL</v>
          </cell>
          <cell r="D46" t="str">
            <v>5/8OD FTG X C LR 90 ELL</v>
          </cell>
          <cell r="E46" t="str">
            <v>90° Elbow, C x FTG</v>
          </cell>
          <cell r="F46" t="str">
            <v>D</v>
          </cell>
          <cell r="G46">
            <v>5</v>
          </cell>
          <cell r="H46">
            <v>100</v>
          </cell>
          <cell r="I46">
            <v>6400</v>
          </cell>
          <cell r="J46">
            <v>5.8000000000000003E-2</v>
          </cell>
          <cell r="K46" t="str">
            <v>685768391951</v>
          </cell>
        </row>
        <row r="47">
          <cell r="A47" t="str">
            <v>X 02828</v>
          </cell>
          <cell r="B47" t="str">
            <v>5305</v>
          </cell>
          <cell r="C47" t="str">
            <v>3/4OD FTG X C LR 90 ELL</v>
          </cell>
          <cell r="D47" t="str">
            <v>3/4OD FTG X C LR 90 ELL</v>
          </cell>
          <cell r="E47" t="str">
            <v>90° Elbow, C x FTG</v>
          </cell>
          <cell r="F47" t="str">
            <v>D</v>
          </cell>
          <cell r="G47">
            <v>5</v>
          </cell>
          <cell r="H47">
            <v>80</v>
          </cell>
          <cell r="I47">
            <v>6400</v>
          </cell>
          <cell r="J47">
            <v>0.111</v>
          </cell>
          <cell r="K47" t="str">
            <v>685768391968</v>
          </cell>
        </row>
        <row r="48">
          <cell r="A48" t="str">
            <v>X 02834</v>
          </cell>
          <cell r="B48" t="str">
            <v>5305</v>
          </cell>
          <cell r="C48" t="str">
            <v>7/8OD FTG X C LR 90 ELL</v>
          </cell>
          <cell r="D48" t="str">
            <v>7/8OD FTG X C LR 90 ELL</v>
          </cell>
          <cell r="E48" t="str">
            <v>90° Elbow, C x FTG</v>
          </cell>
          <cell r="F48" t="str">
            <v>D</v>
          </cell>
          <cell r="G48">
            <v>5</v>
          </cell>
          <cell r="H48">
            <v>100</v>
          </cell>
          <cell r="I48">
            <v>3600</v>
          </cell>
          <cell r="J48">
            <v>0.157</v>
          </cell>
          <cell r="K48" t="str">
            <v>685768391975</v>
          </cell>
        </row>
        <row r="49">
          <cell r="A49" t="str">
            <v>X 02847</v>
          </cell>
          <cell r="B49" t="str">
            <v>5305</v>
          </cell>
          <cell r="C49" t="str">
            <v>1-1/8 FTG X C LR 90 ELL</v>
          </cell>
          <cell r="D49" t="str">
            <v>1-1/8 FTG X C LR 90 ELL</v>
          </cell>
          <cell r="E49" t="str">
            <v>90° Elbow, C x FTG</v>
          </cell>
          <cell r="F49" t="str">
            <v>D</v>
          </cell>
          <cell r="G49">
            <v>5</v>
          </cell>
          <cell r="H49">
            <v>100</v>
          </cell>
          <cell r="I49">
            <v>3600</v>
          </cell>
          <cell r="J49">
            <v>0.313</v>
          </cell>
          <cell r="K49" t="str">
            <v>685768391982</v>
          </cell>
        </row>
        <row r="50">
          <cell r="A50" t="str">
            <v>X 03012</v>
          </cell>
          <cell r="B50" t="str">
            <v>5305</v>
          </cell>
          <cell r="C50" t="str">
            <v>3/8 OD 45 ELL</v>
          </cell>
          <cell r="D50" t="str">
            <v>3/8 OD 45 ELL</v>
          </cell>
          <cell r="E50" t="str">
            <v>45° Elbow, C x C</v>
          </cell>
          <cell r="F50" t="str">
            <v>D</v>
          </cell>
          <cell r="G50">
            <v>5</v>
          </cell>
          <cell r="H50">
            <v>300</v>
          </cell>
          <cell r="I50">
            <v>6400</v>
          </cell>
          <cell r="J50">
            <v>9.0000000000000011E-3</v>
          </cell>
          <cell r="K50" t="str">
            <v>685768392149</v>
          </cell>
        </row>
        <row r="51">
          <cell r="A51" t="str">
            <v>X 01399</v>
          </cell>
          <cell r="B51" t="str">
            <v>5305</v>
          </cell>
          <cell r="C51" t="str">
            <v>1-1/8 FTG X 5/8OD FTG R</v>
          </cell>
          <cell r="D51" t="str">
            <v>1-1/8 FTG X 5/8OD FTG R</v>
          </cell>
          <cell r="E51" t="str">
            <v>Fitting Reducer, FTG x C</v>
          </cell>
          <cell r="F51" t="str">
            <v>D</v>
          </cell>
          <cell r="G51">
            <v>5</v>
          </cell>
          <cell r="H51">
            <v>60</v>
          </cell>
          <cell r="I51">
            <v>6400</v>
          </cell>
          <cell r="J51">
            <v>0.13400000000000001</v>
          </cell>
          <cell r="K51" t="str">
            <v>685768392781</v>
          </cell>
        </row>
        <row r="52">
          <cell r="A52" t="str">
            <v>X 02055</v>
          </cell>
          <cell r="B52" t="str">
            <v>5305</v>
          </cell>
          <cell r="C52" t="str">
            <v>1-3/8 OD LR 90 ELL</v>
          </cell>
          <cell r="D52" t="str">
            <v>1-3/8 OD LR 90 ELL</v>
          </cell>
          <cell r="E52" t="str">
            <v>90° Elbow, C x C</v>
          </cell>
          <cell r="F52" t="str">
            <v>D</v>
          </cell>
          <cell r="G52">
            <v>1</v>
          </cell>
          <cell r="H52">
            <v>50</v>
          </cell>
          <cell r="I52">
            <v>1080</v>
          </cell>
          <cell r="J52">
            <v>0.60599999999999998</v>
          </cell>
          <cell r="K52" t="str">
            <v>685768392071</v>
          </cell>
        </row>
        <row r="53">
          <cell r="A53" t="str">
            <v>X 02063</v>
          </cell>
          <cell r="B53" t="str">
            <v>5305</v>
          </cell>
          <cell r="C53" t="str">
            <v>1-5/8 OD LR 90 ELL</v>
          </cell>
          <cell r="D53" t="str">
            <v>1-5/8 OD LR 90 ELL</v>
          </cell>
          <cell r="E53" t="str">
            <v>90° Elbow, C x C</v>
          </cell>
          <cell r="F53" t="str">
            <v>D</v>
          </cell>
          <cell r="G53">
            <v>1</v>
          </cell>
          <cell r="H53">
            <v>36</v>
          </cell>
          <cell r="I53">
            <v>720</v>
          </cell>
          <cell r="J53">
            <v>1.036</v>
          </cell>
          <cell r="K53" t="str">
            <v>685768392088</v>
          </cell>
        </row>
        <row r="54">
          <cell r="A54" t="str">
            <v>X 02350</v>
          </cell>
          <cell r="B54" t="str">
            <v>5305</v>
          </cell>
          <cell r="C54" t="str">
            <v>1-3/8OD FTGXC LR 90 ELL</v>
          </cell>
          <cell r="D54" t="str">
            <v>1-3/8OD FTGXC LR 90 ELL</v>
          </cell>
          <cell r="E54" t="str">
            <v>90° Elbow, C x FTG</v>
          </cell>
          <cell r="F54" t="str">
            <v>D</v>
          </cell>
          <cell r="G54">
            <v>1</v>
          </cell>
          <cell r="H54">
            <v>30</v>
          </cell>
          <cell r="I54">
            <v>1080</v>
          </cell>
          <cell r="J54">
            <v>0.499</v>
          </cell>
          <cell r="K54" t="str">
            <v>685768391999</v>
          </cell>
        </row>
        <row r="55">
          <cell r="A55" t="str">
            <v>X 02355</v>
          </cell>
          <cell r="B55" t="str">
            <v>5305</v>
          </cell>
          <cell r="C55" t="str">
            <v>1-5/8OD FTGXC LR 90 ELL</v>
          </cell>
          <cell r="D55" t="str">
            <v>1-5/8OD FTGXC LR 90 ELL</v>
          </cell>
          <cell r="E55" t="str">
            <v>90° Elbow, C x FTG</v>
          </cell>
          <cell r="F55" t="str">
            <v>D</v>
          </cell>
          <cell r="G55">
            <v>1</v>
          </cell>
          <cell r="H55">
            <v>18</v>
          </cell>
          <cell r="I55">
            <v>720</v>
          </cell>
          <cell r="J55">
            <v>1.0469999999999999</v>
          </cell>
          <cell r="K55" t="str">
            <v>685768392002</v>
          </cell>
        </row>
        <row r="56">
          <cell r="A56" t="str">
            <v>X 02716</v>
          </cell>
          <cell r="B56" t="str">
            <v>5305</v>
          </cell>
          <cell r="C56" t="str">
            <v>3/8 OD LR 90 ELL</v>
          </cell>
          <cell r="D56" t="str">
            <v>3/8 OD LR 90 ELL</v>
          </cell>
          <cell r="E56" t="str">
            <v>90° Elbow, C x C</v>
          </cell>
          <cell r="F56" t="str">
            <v>D</v>
          </cell>
          <cell r="G56">
            <v>5</v>
          </cell>
          <cell r="H56">
            <v>600</v>
          </cell>
          <cell r="I56">
            <v>12800</v>
          </cell>
          <cell r="J56">
            <v>1.4E-2</v>
          </cell>
          <cell r="K56" t="str">
            <v>685768392019</v>
          </cell>
        </row>
        <row r="57">
          <cell r="A57" t="str">
            <v>X 02717</v>
          </cell>
          <cell r="B57" t="str">
            <v>5305</v>
          </cell>
          <cell r="C57" t="str">
            <v>1/2 OD LR 90 ELL</v>
          </cell>
          <cell r="D57" t="str">
            <v>1/2 OD LR 90 ELL</v>
          </cell>
          <cell r="E57" t="str">
            <v>90° Elbow, C x C</v>
          </cell>
          <cell r="F57" t="str">
            <v>D</v>
          </cell>
          <cell r="G57">
            <v>5</v>
          </cell>
          <cell r="H57">
            <v>600</v>
          </cell>
          <cell r="I57">
            <v>12800</v>
          </cell>
          <cell r="J57">
            <v>3.6999999999999998E-2</v>
          </cell>
          <cell r="K57" t="str">
            <v>685768392026</v>
          </cell>
        </row>
        <row r="58">
          <cell r="A58" t="str">
            <v>X 02722</v>
          </cell>
          <cell r="B58" t="str">
            <v>5305</v>
          </cell>
          <cell r="C58" t="str">
            <v>5/8 OD LR 90 ELL</v>
          </cell>
          <cell r="D58" t="str">
            <v>5/8 OD LR 90 ELL</v>
          </cell>
          <cell r="E58" t="str">
            <v>90° Elbow, C x C</v>
          </cell>
          <cell r="F58" t="str">
            <v>D</v>
          </cell>
          <cell r="G58">
            <v>5</v>
          </cell>
          <cell r="H58">
            <v>120</v>
          </cell>
          <cell r="I58">
            <v>6400</v>
          </cell>
          <cell r="J58">
            <v>7.1000000000000008E-2</v>
          </cell>
          <cell r="K58" t="str">
            <v>685768392033</v>
          </cell>
        </row>
        <row r="59">
          <cell r="A59" t="str">
            <v>X 02728</v>
          </cell>
          <cell r="B59" t="str">
            <v>5305</v>
          </cell>
          <cell r="C59" t="str">
            <v>3/4 OD LR 90 ELL</v>
          </cell>
          <cell r="D59" t="str">
            <v>3/4 OD LR 90 ELL</v>
          </cell>
          <cell r="E59" t="str">
            <v>90° Elbow, C x C</v>
          </cell>
          <cell r="F59" t="str">
            <v>D</v>
          </cell>
          <cell r="G59">
            <v>5</v>
          </cell>
          <cell r="H59">
            <v>80</v>
          </cell>
          <cell r="I59">
            <v>6400</v>
          </cell>
          <cell r="J59">
            <v>0.112</v>
          </cell>
          <cell r="K59" t="str">
            <v>685768392040</v>
          </cell>
        </row>
        <row r="60">
          <cell r="A60" t="str">
            <v>X 02734</v>
          </cell>
          <cell r="B60" t="str">
            <v>5305</v>
          </cell>
          <cell r="C60" t="str">
            <v>7/8 OD C X C LR 90 ELL</v>
          </cell>
          <cell r="D60" t="str">
            <v>7/8 OD C X C LR 90 ELL</v>
          </cell>
          <cell r="E60" t="str">
            <v>90° Elbow, C x C</v>
          </cell>
          <cell r="F60" t="str">
            <v>D</v>
          </cell>
          <cell r="G60">
            <v>5</v>
          </cell>
          <cell r="H60">
            <v>100</v>
          </cell>
          <cell r="I60">
            <v>3600</v>
          </cell>
          <cell r="J60">
            <v>0.17599999999999999</v>
          </cell>
          <cell r="K60" t="str">
            <v>685768392057</v>
          </cell>
        </row>
        <row r="61">
          <cell r="A61" t="str">
            <v>X 02747</v>
          </cell>
          <cell r="B61" t="str">
            <v>5305</v>
          </cell>
          <cell r="C61" t="str">
            <v>1-1/8 OD LR 90 ELL</v>
          </cell>
          <cell r="D61" t="str">
            <v>1-1/8 OD LR 90 ELL</v>
          </cell>
          <cell r="E61" t="str">
            <v>90° Elbow, C x C</v>
          </cell>
          <cell r="F61" t="str">
            <v>D</v>
          </cell>
          <cell r="G61">
            <v>5</v>
          </cell>
          <cell r="H61">
            <v>100</v>
          </cell>
          <cell r="I61">
            <v>3600</v>
          </cell>
          <cell r="J61">
            <v>0.34200000000000003</v>
          </cell>
          <cell r="K61" t="str">
            <v>685768392064</v>
          </cell>
        </row>
        <row r="62">
          <cell r="A62" t="str">
            <v>X 02809</v>
          </cell>
          <cell r="B62" t="str">
            <v>5305</v>
          </cell>
          <cell r="C62" t="str">
            <v>3/8OD FTG X C LR 90 ELL</v>
          </cell>
          <cell r="D62" t="str">
            <v>3/8OD FTG X C LR 90 ELL</v>
          </cell>
          <cell r="E62" t="str">
            <v>90° Elbow, C x FTG</v>
          </cell>
          <cell r="F62" t="str">
            <v>D</v>
          </cell>
          <cell r="G62">
            <v>5</v>
          </cell>
          <cell r="H62">
            <v>300</v>
          </cell>
          <cell r="I62">
            <v>12800</v>
          </cell>
          <cell r="J62">
            <v>1.6E-2</v>
          </cell>
          <cell r="K62" t="str">
            <v>685768391937</v>
          </cell>
        </row>
        <row r="63">
          <cell r="A63" t="str">
            <v>X 02817</v>
          </cell>
          <cell r="B63" t="str">
            <v>5305</v>
          </cell>
          <cell r="C63" t="str">
            <v>1/2OD FTG X C LR 90 ELL</v>
          </cell>
          <cell r="D63" t="str">
            <v>1/2OD FTG X C LR 90 ELL</v>
          </cell>
          <cell r="E63" t="str">
            <v>90° Elbow, C x FTG</v>
          </cell>
          <cell r="F63" t="str">
            <v>D</v>
          </cell>
          <cell r="G63">
            <v>5</v>
          </cell>
          <cell r="H63">
            <v>200</v>
          </cell>
          <cell r="I63">
            <v>12800</v>
          </cell>
          <cell r="J63">
            <v>3.6999999999999998E-2</v>
          </cell>
          <cell r="K63" t="str">
            <v>685768391944</v>
          </cell>
        </row>
        <row r="64">
          <cell r="A64" t="str">
            <v>X 01315</v>
          </cell>
          <cell r="B64" t="str">
            <v>5305</v>
          </cell>
          <cell r="C64" t="str">
            <v>5/8 FTG X 1/2OD FTG RED</v>
          </cell>
          <cell r="D64" t="str">
            <v>5/8 FTG X 1/2OD FTG RED</v>
          </cell>
          <cell r="E64" t="str">
            <v>Fitting Reducer, FTG x C</v>
          </cell>
          <cell r="F64" t="str">
            <v>D</v>
          </cell>
          <cell r="G64">
            <v>5</v>
          </cell>
          <cell r="H64">
            <v>100</v>
          </cell>
          <cell r="I64">
            <v>12800</v>
          </cell>
          <cell r="J64">
            <v>2.8000000000000001E-2</v>
          </cell>
          <cell r="K64" t="str">
            <v>685768392682</v>
          </cell>
        </row>
        <row r="65">
          <cell r="A65" t="str">
            <v>X 01317</v>
          </cell>
          <cell r="B65" t="str">
            <v>5305</v>
          </cell>
          <cell r="C65" t="str">
            <v>5/8 FTG X 3/8OD FTG RED</v>
          </cell>
          <cell r="D65" t="str">
            <v>5/8 FTG X 3/8OD FTG RED</v>
          </cell>
          <cell r="E65" t="str">
            <v>Fitting Reducer, FTG x C</v>
          </cell>
          <cell r="F65" t="str">
            <v>D</v>
          </cell>
          <cell r="G65">
            <v>5</v>
          </cell>
          <cell r="H65">
            <v>250</v>
          </cell>
          <cell r="I65">
            <v>12800</v>
          </cell>
          <cell r="J65">
            <v>2.7E-2</v>
          </cell>
          <cell r="K65" t="str">
            <v>685768392675</v>
          </cell>
        </row>
        <row r="66">
          <cell r="A66" t="str">
            <v>X 01320</v>
          </cell>
          <cell r="B66" t="str">
            <v>5305</v>
          </cell>
          <cell r="C66" t="str">
            <v>3/4 FTG X 5/8OD FTG RED</v>
          </cell>
          <cell r="D66" t="str">
            <v>3/4 FTG X 5/8OD FTG RED</v>
          </cell>
          <cell r="E66" t="str">
            <v>Fitting Reducer, FTG x C</v>
          </cell>
          <cell r="F66" t="str">
            <v>D</v>
          </cell>
          <cell r="G66">
            <v>5</v>
          </cell>
          <cell r="H66">
            <v>100</v>
          </cell>
          <cell r="I66">
            <v>12800</v>
          </cell>
          <cell r="J66">
            <v>4.1000000000000002E-2</v>
          </cell>
          <cell r="K66" t="str">
            <v>685768392712</v>
          </cell>
        </row>
        <row r="67">
          <cell r="A67" t="str">
            <v>X 01338</v>
          </cell>
          <cell r="B67" t="str">
            <v>5305</v>
          </cell>
          <cell r="C67" t="str">
            <v>1-1/8 FTG X 3/4OD FTG R</v>
          </cell>
          <cell r="D67" t="str">
            <v>1-1/8 FTG X 3/4OD FTG R</v>
          </cell>
          <cell r="E67" t="str">
            <v>Fitting Reducer, FTG x C</v>
          </cell>
          <cell r="F67" t="str">
            <v>D</v>
          </cell>
          <cell r="G67">
            <v>5</v>
          </cell>
          <cell r="H67">
            <v>130</v>
          </cell>
          <cell r="I67">
            <v>6400</v>
          </cell>
          <cell r="J67">
            <v>0.13200000000000001</v>
          </cell>
          <cell r="K67" t="str">
            <v>685768392798</v>
          </cell>
        </row>
        <row r="68">
          <cell r="A68" t="str">
            <v>X 01321</v>
          </cell>
          <cell r="B68" t="str">
            <v>5305</v>
          </cell>
          <cell r="C68" t="str">
            <v>3/4 FTG X 1/2OD FTG RED</v>
          </cell>
          <cell r="D68" t="str">
            <v>3/4 FTG X 1/2OD FTG RED</v>
          </cell>
          <cell r="E68" t="str">
            <v>Fitting Reducer, FTG x C</v>
          </cell>
          <cell r="F68" t="str">
            <v>D</v>
          </cell>
          <cell r="G68">
            <v>5</v>
          </cell>
          <cell r="H68">
            <v>100</v>
          </cell>
          <cell r="I68">
            <v>12800</v>
          </cell>
          <cell r="J68">
            <v>4.4999999999999998E-2</v>
          </cell>
          <cell r="K68" t="str">
            <v>685768392705</v>
          </cell>
        </row>
        <row r="69">
          <cell r="A69" t="str">
            <v>X 01340</v>
          </cell>
          <cell r="B69" t="str">
            <v>5305</v>
          </cell>
          <cell r="C69" t="str">
            <v>1-1/8 FTG X 1/2OD FTG R</v>
          </cell>
          <cell r="D69" t="str">
            <v>1-1/8 FTG X 1/2OD FTG R</v>
          </cell>
          <cell r="E69" t="str">
            <v>Fitting Reducer, FTG x C</v>
          </cell>
          <cell r="F69" t="str">
            <v>D</v>
          </cell>
          <cell r="G69">
            <v>5</v>
          </cell>
          <cell r="H69">
            <v>100</v>
          </cell>
          <cell r="I69">
            <v>6400</v>
          </cell>
          <cell r="J69">
            <v>7.1000000000000008E-2</v>
          </cell>
          <cell r="K69" t="str">
            <v>685768392774</v>
          </cell>
        </row>
        <row r="70">
          <cell r="A70" t="str">
            <v>X 01343</v>
          </cell>
          <cell r="B70" t="str">
            <v>5305</v>
          </cell>
          <cell r="C70" t="str">
            <v>1-3/8FTG X 1-1/8OD FTG R</v>
          </cell>
          <cell r="D70" t="str">
            <v>1-3/8FTG X 1-1/8OD FTG R</v>
          </cell>
          <cell r="E70" t="str">
            <v>Fitting Reducer, FTG x C</v>
          </cell>
          <cell r="F70" t="str">
            <v>D</v>
          </cell>
          <cell r="G70">
            <v>1</v>
          </cell>
          <cell r="H70">
            <v>60</v>
          </cell>
          <cell r="I70">
            <v>2160</v>
          </cell>
          <cell r="J70">
            <v>0.23499999999999999</v>
          </cell>
          <cell r="K70" t="str">
            <v>685768392828</v>
          </cell>
        </row>
        <row r="71">
          <cell r="A71" t="str">
            <v>X 01009</v>
          </cell>
          <cell r="B71" t="str">
            <v>5305</v>
          </cell>
          <cell r="C71" t="str">
            <v>3/8 OD ROLL-STOP CPLG</v>
          </cell>
          <cell r="D71" t="str">
            <v>COPPER-IRON 120 BAR</v>
          </cell>
          <cell r="E71" t="e">
            <v>#N/A</v>
          </cell>
          <cell r="F71" t="str">
            <v>D</v>
          </cell>
          <cell r="G71">
            <v>5</v>
          </cell>
          <cell r="H71">
            <v>100</v>
          </cell>
          <cell r="I71">
            <v>12800</v>
          </cell>
          <cell r="J71">
            <v>1.0999999999999999E-2</v>
          </cell>
          <cell r="K71" t="str">
            <v/>
          </cell>
        </row>
        <row r="72">
          <cell r="A72" t="str">
            <v>X 01017</v>
          </cell>
          <cell r="B72" t="str">
            <v>5305</v>
          </cell>
          <cell r="C72" t="str">
            <v>1/2 OD ROLL-STOP CPLG</v>
          </cell>
          <cell r="D72" t="str">
            <v>COPPER-IRON 120 BAR</v>
          </cell>
          <cell r="E72" t="e">
            <v>#N/A</v>
          </cell>
          <cell r="F72" t="str">
            <v>D</v>
          </cell>
          <cell r="G72">
            <v>5</v>
          </cell>
          <cell r="H72">
            <v>100</v>
          </cell>
          <cell r="I72">
            <v>12800</v>
          </cell>
          <cell r="J72">
            <v>1.9E-2</v>
          </cell>
          <cell r="K72" t="str">
            <v/>
          </cell>
        </row>
        <row r="73">
          <cell r="A73" t="str">
            <v>X 01019</v>
          </cell>
          <cell r="B73" t="str">
            <v>5305</v>
          </cell>
          <cell r="C73" t="str">
            <v>1/2 OD X 3/8OD COUPLING</v>
          </cell>
          <cell r="D73" t="str">
            <v>1/2 OD X 3/8OD COUPLING</v>
          </cell>
          <cell r="E73" t="str">
            <v xml:space="preserve">Coupling Reducer, C x C </v>
          </cell>
          <cell r="F73" t="str">
            <v>D</v>
          </cell>
          <cell r="G73">
            <v>5</v>
          </cell>
          <cell r="H73">
            <v>100</v>
          </cell>
          <cell r="I73">
            <v>12800</v>
          </cell>
          <cell r="J73">
            <v>2.1000000000000001E-2</v>
          </cell>
          <cell r="K73" t="str">
            <v>685768392507</v>
          </cell>
        </row>
        <row r="74">
          <cell r="A74" t="str">
            <v>X 01022</v>
          </cell>
          <cell r="B74" t="str">
            <v>5305</v>
          </cell>
          <cell r="C74" t="str">
            <v>5/8 OD ROLL-STOP CPLG</v>
          </cell>
          <cell r="D74" t="str">
            <v>COPPER-IRON 120 BAR</v>
          </cell>
          <cell r="E74" t="e">
            <v>#N/A</v>
          </cell>
          <cell r="F74" t="str">
            <v>D</v>
          </cell>
          <cell r="G74">
            <v>5</v>
          </cell>
          <cell r="H74">
            <v>100</v>
          </cell>
          <cell r="I74">
            <v>6400</v>
          </cell>
          <cell r="J74">
            <v>0.04</v>
          </cell>
          <cell r="K74" t="str">
            <v/>
          </cell>
        </row>
        <row r="75">
          <cell r="A75" t="str">
            <v>X 01023</v>
          </cell>
          <cell r="B75" t="str">
            <v>5305</v>
          </cell>
          <cell r="C75" t="str">
            <v>5/8 OD X 1/2OD COUPLING</v>
          </cell>
          <cell r="D75" t="str">
            <v>5/8 OD X 1/2OD COUPLING</v>
          </cell>
          <cell r="E75" t="str">
            <v xml:space="preserve">Coupling Reducer, C x C </v>
          </cell>
          <cell r="F75" t="str">
            <v>D</v>
          </cell>
          <cell r="G75">
            <v>5</v>
          </cell>
          <cell r="H75">
            <v>100</v>
          </cell>
          <cell r="I75">
            <v>12800</v>
          </cell>
          <cell r="J75">
            <v>2.9000000000000001E-2</v>
          </cell>
          <cell r="K75" t="str">
            <v>685768392514</v>
          </cell>
        </row>
        <row r="76">
          <cell r="A76" t="str">
            <v>X 01028</v>
          </cell>
          <cell r="B76" t="str">
            <v>5305</v>
          </cell>
          <cell r="C76" t="str">
            <v>3/4 OD ROLL-STOP CPLG</v>
          </cell>
          <cell r="D76" t="str">
            <v>COPPER-IRON 120 BAR</v>
          </cell>
          <cell r="E76" t="e">
            <v>#N/A</v>
          </cell>
          <cell r="F76" t="str">
            <v>D</v>
          </cell>
          <cell r="G76">
            <v>5</v>
          </cell>
          <cell r="H76">
            <v>100</v>
          </cell>
          <cell r="I76">
            <v>6400</v>
          </cell>
          <cell r="J76">
            <v>6.2E-2</v>
          </cell>
          <cell r="K76" t="str">
            <v/>
          </cell>
        </row>
        <row r="77">
          <cell r="A77" t="str">
            <v>X 01029</v>
          </cell>
          <cell r="B77" t="str">
            <v>5305</v>
          </cell>
          <cell r="C77" t="str">
            <v>3/4 OD X 5/8OD COUPLING</v>
          </cell>
          <cell r="D77" t="str">
            <v>3/4 OD X 5/8OD COUPLING</v>
          </cell>
          <cell r="E77" t="str">
            <v xml:space="preserve">Coupling Reducer, C x C </v>
          </cell>
          <cell r="F77" t="str">
            <v>D</v>
          </cell>
          <cell r="G77">
            <v>5</v>
          </cell>
          <cell r="H77">
            <v>80</v>
          </cell>
          <cell r="I77">
            <v>12800</v>
          </cell>
          <cell r="J77">
            <v>4.9000000000000002E-2</v>
          </cell>
          <cell r="K77" t="str">
            <v>685768392521</v>
          </cell>
        </row>
        <row r="78">
          <cell r="A78" t="str">
            <v>X 01034</v>
          </cell>
          <cell r="B78" t="str">
            <v>5305</v>
          </cell>
          <cell r="C78" t="str">
            <v>7/8 OD ROLL-STOP CPLG</v>
          </cell>
          <cell r="D78" t="str">
            <v>COPPER-IRON 120 BAR</v>
          </cell>
          <cell r="E78" t="e">
            <v>#N/A</v>
          </cell>
          <cell r="F78" t="str">
            <v>D</v>
          </cell>
          <cell r="G78">
            <v>5</v>
          </cell>
          <cell r="H78">
            <v>100</v>
          </cell>
          <cell r="I78">
            <v>6400</v>
          </cell>
          <cell r="J78">
            <v>9.5000000000000001E-2</v>
          </cell>
          <cell r="K78" t="str">
            <v/>
          </cell>
        </row>
        <row r="79">
          <cell r="A79" t="str">
            <v>X 01035</v>
          </cell>
          <cell r="B79" t="str">
            <v>5305</v>
          </cell>
          <cell r="C79" t="str">
            <v>7/8 OD X 3/4OD COUPLING</v>
          </cell>
          <cell r="D79" t="str">
            <v>7/8 OD X 3/4OD COUPLING</v>
          </cell>
          <cell r="E79" t="str">
            <v xml:space="preserve">Coupling Reducer, C x C </v>
          </cell>
          <cell r="F79" t="str">
            <v>D</v>
          </cell>
          <cell r="G79">
            <v>5</v>
          </cell>
          <cell r="H79">
            <v>100</v>
          </cell>
          <cell r="I79">
            <v>12800</v>
          </cell>
          <cell r="J79">
            <v>7.1000000000000008E-2</v>
          </cell>
          <cell r="K79" t="str">
            <v>685768392538</v>
          </cell>
        </row>
        <row r="80">
          <cell r="A80" t="str">
            <v>X 01049</v>
          </cell>
          <cell r="B80" t="str">
            <v>5305</v>
          </cell>
          <cell r="C80" t="str">
            <v>1-1/8 OD X 7/8 OD CPLG</v>
          </cell>
          <cell r="D80" t="str">
            <v>1-1/8 OD X 7/8 OD CPLG</v>
          </cell>
          <cell r="E80" t="str">
            <v xml:space="preserve">Coupling Reducer, C x C </v>
          </cell>
          <cell r="F80" t="str">
            <v>D</v>
          </cell>
          <cell r="G80">
            <v>5</v>
          </cell>
          <cell r="H80">
            <v>50</v>
          </cell>
          <cell r="I80">
            <v>3600</v>
          </cell>
          <cell r="J80">
            <v>0.13</v>
          </cell>
          <cell r="K80" t="str">
            <v>685768392552</v>
          </cell>
        </row>
        <row r="81">
          <cell r="A81" t="str">
            <v>X 01052</v>
          </cell>
          <cell r="B81" t="str">
            <v>5305</v>
          </cell>
          <cell r="C81" t="str">
            <v>1-1/8 OD X 1/2 OD CPLG</v>
          </cell>
          <cell r="D81" t="str">
            <v>1-1/8 OD X 1/2 OD CPLG</v>
          </cell>
          <cell r="E81" t="str">
            <v xml:space="preserve">Coupling Reducer, C x C </v>
          </cell>
          <cell r="F81" t="str">
            <v>D</v>
          </cell>
          <cell r="G81">
            <v>5</v>
          </cell>
          <cell r="H81">
            <v>100</v>
          </cell>
          <cell r="I81">
            <v>6400</v>
          </cell>
          <cell r="J81">
            <v>0.13</v>
          </cell>
          <cell r="K81" t="str">
            <v>685768392545</v>
          </cell>
        </row>
        <row r="82">
          <cell r="A82" t="str">
            <v>X 01056</v>
          </cell>
          <cell r="B82" t="str">
            <v>5305</v>
          </cell>
          <cell r="C82" t="str">
            <v>1-3/8 OD X 1-1/8OD CPLG</v>
          </cell>
          <cell r="D82" t="str">
            <v>1-3/8 OD X 1-1/8OD CPLG</v>
          </cell>
          <cell r="E82" t="str">
            <v xml:space="preserve">Coupling Reducer, C x C </v>
          </cell>
          <cell r="F82" t="str">
            <v>D</v>
          </cell>
          <cell r="G82">
            <v>1</v>
          </cell>
          <cell r="H82">
            <v>60</v>
          </cell>
          <cell r="I82">
            <v>2160</v>
          </cell>
          <cell r="J82">
            <v>0.23700000000000002</v>
          </cell>
          <cell r="K82" t="str">
            <v>685768392606</v>
          </cell>
        </row>
        <row r="83">
          <cell r="A83" t="str">
            <v>X 01058</v>
          </cell>
          <cell r="B83" t="str">
            <v>5305</v>
          </cell>
          <cell r="C83" t="str">
            <v>1-3/8 OD X 7/8 OD CPLG</v>
          </cell>
          <cell r="D83" t="str">
            <v>1-3/8 OD X 7/8 OD CPLG</v>
          </cell>
          <cell r="E83" t="str">
            <v xml:space="preserve">Coupling Reducer, C x C </v>
          </cell>
          <cell r="F83" t="str">
            <v>D</v>
          </cell>
          <cell r="G83">
            <v>1</v>
          </cell>
          <cell r="H83">
            <v>60</v>
          </cell>
          <cell r="I83">
            <v>2160</v>
          </cell>
          <cell r="J83">
            <v>0.23700000000000002</v>
          </cell>
          <cell r="K83" t="str">
            <v>685768392590</v>
          </cell>
        </row>
        <row r="84">
          <cell r="A84" t="str">
            <v>X 01059</v>
          </cell>
          <cell r="B84" t="str">
            <v>5305</v>
          </cell>
          <cell r="C84" t="str">
            <v>1-3/8 OD X 3/4 OD CPLG</v>
          </cell>
          <cell r="D84" t="str">
            <v>1-3/8 OD X 3/4 OD CPLG</v>
          </cell>
          <cell r="E84" t="str">
            <v xml:space="preserve">Coupling Reducer, C x C </v>
          </cell>
          <cell r="F84" t="str">
            <v>D</v>
          </cell>
          <cell r="G84">
            <v>1</v>
          </cell>
          <cell r="H84">
            <v>60</v>
          </cell>
          <cell r="I84">
            <v>2160</v>
          </cell>
          <cell r="J84">
            <v>0.23800000000000002</v>
          </cell>
          <cell r="K84" t="str">
            <v>685768392583</v>
          </cell>
        </row>
        <row r="85">
          <cell r="A85" t="str">
            <v>X 03021</v>
          </cell>
          <cell r="B85" t="str">
            <v>5305</v>
          </cell>
          <cell r="C85" t="str">
            <v>1/2 OD 45 ELL</v>
          </cell>
          <cell r="D85" t="str">
            <v>1/2 OD 45 ELL</v>
          </cell>
          <cell r="E85" t="str">
            <v>45° Elbow, C x C</v>
          </cell>
          <cell r="F85" t="str">
            <v>D</v>
          </cell>
          <cell r="G85">
            <v>5</v>
          </cell>
          <cell r="H85">
            <v>400</v>
          </cell>
          <cell r="I85">
            <v>6400</v>
          </cell>
          <cell r="J85">
            <v>0.02</v>
          </cell>
          <cell r="K85" t="str">
            <v>685768392156</v>
          </cell>
        </row>
        <row r="86">
          <cell r="A86" t="str">
            <v>X 03026</v>
          </cell>
          <cell r="B86" t="str">
            <v>5305</v>
          </cell>
          <cell r="C86" t="str">
            <v>5/8 OD 45 ELL</v>
          </cell>
          <cell r="D86" t="str">
            <v>5/8 OD 45 ELL</v>
          </cell>
          <cell r="E86" t="str">
            <v>45° Elbow, C x C</v>
          </cell>
          <cell r="F86" t="str">
            <v>D</v>
          </cell>
          <cell r="G86">
            <v>5</v>
          </cell>
          <cell r="H86">
            <v>150</v>
          </cell>
          <cell r="I86">
            <v>6400</v>
          </cell>
          <cell r="J86">
            <v>3.5000000000000003E-2</v>
          </cell>
          <cell r="K86" t="str">
            <v>685768392163</v>
          </cell>
        </row>
        <row r="87">
          <cell r="A87" t="str">
            <v>X 03030</v>
          </cell>
          <cell r="B87" t="str">
            <v>5305</v>
          </cell>
          <cell r="C87" t="str">
            <v>3/4 OD 45 ELL</v>
          </cell>
          <cell r="D87" t="str">
            <v>3/4 OD 45 ELL</v>
          </cell>
          <cell r="E87" t="str">
            <v>45° Elbow, C x C</v>
          </cell>
          <cell r="F87" t="str">
            <v>D</v>
          </cell>
          <cell r="G87">
            <v>5</v>
          </cell>
          <cell r="H87">
            <v>100</v>
          </cell>
          <cell r="I87">
            <v>6400</v>
          </cell>
          <cell r="J87">
            <v>6.5000000000000002E-2</v>
          </cell>
          <cell r="K87" t="str">
            <v>685768392170</v>
          </cell>
        </row>
        <row r="88">
          <cell r="A88" t="str">
            <v>X 03034</v>
          </cell>
          <cell r="B88" t="str">
            <v>5305</v>
          </cell>
          <cell r="C88" t="str">
            <v>7/8 OD 45 ELL</v>
          </cell>
          <cell r="D88" t="str">
            <v>7/8 OD 45 ELL</v>
          </cell>
          <cell r="E88" t="str">
            <v>45° Elbow, C x C</v>
          </cell>
          <cell r="F88" t="str">
            <v>D</v>
          </cell>
          <cell r="G88">
            <v>5</v>
          </cell>
          <cell r="H88">
            <v>80</v>
          </cell>
          <cell r="I88">
            <v>6400</v>
          </cell>
          <cell r="J88">
            <v>0.106</v>
          </cell>
          <cell r="K88" t="str">
            <v>685768392187</v>
          </cell>
        </row>
        <row r="89">
          <cell r="A89" t="str">
            <v>X 03044</v>
          </cell>
          <cell r="B89" t="str">
            <v>5305</v>
          </cell>
          <cell r="C89" t="str">
            <v>1-1/8 OD 45 ELL</v>
          </cell>
          <cell r="D89" t="str">
            <v>1-1/8 OD 45 ELL</v>
          </cell>
          <cell r="E89" t="str">
            <v>45° Elbow, C x C</v>
          </cell>
          <cell r="F89" t="str">
            <v>D</v>
          </cell>
          <cell r="G89">
            <v>5</v>
          </cell>
          <cell r="H89">
            <v>80</v>
          </cell>
          <cell r="I89">
            <v>6400</v>
          </cell>
          <cell r="J89">
            <v>0.21</v>
          </cell>
          <cell r="K89" t="str">
            <v>685768392194</v>
          </cell>
        </row>
        <row r="90">
          <cell r="A90" t="str">
            <v>X 03050</v>
          </cell>
          <cell r="B90" t="str">
            <v>5305</v>
          </cell>
          <cell r="C90" t="str">
            <v>1-3/8 OD 45 ELL</v>
          </cell>
          <cell r="D90" t="str">
            <v>1-3/8 OD 45 ELL</v>
          </cell>
          <cell r="E90" t="str">
            <v>45° Elbow, C x C</v>
          </cell>
          <cell r="F90" t="str">
            <v>D</v>
          </cell>
          <cell r="G90">
            <v>1</v>
          </cell>
          <cell r="H90">
            <v>80</v>
          </cell>
          <cell r="I90">
            <v>1080</v>
          </cell>
          <cell r="J90">
            <v>0.38700000000000001</v>
          </cell>
          <cell r="K90" t="str">
            <v>685768392200</v>
          </cell>
        </row>
        <row r="91">
          <cell r="A91" t="str">
            <v>X 03055</v>
          </cell>
          <cell r="B91" t="str">
            <v>5305</v>
          </cell>
          <cell r="C91" t="str">
            <v>1-5/8 OD 45 ELL</v>
          </cell>
          <cell r="D91" t="str">
            <v>1-5/8 OD 45 ELL</v>
          </cell>
          <cell r="E91" t="str">
            <v>45° Elbow, C x C</v>
          </cell>
          <cell r="F91" t="str">
            <v>D</v>
          </cell>
          <cell r="G91">
            <v>1</v>
          </cell>
          <cell r="H91">
            <v>25</v>
          </cell>
          <cell r="I91">
            <v>720</v>
          </cell>
          <cell r="J91">
            <v>0.627</v>
          </cell>
          <cell r="K91" t="str">
            <v>685768392217</v>
          </cell>
        </row>
        <row r="92">
          <cell r="A92" t="str">
            <v>X 03330</v>
          </cell>
          <cell r="B92" t="str">
            <v>5305</v>
          </cell>
          <cell r="C92" t="str">
            <v>3/4 OD FTG X C 45 ELL</v>
          </cell>
          <cell r="D92" t="str">
            <v>3/4 OD FTG X C 45 ELL</v>
          </cell>
          <cell r="E92" t="str">
            <v>45° Elbow, C x FTG</v>
          </cell>
          <cell r="F92" t="str">
            <v>D</v>
          </cell>
          <cell r="G92">
            <v>5</v>
          </cell>
          <cell r="H92">
            <v>100</v>
          </cell>
          <cell r="I92">
            <v>6400</v>
          </cell>
          <cell r="J92">
            <v>6.6000000000000003E-2</v>
          </cell>
          <cell r="K92" t="str">
            <v>685768392095</v>
          </cell>
        </row>
        <row r="93">
          <cell r="A93" t="str">
            <v>X 03334</v>
          </cell>
          <cell r="B93" t="str">
            <v>5305</v>
          </cell>
          <cell r="C93" t="str">
            <v>7/8 OD FTG X C 45 ELL</v>
          </cell>
          <cell r="D93" t="str">
            <v>7/8 OD FTG X C 45 ELL</v>
          </cell>
          <cell r="E93" t="str">
            <v>45° Elbow, C x FTG</v>
          </cell>
          <cell r="F93" t="str">
            <v>D</v>
          </cell>
          <cell r="G93">
            <v>5</v>
          </cell>
          <cell r="H93">
            <v>70</v>
          </cell>
          <cell r="I93">
            <v>6400</v>
          </cell>
          <cell r="J93">
            <v>0.106</v>
          </cell>
          <cell r="K93" t="str">
            <v>685768392101</v>
          </cell>
        </row>
        <row r="94">
          <cell r="A94" t="str">
            <v>X 03344</v>
          </cell>
          <cell r="B94" t="str">
            <v>5305</v>
          </cell>
          <cell r="C94" t="str">
            <v>1-1/8 OD FTG X C 45 ELL</v>
          </cell>
          <cell r="D94" t="str">
            <v>1-1/8 OD FTG X C 45 ELL</v>
          </cell>
          <cell r="E94" t="str">
            <v>45° Elbow, C x FTG</v>
          </cell>
          <cell r="F94" t="str">
            <v>D</v>
          </cell>
          <cell r="G94">
            <v>5</v>
          </cell>
          <cell r="H94">
            <v>80</v>
          </cell>
          <cell r="I94">
            <v>6400</v>
          </cell>
          <cell r="J94">
            <v>0.2</v>
          </cell>
          <cell r="K94" t="str">
            <v>685768392118</v>
          </cell>
        </row>
        <row r="95">
          <cell r="A95" t="str">
            <v>X 03350</v>
          </cell>
          <cell r="B95" t="str">
            <v>5305</v>
          </cell>
          <cell r="C95" t="str">
            <v>1-3/8 OD FTG X C 45 ELL</v>
          </cell>
          <cell r="D95" t="str">
            <v>1-3/8 OD FTG X C 45 ELL</v>
          </cell>
          <cell r="E95" t="str">
            <v>45° Elbow, C x FTG</v>
          </cell>
          <cell r="F95" t="str">
            <v>D</v>
          </cell>
          <cell r="G95">
            <v>1</v>
          </cell>
          <cell r="H95">
            <v>80</v>
          </cell>
          <cell r="I95">
            <v>1080</v>
          </cell>
          <cell r="J95">
            <v>0.38500000000000001</v>
          </cell>
          <cell r="K95" t="str">
            <v>685768392125</v>
          </cell>
        </row>
        <row r="96">
          <cell r="A96" t="str">
            <v>X 03355</v>
          </cell>
          <cell r="B96" t="str">
            <v>5305</v>
          </cell>
          <cell r="C96" t="str">
            <v>1-5/8 OD FTG X C 45 ELL</v>
          </cell>
          <cell r="D96" t="str">
            <v>1-5/8 OD FTG X C 45 ELL</v>
          </cell>
          <cell r="E96" t="str">
            <v>45° Elbow, C x FTG</v>
          </cell>
          <cell r="F96" t="str">
            <v>D</v>
          </cell>
          <cell r="G96">
            <v>1</v>
          </cell>
          <cell r="H96">
            <v>30</v>
          </cell>
          <cell r="I96">
            <v>720</v>
          </cell>
          <cell r="J96">
            <v>0.624</v>
          </cell>
          <cell r="K96" t="str">
            <v>685768392132</v>
          </cell>
        </row>
        <row r="97">
          <cell r="A97" t="str">
            <v>X 04000</v>
          </cell>
          <cell r="B97" t="str">
            <v>5305</v>
          </cell>
          <cell r="C97" t="str">
            <v>3/8 OD TEE</v>
          </cell>
          <cell r="D97" t="str">
            <v>3/8 OD TEE</v>
          </cell>
          <cell r="E97" t="str">
            <v>Tee, C x C x C</v>
          </cell>
          <cell r="F97" t="str">
            <v>D</v>
          </cell>
          <cell r="G97">
            <v>5</v>
          </cell>
          <cell r="H97">
            <v>250</v>
          </cell>
          <cell r="I97">
            <v>12800</v>
          </cell>
          <cell r="J97">
            <v>2.8000000000000001E-2</v>
          </cell>
          <cell r="K97" t="str">
            <v>685768392224</v>
          </cell>
        </row>
        <row r="98">
          <cell r="A98" t="str">
            <v>X 04001</v>
          </cell>
          <cell r="B98" t="str">
            <v>5305</v>
          </cell>
          <cell r="C98" t="str">
            <v>1/2 OD TEE</v>
          </cell>
          <cell r="D98" t="str">
            <v>1/2 OD TEE</v>
          </cell>
          <cell r="E98" t="str">
            <v>Tee, C x C x C</v>
          </cell>
          <cell r="F98" t="str">
            <v>D</v>
          </cell>
          <cell r="G98">
            <v>5</v>
          </cell>
          <cell r="H98">
            <v>100</v>
          </cell>
          <cell r="I98">
            <v>12800</v>
          </cell>
          <cell r="J98">
            <v>0.05</v>
          </cell>
          <cell r="K98" t="str">
            <v>685768392255</v>
          </cell>
        </row>
        <row r="99">
          <cell r="A99" t="str">
            <v>X 04002</v>
          </cell>
          <cell r="B99" t="str">
            <v>5305</v>
          </cell>
          <cell r="C99" t="str">
            <v>1/2 X 1/2 X 3/8 OD TEE</v>
          </cell>
          <cell r="D99" t="str">
            <v>1/2 X 1/2 X 3/8 OD TEE</v>
          </cell>
          <cell r="E99" t="str">
            <v>Red. Tee, C x C x C</v>
          </cell>
          <cell r="F99" t="str">
            <v>D</v>
          </cell>
          <cell r="G99">
            <v>5</v>
          </cell>
          <cell r="H99">
            <v>200</v>
          </cell>
          <cell r="I99">
            <v>12800</v>
          </cell>
          <cell r="J99">
            <v>0.05</v>
          </cell>
          <cell r="K99" t="str">
            <v>685768392248</v>
          </cell>
        </row>
        <row r="100">
          <cell r="A100" t="str">
            <v>X 04004</v>
          </cell>
          <cell r="B100" t="str">
            <v>5305</v>
          </cell>
          <cell r="C100" t="str">
            <v>1/2 X 3/8 X 3/8 OD TEE</v>
          </cell>
          <cell r="D100" t="str">
            <v>1/2 X 3/8 X 3/8 OD TEE</v>
          </cell>
          <cell r="E100" t="str">
            <v>Red. Tee, C x C x C</v>
          </cell>
          <cell r="F100" t="str">
            <v>D</v>
          </cell>
          <cell r="G100">
            <v>5</v>
          </cell>
          <cell r="H100">
            <v>200</v>
          </cell>
          <cell r="I100">
            <v>12800</v>
          </cell>
          <cell r="J100">
            <v>5.2999999999999999E-2</v>
          </cell>
          <cell r="K100" t="str">
            <v>685768392231</v>
          </cell>
        </row>
        <row r="101">
          <cell r="A101" t="str">
            <v>X 04006</v>
          </cell>
          <cell r="B101" t="str">
            <v>5305</v>
          </cell>
          <cell r="C101" t="str">
            <v>5/8 OD TEE</v>
          </cell>
          <cell r="D101" t="str">
            <v>5/8 OD TEE</v>
          </cell>
          <cell r="E101" t="str">
            <v>Tee, C x C x C</v>
          </cell>
          <cell r="F101" t="str">
            <v>D</v>
          </cell>
          <cell r="G101">
            <v>5</v>
          </cell>
          <cell r="H101">
            <v>100</v>
          </cell>
          <cell r="I101">
            <v>6400</v>
          </cell>
          <cell r="J101">
            <v>7.9000000000000001E-2</v>
          </cell>
          <cell r="K101" t="str">
            <v>685768392293</v>
          </cell>
        </row>
        <row r="102">
          <cell r="A102" t="str">
            <v>X 04007</v>
          </cell>
          <cell r="B102" t="str">
            <v>5305</v>
          </cell>
          <cell r="C102" t="str">
            <v>5/8 X 5/8 X 1/2 OD TEE</v>
          </cell>
          <cell r="D102" t="str">
            <v>5/8 X 5/8 X 1/2 OD TEE</v>
          </cell>
          <cell r="E102" t="str">
            <v>Red. Tee, C x C x C</v>
          </cell>
          <cell r="F102" t="str">
            <v>D</v>
          </cell>
          <cell r="G102">
            <v>5</v>
          </cell>
          <cell r="H102">
            <v>100</v>
          </cell>
          <cell r="I102">
            <v>6400</v>
          </cell>
          <cell r="J102">
            <v>8.4000000000000005E-2</v>
          </cell>
          <cell r="K102" t="str">
            <v>685768392286</v>
          </cell>
        </row>
        <row r="103">
          <cell r="A103" t="str">
            <v>X 04008</v>
          </cell>
          <cell r="B103" t="str">
            <v>5305</v>
          </cell>
          <cell r="C103" t="str">
            <v>5/8 X 5/8 X 3/8 OD TEE</v>
          </cell>
          <cell r="D103" t="str">
            <v>5/8 X 5/8 X 3/8 OD TEE</v>
          </cell>
          <cell r="E103" t="str">
            <v>Red. Tee, C x C x C</v>
          </cell>
          <cell r="F103" t="str">
            <v>D</v>
          </cell>
          <cell r="G103">
            <v>5</v>
          </cell>
          <cell r="H103">
            <v>100</v>
          </cell>
          <cell r="I103">
            <v>6400</v>
          </cell>
          <cell r="J103">
            <v>7.2000000000000008E-2</v>
          </cell>
          <cell r="K103" t="str">
            <v>685768392279</v>
          </cell>
        </row>
        <row r="104">
          <cell r="A104" t="str">
            <v>X 04010</v>
          </cell>
          <cell r="B104" t="str">
            <v>5305</v>
          </cell>
          <cell r="C104" t="str">
            <v>5/8 X 1/2 X 1/2 OD TEE</v>
          </cell>
          <cell r="D104" t="str">
            <v>5/8 X 1/2 X 1/2 OD TEE</v>
          </cell>
          <cell r="E104" t="str">
            <v>Red. Tee, C x C x C</v>
          </cell>
          <cell r="F104" t="str">
            <v>D</v>
          </cell>
          <cell r="G104">
            <v>5</v>
          </cell>
          <cell r="H104">
            <v>120</v>
          </cell>
          <cell r="I104">
            <v>6400</v>
          </cell>
          <cell r="J104">
            <v>8.7000000000000008E-2</v>
          </cell>
          <cell r="K104" t="str">
            <v>685768392262</v>
          </cell>
        </row>
        <row r="105">
          <cell r="A105" t="str">
            <v>X 04017</v>
          </cell>
          <cell r="B105" t="str">
            <v>5305</v>
          </cell>
          <cell r="C105" t="str">
            <v>3/4 OD TEE</v>
          </cell>
          <cell r="D105" t="str">
            <v>3/4 OD TEE</v>
          </cell>
          <cell r="E105" t="str">
            <v>Tee, C x C x C</v>
          </cell>
          <cell r="F105" t="str">
            <v>D</v>
          </cell>
          <cell r="G105">
            <v>5</v>
          </cell>
          <cell r="H105">
            <v>30</v>
          </cell>
          <cell r="I105">
            <v>6400</v>
          </cell>
          <cell r="J105">
            <v>0.128</v>
          </cell>
          <cell r="K105" t="str">
            <v>685768392323</v>
          </cell>
        </row>
        <row r="106">
          <cell r="A106" t="str">
            <v>X 04018</v>
          </cell>
          <cell r="B106" t="str">
            <v>5305</v>
          </cell>
          <cell r="C106" t="str">
            <v>3/4 X 3/4 X 5/8 OD TEE</v>
          </cell>
          <cell r="D106" t="str">
            <v>3/4 X 3/4 X 5/8 OD TEE</v>
          </cell>
          <cell r="E106" t="str">
            <v>Red. Tee, C x C x C</v>
          </cell>
          <cell r="F106" t="str">
            <v>D</v>
          </cell>
          <cell r="G106">
            <v>5</v>
          </cell>
          <cell r="H106">
            <v>40</v>
          </cell>
          <cell r="I106">
            <v>6400</v>
          </cell>
          <cell r="J106">
            <v>0.121</v>
          </cell>
          <cell r="K106" t="str">
            <v>685768392316</v>
          </cell>
        </row>
        <row r="107">
          <cell r="A107" t="str">
            <v>X 04019</v>
          </cell>
          <cell r="B107" t="str">
            <v>5305</v>
          </cell>
          <cell r="C107" t="str">
            <v>3/4 X 3/4 X 1/2 OD TEE</v>
          </cell>
          <cell r="D107" t="str">
            <v>3/4 X 3/4 X 1/2 OD TEE</v>
          </cell>
          <cell r="E107" t="str">
            <v>Red. Tee, C x C x C</v>
          </cell>
          <cell r="F107" t="str">
            <v>D</v>
          </cell>
          <cell r="G107">
            <v>5</v>
          </cell>
          <cell r="H107">
            <v>100</v>
          </cell>
          <cell r="I107">
            <v>6400</v>
          </cell>
          <cell r="J107">
            <v>0.13200000000000001</v>
          </cell>
          <cell r="K107" t="str">
            <v>685768392309</v>
          </cell>
        </row>
        <row r="108">
          <cell r="A108" t="str">
            <v>X 04031</v>
          </cell>
          <cell r="B108" t="str">
            <v>5305</v>
          </cell>
          <cell r="C108" t="str">
            <v>7/8 OD TEE</v>
          </cell>
          <cell r="D108" t="str">
            <v>7/8 OD TEE</v>
          </cell>
          <cell r="E108" t="str">
            <v>Tee, C x C x C</v>
          </cell>
          <cell r="F108" t="str">
            <v>D</v>
          </cell>
          <cell r="G108">
            <v>5</v>
          </cell>
          <cell r="H108">
            <v>100</v>
          </cell>
          <cell r="I108">
            <v>3600</v>
          </cell>
          <cell r="J108">
            <v>0.19600000000000001</v>
          </cell>
          <cell r="K108" t="str">
            <v>685768392361</v>
          </cell>
        </row>
        <row r="109">
          <cell r="A109" t="str">
            <v>X 04032</v>
          </cell>
          <cell r="B109" t="str">
            <v>5305</v>
          </cell>
          <cell r="C109" t="str">
            <v>7/8 X 7/8 X 3/4 OD TEE</v>
          </cell>
          <cell r="D109" t="str">
            <v>7/8 X 7/8 X 3/4 OD TEE</v>
          </cell>
          <cell r="E109" t="str">
            <v>Red. Tee, C x C x C</v>
          </cell>
          <cell r="F109" t="str">
            <v>D</v>
          </cell>
          <cell r="G109">
            <v>5</v>
          </cell>
          <cell r="H109">
            <v>25</v>
          </cell>
          <cell r="I109">
            <v>6400</v>
          </cell>
          <cell r="J109">
            <v>0.20200000000000001</v>
          </cell>
          <cell r="K109" t="str">
            <v>685768392354</v>
          </cell>
        </row>
        <row r="110">
          <cell r="A110" t="str">
            <v>X 04033</v>
          </cell>
          <cell r="B110" t="str">
            <v>5305</v>
          </cell>
          <cell r="C110" t="str">
            <v>7/8 X 7/8 X 5/8 OD TEE</v>
          </cell>
          <cell r="D110" t="str">
            <v>7/8 X 7/8 X 5/8 OD TEE</v>
          </cell>
          <cell r="E110" t="str">
            <v>Red. Tee, C x C x C</v>
          </cell>
          <cell r="F110" t="str">
            <v>D</v>
          </cell>
          <cell r="G110">
            <v>5</v>
          </cell>
          <cell r="H110">
            <v>100</v>
          </cell>
          <cell r="I110">
            <v>6400</v>
          </cell>
          <cell r="J110">
            <v>0.19800000000000001</v>
          </cell>
          <cell r="K110" t="str">
            <v>685768392347</v>
          </cell>
        </row>
        <row r="111">
          <cell r="A111" t="str">
            <v>X 04034</v>
          </cell>
          <cell r="B111" t="str">
            <v>5305</v>
          </cell>
          <cell r="C111" t="str">
            <v>7/8 X 7/8 X 1/2 OD TEE</v>
          </cell>
          <cell r="D111" t="str">
            <v>7/8 X 7/8 X 1/2 OD TEE</v>
          </cell>
          <cell r="E111" t="str">
            <v>Red. Tee, C x C x C</v>
          </cell>
          <cell r="F111" t="str">
            <v>D</v>
          </cell>
          <cell r="G111">
            <v>5</v>
          </cell>
          <cell r="H111">
            <v>60</v>
          </cell>
          <cell r="I111">
            <v>6400</v>
          </cell>
          <cell r="J111">
            <v>0.19800000000000001</v>
          </cell>
          <cell r="K111" t="str">
            <v>685768392330</v>
          </cell>
        </row>
        <row r="112">
          <cell r="A112" t="str">
            <v>X 04048</v>
          </cell>
          <cell r="B112" t="str">
            <v>5305</v>
          </cell>
          <cell r="C112" t="str">
            <v>1-1/8 OD TEE</v>
          </cell>
          <cell r="D112" t="str">
            <v>1-1/8 OD TEE</v>
          </cell>
          <cell r="E112" t="str">
            <v>Tee, C x C x C</v>
          </cell>
          <cell r="F112" t="str">
            <v>D</v>
          </cell>
          <cell r="G112">
            <v>5</v>
          </cell>
          <cell r="H112">
            <v>50</v>
          </cell>
          <cell r="I112">
            <v>1800</v>
          </cell>
          <cell r="J112">
            <v>0.35100000000000003</v>
          </cell>
          <cell r="K112" t="str">
            <v>685768392408</v>
          </cell>
        </row>
        <row r="113">
          <cell r="A113" t="str">
            <v>X 04049</v>
          </cell>
          <cell r="B113" t="str">
            <v>5305</v>
          </cell>
          <cell r="C113" t="str">
            <v>1-1/8X 1-1/8X 7/8OD TEE</v>
          </cell>
          <cell r="D113" t="str">
            <v>1-1/8X 1-1/8X 7/8OD TEE</v>
          </cell>
          <cell r="E113" t="str">
            <v>Red. Tee, C x C x C</v>
          </cell>
          <cell r="F113" t="str">
            <v>D</v>
          </cell>
          <cell r="G113">
            <v>5</v>
          </cell>
          <cell r="H113">
            <v>30</v>
          </cell>
          <cell r="I113">
            <v>3600</v>
          </cell>
          <cell r="J113">
            <v>0.35499999999999998</v>
          </cell>
          <cell r="K113" t="str">
            <v>685768392392</v>
          </cell>
        </row>
        <row r="114">
          <cell r="A114" t="str">
            <v>X 04050</v>
          </cell>
          <cell r="B114" t="str">
            <v>5305</v>
          </cell>
          <cell r="C114" t="str">
            <v>1-1/8X 1-1/8X 3/4OD TEE</v>
          </cell>
          <cell r="D114" t="str">
            <v>1-1/8X 1-1/8X 3/4OD TEE</v>
          </cell>
          <cell r="E114" t="str">
            <v>Red. Tee, C x C x C</v>
          </cell>
          <cell r="F114" t="str">
            <v>D</v>
          </cell>
          <cell r="G114">
            <v>5</v>
          </cell>
          <cell r="H114">
            <v>20</v>
          </cell>
          <cell r="I114">
            <v>3600</v>
          </cell>
          <cell r="J114">
            <v>0.35299999999999998</v>
          </cell>
          <cell r="K114" t="str">
            <v>685768392385</v>
          </cell>
        </row>
        <row r="115">
          <cell r="A115" t="str">
            <v>X 04059</v>
          </cell>
          <cell r="B115" t="str">
            <v>5305</v>
          </cell>
          <cell r="C115" t="str">
            <v>1-1/8 X 7/8 X 1/2OD TEE</v>
          </cell>
          <cell r="D115" t="str">
            <v>1-1/8 X 7/8 X 1/2OD TEE</v>
          </cell>
          <cell r="E115" t="str">
            <v>Red. Tee, C x C x C</v>
          </cell>
          <cell r="F115" t="str">
            <v>Z</v>
          </cell>
          <cell r="G115">
            <v>5</v>
          </cell>
          <cell r="H115">
            <v>100</v>
          </cell>
          <cell r="I115">
            <v>3600</v>
          </cell>
          <cell r="J115">
            <v>0.29299999999999998</v>
          </cell>
          <cell r="K115" t="str">
            <v>685768392378</v>
          </cell>
        </row>
        <row r="116">
          <cell r="A116" t="str">
            <v>X 04068</v>
          </cell>
          <cell r="B116" t="str">
            <v>5305</v>
          </cell>
          <cell r="C116" t="str">
            <v>1-3/8 OD TEE</v>
          </cell>
          <cell r="D116" t="str">
            <v>1-3/8 OD TEE</v>
          </cell>
          <cell r="E116" t="str">
            <v>Tee, C x C x C</v>
          </cell>
          <cell r="F116" t="str">
            <v>D</v>
          </cell>
          <cell r="G116">
            <v>1</v>
          </cell>
          <cell r="H116">
            <v>30</v>
          </cell>
          <cell r="I116">
            <v>1080</v>
          </cell>
          <cell r="J116">
            <v>0.751</v>
          </cell>
          <cell r="K116" t="str">
            <v>685768392446</v>
          </cell>
        </row>
        <row r="117">
          <cell r="A117" t="str">
            <v>X 04069</v>
          </cell>
          <cell r="B117" t="str">
            <v>5305</v>
          </cell>
          <cell r="C117" t="str">
            <v>1-3/8X 1-3/8X 1-1/8 TEE</v>
          </cell>
          <cell r="D117" t="str">
            <v>1-3/8X 1-3/8X 1-1/8 TEE</v>
          </cell>
          <cell r="E117" t="str">
            <v>Red. Tee, C x C x C</v>
          </cell>
          <cell r="F117" t="str">
            <v>D</v>
          </cell>
          <cell r="G117">
            <v>1</v>
          </cell>
          <cell r="H117">
            <v>30</v>
          </cell>
          <cell r="I117">
            <v>1080</v>
          </cell>
          <cell r="J117">
            <v>0.77200000000000002</v>
          </cell>
          <cell r="K117" t="str">
            <v>685768392439</v>
          </cell>
        </row>
        <row r="118">
          <cell r="A118" t="str">
            <v>X 04070</v>
          </cell>
          <cell r="B118" t="str">
            <v>5305</v>
          </cell>
          <cell r="C118" t="str">
            <v>1-3/8X 1-3/8X 7/8OD TEE</v>
          </cell>
          <cell r="D118" t="str">
            <v>1-3/8X 1-3/8X 7/8OD TEE</v>
          </cell>
          <cell r="E118" t="str">
            <v>Red. Tee, C x C x C</v>
          </cell>
          <cell r="F118" t="str">
            <v>D</v>
          </cell>
          <cell r="G118">
            <v>1</v>
          </cell>
          <cell r="H118">
            <v>30</v>
          </cell>
          <cell r="I118">
            <v>1080</v>
          </cell>
          <cell r="J118">
            <v>0.35899999999999999</v>
          </cell>
          <cell r="K118" t="str">
            <v>685768392422</v>
          </cell>
        </row>
        <row r="119">
          <cell r="A119" t="str">
            <v>X 04084</v>
          </cell>
          <cell r="B119" t="str">
            <v>5305</v>
          </cell>
          <cell r="C119" t="str">
            <v>1-5/8 OD TEE</v>
          </cell>
          <cell r="D119" t="str">
            <v>1-5/8 OD TEE</v>
          </cell>
          <cell r="E119" t="str">
            <v>Tee, C x C x C</v>
          </cell>
          <cell r="F119" t="str">
            <v>D</v>
          </cell>
          <cell r="G119">
            <v>1</v>
          </cell>
          <cell r="H119">
            <v>30</v>
          </cell>
          <cell r="I119">
            <v>720</v>
          </cell>
          <cell r="J119">
            <v>1.1460000000000001</v>
          </cell>
          <cell r="K119" t="str">
            <v>685768392491</v>
          </cell>
        </row>
        <row r="120">
          <cell r="A120" t="str">
            <v>X 04085</v>
          </cell>
          <cell r="B120" t="str">
            <v>5305</v>
          </cell>
          <cell r="C120" t="str">
            <v>1-5/8X 1-5/8X 1-3/8 TEE</v>
          </cell>
          <cell r="D120" t="str">
            <v>1-5/8X 1-5/8X 1-3/8 TEE</v>
          </cell>
          <cell r="E120" t="str">
            <v>Red. Tee, C x C x C</v>
          </cell>
          <cell r="F120" t="str">
            <v>D</v>
          </cell>
          <cell r="G120">
            <v>1</v>
          </cell>
          <cell r="H120">
            <v>10</v>
          </cell>
          <cell r="I120">
            <v>720</v>
          </cell>
          <cell r="J120">
            <v>1.0580000000000001</v>
          </cell>
          <cell r="K120" t="str">
            <v>685768392484</v>
          </cell>
        </row>
        <row r="121">
          <cell r="A121" t="str">
            <v>X 04086</v>
          </cell>
          <cell r="B121" t="str">
            <v>5305</v>
          </cell>
          <cell r="C121" t="str">
            <v>1-5/8X 1-5/8X 1-1/8 TEE</v>
          </cell>
          <cell r="D121" t="str">
            <v>1-5/8X 1-5/8X 1-1/8 TEE</v>
          </cell>
          <cell r="E121" t="str">
            <v>Red. Tee, C x C x C</v>
          </cell>
          <cell r="F121" t="str">
            <v>D</v>
          </cell>
          <cell r="G121">
            <v>1</v>
          </cell>
          <cell r="H121">
            <v>20</v>
          </cell>
          <cell r="I121">
            <v>720</v>
          </cell>
          <cell r="J121">
            <v>1.1020000000000001</v>
          </cell>
          <cell r="K121" t="str">
            <v>685768392477</v>
          </cell>
        </row>
        <row r="122">
          <cell r="A122" t="str">
            <v>X 04087</v>
          </cell>
          <cell r="B122" t="str">
            <v>5305</v>
          </cell>
          <cell r="C122" t="str">
            <v>1-5/8X 1-5/8X 7/8OD TEE</v>
          </cell>
          <cell r="D122" t="str">
            <v>1-5/8X 1-5/8X 7/8OD TEE</v>
          </cell>
          <cell r="E122" t="str">
            <v>Red. Tee, C x C x C</v>
          </cell>
          <cell r="F122" t="str">
            <v>Z</v>
          </cell>
          <cell r="G122">
            <v>1</v>
          </cell>
          <cell r="H122">
            <v>20</v>
          </cell>
          <cell r="I122">
            <v>720</v>
          </cell>
          <cell r="J122">
            <v>1.0580000000000001</v>
          </cell>
          <cell r="K122" t="str">
            <v>685768392460</v>
          </cell>
        </row>
        <row r="123">
          <cell r="A123" t="str">
            <v>X 07004</v>
          </cell>
          <cell r="B123" t="str">
            <v>5305</v>
          </cell>
          <cell r="C123" t="str">
            <v>3/8 OD TUBE CAP</v>
          </cell>
          <cell r="D123" t="str">
            <v>3/8 OD TUBE CAP</v>
          </cell>
          <cell r="E123" t="str">
            <v>Cap</v>
          </cell>
          <cell r="F123" t="str">
            <v>D</v>
          </cell>
          <cell r="G123">
            <v>5</v>
          </cell>
          <cell r="H123">
            <v>100</v>
          </cell>
          <cell r="I123">
            <v>12800</v>
          </cell>
          <cell r="J123">
            <v>8.0000000000000002E-3</v>
          </cell>
          <cell r="K123" t="str">
            <v>685768392958</v>
          </cell>
        </row>
        <row r="124">
          <cell r="A124" t="str">
            <v>X 07006</v>
          </cell>
          <cell r="B124" t="str">
            <v>5305</v>
          </cell>
          <cell r="C124" t="str">
            <v>1/2 OD TUBE CAP</v>
          </cell>
          <cell r="D124" t="str">
            <v>1/2 OD TUBE CAP</v>
          </cell>
          <cell r="E124" t="str">
            <v>Cap</v>
          </cell>
          <cell r="F124" t="str">
            <v>D</v>
          </cell>
          <cell r="G124">
            <v>5</v>
          </cell>
          <cell r="H124">
            <v>100</v>
          </cell>
          <cell r="I124">
            <v>12800</v>
          </cell>
          <cell r="J124">
            <v>1.0999999999999999E-2</v>
          </cell>
          <cell r="K124" t="str">
            <v>685768392965</v>
          </cell>
        </row>
        <row r="125">
          <cell r="A125" t="str">
            <v>X 07007</v>
          </cell>
          <cell r="B125" t="str">
            <v>5305</v>
          </cell>
          <cell r="C125" t="str">
            <v>5/8 OD TUBE CAP</v>
          </cell>
          <cell r="D125" t="str">
            <v>5/8 OD TUBE CAP</v>
          </cell>
          <cell r="E125" t="str">
            <v>Cap</v>
          </cell>
          <cell r="F125" t="str">
            <v>D</v>
          </cell>
          <cell r="G125">
            <v>5</v>
          </cell>
          <cell r="H125">
            <v>100</v>
          </cell>
          <cell r="I125">
            <v>12800</v>
          </cell>
          <cell r="J125">
            <v>2.1000000000000001E-2</v>
          </cell>
          <cell r="K125" t="str">
            <v>685768392972</v>
          </cell>
        </row>
        <row r="126">
          <cell r="A126" t="str">
            <v>X 07008</v>
          </cell>
          <cell r="B126" t="str">
            <v>5305</v>
          </cell>
          <cell r="C126" t="str">
            <v>3/4 OD TUBE CAP</v>
          </cell>
          <cell r="D126" t="str">
            <v>3/4 OD TUBE CAP</v>
          </cell>
          <cell r="E126" t="str">
            <v>Cap</v>
          </cell>
          <cell r="F126" t="str">
            <v>D</v>
          </cell>
          <cell r="G126">
            <v>5</v>
          </cell>
          <cell r="H126">
            <v>150</v>
          </cell>
          <cell r="I126">
            <v>12800</v>
          </cell>
          <cell r="J126">
            <v>3.5000000000000003E-2</v>
          </cell>
          <cell r="K126" t="str">
            <v>685768392989</v>
          </cell>
        </row>
        <row r="127">
          <cell r="A127" t="str">
            <v>X 07009</v>
          </cell>
          <cell r="B127" t="str">
            <v>5305</v>
          </cell>
          <cell r="C127" t="str">
            <v>7/8 OD TUBE CAP</v>
          </cell>
          <cell r="D127" t="str">
            <v>7/8 OD TUBE CAP</v>
          </cell>
          <cell r="E127" t="str">
            <v>Cap</v>
          </cell>
          <cell r="F127" t="str">
            <v>D</v>
          </cell>
          <cell r="G127">
            <v>5</v>
          </cell>
          <cell r="H127">
            <v>100</v>
          </cell>
          <cell r="I127">
            <v>12800</v>
          </cell>
          <cell r="J127">
            <v>5.2999999999999999E-2</v>
          </cell>
          <cell r="K127" t="str">
            <v>685768392996</v>
          </cell>
        </row>
        <row r="128">
          <cell r="A128" t="str">
            <v>X 07011</v>
          </cell>
          <cell r="B128" t="str">
            <v>5305</v>
          </cell>
          <cell r="C128" t="str">
            <v>1-1/8 OD TUBE CAP</v>
          </cell>
          <cell r="D128" t="str">
            <v>1-1/8 OD TUBE CAP</v>
          </cell>
          <cell r="E128" t="str">
            <v>Cap</v>
          </cell>
          <cell r="F128" t="str">
            <v>D</v>
          </cell>
          <cell r="G128">
            <v>5</v>
          </cell>
          <cell r="H128">
            <v>100</v>
          </cell>
          <cell r="I128">
            <v>6400</v>
          </cell>
          <cell r="J128">
            <v>0.16800000000000001</v>
          </cell>
          <cell r="K128" t="str">
            <v>685768393009</v>
          </cell>
        </row>
        <row r="129">
          <cell r="A129" t="str">
            <v>X 07012</v>
          </cell>
          <cell r="B129" t="str">
            <v>5305</v>
          </cell>
          <cell r="C129" t="str">
            <v>1-3/8 OD TUBE CAP</v>
          </cell>
          <cell r="D129" t="str">
            <v>1-3/8 OD TUBE CAP</v>
          </cell>
          <cell r="E129" t="str">
            <v>Cap</v>
          </cell>
          <cell r="F129" t="str">
            <v>D</v>
          </cell>
          <cell r="G129">
            <v>1</v>
          </cell>
          <cell r="H129">
            <v>60</v>
          </cell>
          <cell r="I129">
            <v>2160</v>
          </cell>
          <cell r="J129">
            <v>0.31</v>
          </cell>
          <cell r="K129" t="str">
            <v>685768393016</v>
          </cell>
        </row>
        <row r="130">
          <cell r="A130" t="str">
            <v>X 07013</v>
          </cell>
          <cell r="B130" t="str">
            <v>5305</v>
          </cell>
          <cell r="C130" t="str">
            <v>1-5/8 OD TUBE CAP</v>
          </cell>
          <cell r="D130" t="str">
            <v>1-5/8 OD TUBE CAP</v>
          </cell>
          <cell r="E130" t="str">
            <v>Cap</v>
          </cell>
          <cell r="F130" t="str">
            <v>D</v>
          </cell>
          <cell r="G130">
            <v>1</v>
          </cell>
          <cell r="H130">
            <v>30</v>
          </cell>
          <cell r="I130">
            <v>1080</v>
          </cell>
          <cell r="J130">
            <v>0.44</v>
          </cell>
          <cell r="K130" t="str">
            <v>685768393023</v>
          </cell>
        </row>
        <row r="131">
          <cell r="A131" t="str">
            <v>X 11328</v>
          </cell>
          <cell r="B131" t="str">
            <v>5305</v>
          </cell>
          <cell r="C131" t="str">
            <v>7/8 FTG X 3/8OD FTG RED</v>
          </cell>
          <cell r="D131" t="str">
            <v>COPPER-IRON 120 BAR</v>
          </cell>
          <cell r="E131" t="str">
            <v>Fitting Reducer, FTG x C</v>
          </cell>
          <cell r="F131" t="str">
            <v>D</v>
          </cell>
          <cell r="G131">
            <v>5</v>
          </cell>
          <cell r="H131">
            <v>150</v>
          </cell>
          <cell r="I131">
            <v>12800</v>
          </cell>
          <cell r="J131">
            <v>7.3999999999999996E-2</v>
          </cell>
          <cell r="K131" t="str">
            <v>685768392729</v>
          </cell>
        </row>
        <row r="132">
          <cell r="A132" t="str">
            <v>X 14071</v>
          </cell>
          <cell r="B132" t="str">
            <v>5305</v>
          </cell>
          <cell r="C132" t="str">
            <v>1-3/8X 1-3/8X 3/4OD TEE</v>
          </cell>
          <cell r="D132" t="str">
            <v>1-3/8X 1-3/8X 3/4OD TEE</v>
          </cell>
          <cell r="E132" t="str">
            <v>Red. Tee, C x C x C</v>
          </cell>
          <cell r="F132" t="str">
            <v>D</v>
          </cell>
          <cell r="G132">
            <v>1</v>
          </cell>
          <cell r="H132">
            <v>20</v>
          </cell>
          <cell r="I132">
            <v>1080</v>
          </cell>
          <cell r="J132">
            <v>0.752</v>
          </cell>
          <cell r="K132" t="str">
            <v>685768392415</v>
          </cell>
        </row>
        <row r="133">
          <cell r="A133" t="str">
            <v>X 14088</v>
          </cell>
          <cell r="B133" t="str">
            <v>5305</v>
          </cell>
          <cell r="C133" t="str">
            <v>1-5/8X 1-5/8X 3/4OD TEE</v>
          </cell>
          <cell r="D133" t="str">
            <v>1-5/8X 1-5/8X 3/4OD TEE</v>
          </cell>
          <cell r="E133" t="str">
            <v>Red. Tee, C x C x C</v>
          </cell>
          <cell r="F133" t="str">
            <v>Z</v>
          </cell>
          <cell r="G133">
            <v>1</v>
          </cell>
          <cell r="H133">
            <v>20</v>
          </cell>
          <cell r="I133">
            <v>720</v>
          </cell>
          <cell r="J133">
            <v>1.1020000000000001</v>
          </cell>
          <cell r="K133" t="str">
            <v>685768392453</v>
          </cell>
        </row>
        <row r="134">
          <cell r="A134" t="str">
            <v>X 21313</v>
          </cell>
          <cell r="B134" t="str">
            <v>5305</v>
          </cell>
          <cell r="C134" t="str">
            <v>1/2OD FTG X 12MM FTG RED</v>
          </cell>
          <cell r="D134" t="str">
            <v>COPPER-IRON 120 BAR</v>
          </cell>
          <cell r="E134" t="str">
            <v>Fitting Reducer, FTG x C</v>
          </cell>
          <cell r="F134" t="str">
            <v>D</v>
          </cell>
          <cell r="G134">
            <v>5</v>
          </cell>
          <cell r="H134">
            <v>300</v>
          </cell>
          <cell r="I134">
            <v>12800</v>
          </cell>
          <cell r="J134">
            <v>1.8000000000000002E-2</v>
          </cell>
          <cell r="K134" t="str">
            <v>685768392668</v>
          </cell>
        </row>
        <row r="135">
          <cell r="A135" t="str">
            <v>X 21326</v>
          </cell>
          <cell r="B135" t="str">
            <v>5305</v>
          </cell>
          <cell r="C135" t="str">
            <v>7/8OD FTG X 22MM FTG RED</v>
          </cell>
          <cell r="D135" t="str">
            <v>COPPER-IRON 120 BAR</v>
          </cell>
          <cell r="E135" t="str">
            <v>Fitting Reducer, FTG x C</v>
          </cell>
          <cell r="F135" t="str">
            <v>D</v>
          </cell>
          <cell r="G135">
            <v>5</v>
          </cell>
          <cell r="H135">
            <v>100</v>
          </cell>
          <cell r="I135">
            <v>12800</v>
          </cell>
          <cell r="J135">
            <v>0.127</v>
          </cell>
          <cell r="K135" t="str">
            <v>685768392767</v>
          </cell>
        </row>
        <row r="136">
          <cell r="A136" t="str">
            <v>X 21338</v>
          </cell>
          <cell r="B136" t="str">
            <v>5305</v>
          </cell>
          <cell r="C136" t="str">
            <v>1-1/8OD X 28MM FTG RED</v>
          </cell>
          <cell r="D136" t="str">
            <v>COPPER-IRON 120 BAR</v>
          </cell>
          <cell r="E136" t="str">
            <v>Fitting Reducer, FTG x C</v>
          </cell>
          <cell r="F136" t="str">
            <v>D</v>
          </cell>
          <cell r="G136">
            <v>5</v>
          </cell>
          <cell r="H136">
            <v>100</v>
          </cell>
          <cell r="I136">
            <v>6400</v>
          </cell>
          <cell r="J136">
            <v>0.25700000000000001</v>
          </cell>
          <cell r="K136" t="str">
            <v>685768392811</v>
          </cell>
        </row>
        <row r="137">
          <cell r="A137" t="str">
            <v>X 21344</v>
          </cell>
          <cell r="B137" t="str">
            <v>5305</v>
          </cell>
          <cell r="C137" t="str">
            <v>1-3/8OD FTG X 35MM FTG R</v>
          </cell>
          <cell r="D137" t="str">
            <v>COPPER-IRON 120 BAR</v>
          </cell>
          <cell r="E137" t="str">
            <v>Fitting Reducer, FTG x C</v>
          </cell>
          <cell r="F137" t="str">
            <v>D</v>
          </cell>
          <cell r="G137">
            <v>1</v>
          </cell>
          <cell r="H137">
            <v>60</v>
          </cell>
          <cell r="I137">
            <v>2160</v>
          </cell>
          <cell r="J137">
            <v>0.28600000000000003</v>
          </cell>
          <cell r="K137" t="str">
            <v>685768392835</v>
          </cell>
        </row>
        <row r="138">
          <cell r="A138" t="str">
            <v>X 21349</v>
          </cell>
          <cell r="B138" t="str">
            <v>5305</v>
          </cell>
          <cell r="C138" t="str">
            <v>1-5/8OD FTG X 42MM FTG R</v>
          </cell>
          <cell r="D138" t="str">
            <v>COPPER-IRON 120 BAR</v>
          </cell>
          <cell r="E138" t="str">
            <v>Fitting Reducer, FTG x C</v>
          </cell>
          <cell r="F138" t="str">
            <v>D</v>
          </cell>
          <cell r="G138">
            <v>1</v>
          </cell>
          <cell r="H138">
            <v>30</v>
          </cell>
          <cell r="I138">
            <v>1080</v>
          </cell>
          <cell r="J138">
            <v>0.43</v>
          </cell>
          <cell r="K138" t="str">
            <v>685768392866</v>
          </cell>
        </row>
        <row r="139">
          <cell r="A139" t="str">
            <v>X 01047</v>
          </cell>
          <cell r="B139" t="str">
            <v>5305</v>
          </cell>
          <cell r="C139" t="str">
            <v>1-1/8 OD ROLL-STOP CPLG</v>
          </cell>
          <cell r="D139" t="str">
            <v>COPPER-IRON 120 BAR</v>
          </cell>
          <cell r="E139" t="e">
            <v>#N/A</v>
          </cell>
          <cell r="F139" t="str">
            <v>D</v>
          </cell>
          <cell r="G139">
            <v>5</v>
          </cell>
          <cell r="H139">
            <v>100</v>
          </cell>
          <cell r="I139">
            <v>6400</v>
          </cell>
          <cell r="J139">
            <v>0.16800000000000001</v>
          </cell>
          <cell r="K139" t="str">
            <v/>
          </cell>
        </row>
        <row r="140">
          <cell r="A140" t="str">
            <v>X 01055</v>
          </cell>
          <cell r="B140" t="str">
            <v>5305</v>
          </cell>
          <cell r="C140" t="str">
            <v>1-3/8 OD ROLL-STOP CPLG</v>
          </cell>
          <cell r="D140" t="str">
            <v>COPPER-IRON 120 BAR</v>
          </cell>
          <cell r="E140" t="e">
            <v>#N/A</v>
          </cell>
          <cell r="F140" t="str">
            <v>D</v>
          </cell>
          <cell r="G140">
            <v>1</v>
          </cell>
          <cell r="H140">
            <v>60</v>
          </cell>
          <cell r="I140">
            <v>2160</v>
          </cell>
          <cell r="J140">
            <v>0.31</v>
          </cell>
          <cell r="K140" t="str">
            <v/>
          </cell>
        </row>
        <row r="141">
          <cell r="A141" t="str">
            <v>X 01063</v>
          </cell>
          <cell r="B141" t="str">
            <v>5305</v>
          </cell>
          <cell r="C141" t="str">
            <v>1-5/8 OD ROLL-STOP CPLG</v>
          </cell>
          <cell r="D141" t="str">
            <v>COPPER-IRON 120 BAR</v>
          </cell>
          <cell r="E141" t="e">
            <v>#N/A</v>
          </cell>
          <cell r="F141" t="str">
            <v>D</v>
          </cell>
          <cell r="G141">
            <v>1</v>
          </cell>
          <cell r="H141">
            <v>30</v>
          </cell>
          <cell r="I141">
            <v>1920</v>
          </cell>
          <cell r="J141">
            <v>0.44</v>
          </cell>
          <cell r="K141" t="str">
            <v/>
          </cell>
        </row>
        <row r="142">
          <cell r="A142" t="str">
            <v>X 10146</v>
          </cell>
          <cell r="B142" t="str">
            <v>5305</v>
          </cell>
          <cell r="C142" t="str">
            <v>7/8 OD COUPLING</v>
          </cell>
          <cell r="D142" t="str">
            <v>7/8 OD COUPLING</v>
          </cell>
          <cell r="E142" t="str">
            <v>Coupling w/ Staked Stop</v>
          </cell>
          <cell r="F142" t="str">
            <v>D</v>
          </cell>
          <cell r="G142">
            <v>5</v>
          </cell>
          <cell r="H142">
            <v>100</v>
          </cell>
          <cell r="I142">
            <v>6400</v>
          </cell>
          <cell r="J142">
            <v>9.5000000000000001E-2</v>
          </cell>
          <cell r="K142" t="str">
            <v>685768392910</v>
          </cell>
        </row>
        <row r="143">
          <cell r="A143" t="str">
            <v>X 02072</v>
          </cell>
          <cell r="B143" t="str">
            <v>5305</v>
          </cell>
          <cell r="C143" t="str">
            <v>2-1/8 OD LR 90 ELL</v>
          </cell>
          <cell r="D143" t="str">
            <v>2-1/8 OD LR 90 ELL</v>
          </cell>
          <cell r="E143" t="str">
            <v>90° Elbow, C x C</v>
          </cell>
          <cell r="F143" t="str">
            <v>D</v>
          </cell>
          <cell r="G143">
            <v>1</v>
          </cell>
          <cell r="H143">
            <v>20</v>
          </cell>
          <cell r="I143">
            <v>1080</v>
          </cell>
          <cell r="J143">
            <v>2.0859999999999999</v>
          </cell>
          <cell r="K143" t="str">
            <v>685768412106</v>
          </cell>
        </row>
        <row r="144">
          <cell r="A144" t="str">
            <v>X 02359</v>
          </cell>
          <cell r="B144" t="str">
            <v>5305</v>
          </cell>
          <cell r="C144" t="str">
            <v>2-1/8OD FTGXC LR 90 ELL</v>
          </cell>
          <cell r="D144" t="str">
            <v>2-1/8OD FTGXC LR 90 ELL</v>
          </cell>
          <cell r="E144" t="str">
            <v>90° Elbow, C x FTG</v>
          </cell>
          <cell r="F144" t="str">
            <v>D</v>
          </cell>
          <cell r="G144">
            <v>1</v>
          </cell>
          <cell r="H144">
            <v>24</v>
          </cell>
          <cell r="I144">
            <v>1080</v>
          </cell>
          <cell r="J144">
            <v>2.0859999999999999</v>
          </cell>
          <cell r="K144" t="str">
            <v>685768412113</v>
          </cell>
        </row>
        <row r="145">
          <cell r="A145" t="str">
            <v>X 10143</v>
          </cell>
          <cell r="B145" t="str">
            <v>5305</v>
          </cell>
          <cell r="C145" t="str">
            <v>3/8 OD COUPLING</v>
          </cell>
          <cell r="D145" t="str">
            <v>3/8 OD COUPLING</v>
          </cell>
          <cell r="E145" t="str">
            <v>Coupling w/ Staked Stop</v>
          </cell>
          <cell r="F145" t="str">
            <v>D</v>
          </cell>
          <cell r="G145">
            <v>5</v>
          </cell>
          <cell r="H145">
            <v>300</v>
          </cell>
          <cell r="I145">
            <v>12800</v>
          </cell>
          <cell r="J145">
            <v>1.0999999999999999E-2</v>
          </cell>
          <cell r="K145" t="str">
            <v>685768392873</v>
          </cell>
        </row>
        <row r="146">
          <cell r="A146" t="str">
            <v>X 10144</v>
          </cell>
          <cell r="B146" t="str">
            <v>5305</v>
          </cell>
          <cell r="C146" t="str">
            <v>1/2 OD COUPLING</v>
          </cell>
          <cell r="D146" t="str">
            <v>1/2 OD COUPLING</v>
          </cell>
          <cell r="E146" t="str">
            <v>Coupling w/ Staked Stop</v>
          </cell>
          <cell r="F146" t="str">
            <v>D</v>
          </cell>
          <cell r="G146">
            <v>5</v>
          </cell>
          <cell r="H146">
            <v>350</v>
          </cell>
          <cell r="I146">
            <v>12800</v>
          </cell>
          <cell r="J146">
            <v>1.9E-2</v>
          </cell>
          <cell r="K146" t="str">
            <v>685768392880</v>
          </cell>
        </row>
        <row r="147">
          <cell r="A147" t="str">
            <v>X 10145</v>
          </cell>
          <cell r="B147" t="str">
            <v>5305</v>
          </cell>
          <cell r="C147" t="str">
            <v>5/8 OD COUPLING</v>
          </cell>
          <cell r="D147" t="str">
            <v>5/8 OD COUPLING</v>
          </cell>
          <cell r="E147" t="str">
            <v>Coupling w/ Staked Stop</v>
          </cell>
          <cell r="F147" t="str">
            <v>D</v>
          </cell>
          <cell r="G147">
            <v>5</v>
          </cell>
          <cell r="H147">
            <v>150</v>
          </cell>
          <cell r="I147">
            <v>6400</v>
          </cell>
          <cell r="J147">
            <v>0.04</v>
          </cell>
          <cell r="K147" t="str">
            <v>685768392897</v>
          </cell>
        </row>
        <row r="148">
          <cell r="A148" t="str">
            <v>X 10147</v>
          </cell>
          <cell r="B148" t="str">
            <v>5305</v>
          </cell>
          <cell r="C148" t="str">
            <v>1-1/8 OD COUPLING</v>
          </cell>
          <cell r="D148" t="str">
            <v>1-1/8 OD COUPLING</v>
          </cell>
          <cell r="E148" t="str">
            <v>Coupling w/ Staked Stop</v>
          </cell>
          <cell r="F148" t="str">
            <v>D</v>
          </cell>
          <cell r="G148">
            <v>5</v>
          </cell>
          <cell r="H148">
            <v>100</v>
          </cell>
          <cell r="I148">
            <v>6400</v>
          </cell>
          <cell r="J148">
            <v>0.16800000000000001</v>
          </cell>
          <cell r="K148" t="str">
            <v>685768392927</v>
          </cell>
        </row>
        <row r="149">
          <cell r="A149" t="str">
            <v>X 10148</v>
          </cell>
          <cell r="B149" t="str">
            <v>5305</v>
          </cell>
          <cell r="C149" t="str">
            <v>1-3/8 OD COUPLING</v>
          </cell>
          <cell r="D149" t="str">
            <v>1-3/8 OD COUPLING</v>
          </cell>
          <cell r="E149" t="str">
            <v>Coupling w/ Staked Stop</v>
          </cell>
          <cell r="F149" t="str">
            <v>D</v>
          </cell>
          <cell r="G149">
            <v>1</v>
          </cell>
          <cell r="H149">
            <v>90</v>
          </cell>
          <cell r="I149">
            <v>2160</v>
          </cell>
          <cell r="J149">
            <v>0.31</v>
          </cell>
          <cell r="K149" t="str">
            <v>685768392934</v>
          </cell>
        </row>
        <row r="150">
          <cell r="A150" t="str">
            <v>X 10149</v>
          </cell>
          <cell r="B150" t="str">
            <v>5305</v>
          </cell>
          <cell r="C150" t="str">
            <v>1-5/8 OD COUPLING</v>
          </cell>
          <cell r="D150" t="str">
            <v>1-5/8 OD COUPLING</v>
          </cell>
          <cell r="E150" t="str">
            <v>Coupling w/ Staked Stop</v>
          </cell>
          <cell r="F150" t="str">
            <v>D</v>
          </cell>
          <cell r="G150">
            <v>1</v>
          </cell>
          <cell r="H150">
            <v>60</v>
          </cell>
          <cell r="I150">
            <v>1920</v>
          </cell>
          <cell r="J150">
            <v>0.44</v>
          </cell>
          <cell r="K150" t="str">
            <v>685768392941</v>
          </cell>
        </row>
        <row r="151">
          <cell r="A151" t="str">
            <v>X 10150</v>
          </cell>
          <cell r="B151" t="str">
            <v>5305</v>
          </cell>
          <cell r="C151" t="str">
            <v>2-1/8 OD COUPLING</v>
          </cell>
          <cell r="D151" t="str">
            <v>2-1/8 OD COUPLING</v>
          </cell>
          <cell r="E151" t="str">
            <v>Coupling w/ Staked Stop</v>
          </cell>
          <cell r="F151" t="str">
            <v>D</v>
          </cell>
          <cell r="G151">
            <v>1</v>
          </cell>
          <cell r="H151">
            <v>40</v>
          </cell>
          <cell r="I151">
            <v>1080</v>
          </cell>
          <cell r="J151">
            <v>0.60399999999999998</v>
          </cell>
          <cell r="K151" t="str">
            <v>685768412120</v>
          </cell>
        </row>
        <row r="152">
          <cell r="A152" t="str">
            <v>X 10157</v>
          </cell>
          <cell r="B152" t="str">
            <v>5305</v>
          </cell>
          <cell r="C152" t="str">
            <v>3/4 OD COUPLING</v>
          </cell>
          <cell r="D152" t="str">
            <v>3/4 OD COUPLING</v>
          </cell>
          <cell r="E152" t="str">
            <v>Coupling w/ Staked Stop</v>
          </cell>
          <cell r="F152" t="str">
            <v>D</v>
          </cell>
          <cell r="G152">
            <v>5</v>
          </cell>
          <cell r="H152">
            <v>100</v>
          </cell>
          <cell r="I152">
            <v>6400</v>
          </cell>
          <cell r="J152">
            <v>6.2E-2</v>
          </cell>
          <cell r="K152" t="str">
            <v>685768392903</v>
          </cell>
        </row>
        <row r="153">
          <cell r="A153" t="str">
            <v>X 11047</v>
          </cell>
          <cell r="B153" t="str">
            <v>5305</v>
          </cell>
          <cell r="C153" t="str">
            <v>1-1/8 OD C X BW ADAPTER</v>
          </cell>
          <cell r="D153" t="str">
            <v>STEEL X COPPER-IRON ADPR</v>
          </cell>
          <cell r="E153" t="str">
            <v>Steel Transition Coupling</v>
          </cell>
          <cell r="F153" t="str">
            <v>D</v>
          </cell>
          <cell r="G153">
            <v>1</v>
          </cell>
          <cell r="H153">
            <v>25</v>
          </cell>
          <cell r="I153">
            <v>0</v>
          </cell>
          <cell r="J153">
            <v>1.17</v>
          </cell>
          <cell r="K153" t="str">
            <v>685768403968</v>
          </cell>
        </row>
        <row r="154">
          <cell r="A154" t="str">
            <v>X 11055</v>
          </cell>
          <cell r="B154" t="str">
            <v>5305</v>
          </cell>
          <cell r="C154" t="str">
            <v>1-3/8 OD C X BW ADAPTER</v>
          </cell>
          <cell r="D154" t="str">
            <v>STEEL X COPPER-IRON ADPR</v>
          </cell>
          <cell r="E154" t="str">
            <v>Steel Transition Coupling</v>
          </cell>
          <cell r="F154" t="str">
            <v>D</v>
          </cell>
          <cell r="G154">
            <v>1</v>
          </cell>
          <cell r="H154">
            <v>25</v>
          </cell>
          <cell r="I154">
            <v>0</v>
          </cell>
          <cell r="J154">
            <v>1.19</v>
          </cell>
          <cell r="K154" t="str">
            <v>685768403975</v>
          </cell>
        </row>
        <row r="155">
          <cell r="A155" t="str">
            <v>X 11063</v>
          </cell>
          <cell r="B155" t="str">
            <v>5305</v>
          </cell>
          <cell r="C155" t="str">
            <v>1-5/8 OD C X BW ADAPTER</v>
          </cell>
          <cell r="D155" t="str">
            <v>STEEL X COPPER-IRON ADPR</v>
          </cell>
          <cell r="E155" t="str">
            <v>Steel Transition Coupling</v>
          </cell>
          <cell r="F155" t="str">
            <v>D</v>
          </cell>
          <cell r="G155">
            <v>1</v>
          </cell>
          <cell r="H155">
            <v>25</v>
          </cell>
          <cell r="I155">
            <v>0</v>
          </cell>
          <cell r="J155">
            <v>2.14</v>
          </cell>
          <cell r="K155" t="str">
            <v>685768403982</v>
          </cell>
        </row>
        <row r="156">
          <cell r="A156" t="str">
            <v>X 01362</v>
          </cell>
          <cell r="B156" t="str">
            <v>5305</v>
          </cell>
          <cell r="C156" t="str">
            <v>2-1/8FTG X 7/8 OD FTG RE</v>
          </cell>
          <cell r="D156" t="str">
            <v>2-1/8FTG X 7/8 OD FTG RE</v>
          </cell>
          <cell r="E156" t="str">
            <v>Fitting Reducer, FTG x C</v>
          </cell>
          <cell r="F156" t="str">
            <v>D</v>
          </cell>
          <cell r="G156">
            <v>1</v>
          </cell>
          <cell r="H156">
            <v>30</v>
          </cell>
          <cell r="I156">
            <v>1080</v>
          </cell>
          <cell r="J156">
            <v>0.56000000000000005</v>
          </cell>
          <cell r="K156" t="str">
            <v>685768421429</v>
          </cell>
        </row>
        <row r="157">
          <cell r="A157" t="str">
            <v>X 07014</v>
          </cell>
          <cell r="B157" t="str">
            <v>5305</v>
          </cell>
          <cell r="C157" t="str">
            <v>2-1/8 OD TUBE CAP</v>
          </cell>
          <cell r="D157" t="str">
            <v>2-1/8 OD TUBE CAP</v>
          </cell>
          <cell r="E157" t="str">
            <v>Cap</v>
          </cell>
          <cell r="F157" t="str">
            <v>D</v>
          </cell>
          <cell r="G157">
            <v>1</v>
          </cell>
          <cell r="H157">
            <v>36</v>
          </cell>
          <cell r="I157">
            <v>1080</v>
          </cell>
          <cell r="J157">
            <v>0.51100000000000001</v>
          </cell>
          <cell r="K157" t="str">
            <v>685768421436</v>
          </cell>
        </row>
        <row r="158">
          <cell r="A158" t="str">
            <v>X 01073</v>
          </cell>
          <cell r="B158" t="str">
            <v>5305</v>
          </cell>
          <cell r="C158" t="str">
            <v>2-1/8 OD X 1-5/8OD CPLG</v>
          </cell>
          <cell r="D158" t="str">
            <v>2-1/8 OD X 1-5/8OD CPLG</v>
          </cell>
          <cell r="E158" t="str">
            <v xml:space="preserve">Coupling Reducer, C x C </v>
          </cell>
          <cell r="F158" t="str">
            <v>D</v>
          </cell>
          <cell r="G158">
            <v>1</v>
          </cell>
          <cell r="H158">
            <v>30</v>
          </cell>
          <cell r="I158">
            <v>1080</v>
          </cell>
          <cell r="J158">
            <v>0.67</v>
          </cell>
          <cell r="K158" t="str">
            <v>685768421344</v>
          </cell>
        </row>
        <row r="159">
          <cell r="A159" t="str">
            <v>X 01074</v>
          </cell>
          <cell r="B159" t="str">
            <v>5305</v>
          </cell>
          <cell r="C159" t="str">
            <v>2-1/8 OD X 1-3/8OD CPLG</v>
          </cell>
          <cell r="D159" t="str">
            <v>2-1/8 OD X 1-3/8OD CPLG</v>
          </cell>
          <cell r="E159" t="str">
            <v xml:space="preserve">Coupling Reducer, C x C </v>
          </cell>
          <cell r="F159" t="str">
            <v>D</v>
          </cell>
          <cell r="G159">
            <v>1</v>
          </cell>
          <cell r="H159">
            <v>30</v>
          </cell>
          <cell r="I159">
            <v>1080</v>
          </cell>
          <cell r="J159">
            <v>0.62</v>
          </cell>
          <cell r="K159" t="str">
            <v>685768421351</v>
          </cell>
        </row>
        <row r="160">
          <cell r="A160" t="str">
            <v>X 01345</v>
          </cell>
          <cell r="B160" t="str">
            <v>5305</v>
          </cell>
          <cell r="C160" t="str">
            <v>1-3/8 FTG X 7/8 OD FTG R</v>
          </cell>
          <cell r="D160" t="str">
            <v>1-3/8 FTG X 7/8 OD FTG R</v>
          </cell>
          <cell r="E160" t="str">
            <v>Fitting Reducer, FTG x C</v>
          </cell>
          <cell r="F160" t="str">
            <v>D</v>
          </cell>
          <cell r="G160">
            <v>1</v>
          </cell>
          <cell r="H160">
            <v>60</v>
          </cell>
          <cell r="I160">
            <v>2160</v>
          </cell>
          <cell r="J160">
            <v>0.22</v>
          </cell>
          <cell r="K160" t="str">
            <v>685768421368</v>
          </cell>
        </row>
        <row r="161">
          <cell r="A161" t="str">
            <v>X 01347</v>
          </cell>
          <cell r="B161" t="str">
            <v>5305</v>
          </cell>
          <cell r="C161" t="str">
            <v>1-3/8 FTG X 5/8 OD FTG R</v>
          </cell>
          <cell r="D161" t="str">
            <v>1-3/8 FTG X 5/8 OD FTG R</v>
          </cell>
          <cell r="E161" t="str">
            <v>Fitting Reducer, FTG x C</v>
          </cell>
          <cell r="F161" t="str">
            <v>D</v>
          </cell>
          <cell r="G161">
            <v>1</v>
          </cell>
          <cell r="H161">
            <v>60</v>
          </cell>
          <cell r="I161">
            <v>2160</v>
          </cell>
          <cell r="J161">
            <v>0.21</v>
          </cell>
          <cell r="K161" t="str">
            <v>685768421375</v>
          </cell>
        </row>
        <row r="162">
          <cell r="A162" t="str">
            <v>X 01351</v>
          </cell>
          <cell r="B162" t="str">
            <v>5305</v>
          </cell>
          <cell r="C162" t="str">
            <v>1-5/8FTG X 1-1/8OD FTG R</v>
          </cell>
          <cell r="D162" t="str">
            <v>1-5/8FTG X 1-1/8OD FTG R</v>
          </cell>
          <cell r="E162" t="str">
            <v>Fitting Reducer, FTG x C</v>
          </cell>
          <cell r="F162" t="str">
            <v>D</v>
          </cell>
          <cell r="G162">
            <v>1</v>
          </cell>
          <cell r="H162">
            <v>30</v>
          </cell>
          <cell r="I162">
            <v>1080</v>
          </cell>
          <cell r="J162">
            <v>0.32</v>
          </cell>
          <cell r="K162" t="str">
            <v>685768421382</v>
          </cell>
        </row>
        <row r="163">
          <cell r="A163" t="str">
            <v>X 01358</v>
          </cell>
          <cell r="B163" t="str">
            <v>5305</v>
          </cell>
          <cell r="C163" t="str">
            <v>2-1/8FTG X 1-5/8OD FTG R</v>
          </cell>
          <cell r="D163" t="str">
            <v>2-1/8FTG X 1-5/8OD FTG R</v>
          </cell>
          <cell r="E163" t="str">
            <v>Fitting Reducer, FTG x C</v>
          </cell>
          <cell r="F163" t="str">
            <v>D</v>
          </cell>
          <cell r="G163">
            <v>1</v>
          </cell>
          <cell r="H163">
            <v>30</v>
          </cell>
          <cell r="I163">
            <v>1080</v>
          </cell>
          <cell r="J163">
            <v>0.67</v>
          </cell>
          <cell r="K163" t="str">
            <v>685768421399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tabSelected="1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11.5703125" customWidth="1"/>
    <col min="2" max="2" width="3.140625" customWidth="1"/>
    <col min="3" max="3" width="17.5703125" bestFit="1" customWidth="1"/>
    <col min="4" max="4" width="39.28515625" bestFit="1" customWidth="1"/>
    <col min="7" max="7" width="9.140625" customWidth="1"/>
    <col min="8" max="8" width="16.5703125" customWidth="1"/>
    <col min="9" max="9" width="9.140625" customWidth="1"/>
    <col min="10" max="10" width="15.7109375" customWidth="1"/>
    <col min="11" max="11" width="12.7109375" customWidth="1"/>
  </cols>
  <sheetData>
    <row r="1" spans="1:11" ht="15.75" x14ac:dyDescent="0.25">
      <c r="A1" s="1" t="s">
        <v>295</v>
      </c>
      <c r="B1" s="1"/>
      <c r="C1" s="2"/>
      <c r="D1" s="3"/>
      <c r="E1" s="4"/>
      <c r="F1" s="4"/>
      <c r="G1" s="4"/>
      <c r="H1" s="4"/>
      <c r="I1" s="4"/>
      <c r="K1" s="5" t="s">
        <v>201</v>
      </c>
    </row>
    <row r="2" spans="1:11" x14ac:dyDescent="0.2">
      <c r="A2" s="6" t="s">
        <v>0</v>
      </c>
      <c r="B2" s="6"/>
      <c r="C2" s="2"/>
      <c r="D2" s="3"/>
      <c r="E2" s="4"/>
      <c r="F2" s="4"/>
      <c r="G2" s="4"/>
      <c r="H2" s="4"/>
      <c r="I2" s="4"/>
      <c r="K2" s="7" t="s">
        <v>294</v>
      </c>
    </row>
    <row r="3" spans="1:11" x14ac:dyDescent="0.2">
      <c r="C3" s="8"/>
      <c r="D3" s="8"/>
      <c r="E3" s="4"/>
      <c r="F3" s="4"/>
      <c r="G3" s="4"/>
      <c r="H3" s="4"/>
      <c r="I3" s="4"/>
      <c r="K3" s="9" t="s">
        <v>210</v>
      </c>
    </row>
    <row r="4" spans="1:11" x14ac:dyDescent="0.2">
      <c r="A4" s="10" t="s">
        <v>1</v>
      </c>
      <c r="B4" s="10"/>
      <c r="C4" s="11">
        <v>0</v>
      </c>
      <c r="D4" s="3"/>
      <c r="E4" s="4"/>
      <c r="F4" s="4"/>
      <c r="G4" s="4"/>
      <c r="H4" s="4"/>
      <c r="I4" s="4"/>
      <c r="K4" s="12" t="s">
        <v>208</v>
      </c>
    </row>
    <row r="5" spans="1:11" x14ac:dyDescent="0.2">
      <c r="A5" s="10"/>
      <c r="B5" s="10"/>
      <c r="C5" s="68"/>
      <c r="D5" s="3"/>
      <c r="E5" s="4"/>
      <c r="F5" s="4"/>
      <c r="G5" s="4"/>
      <c r="H5" s="4"/>
      <c r="I5" s="4"/>
      <c r="K5" s="12" t="s">
        <v>293</v>
      </c>
    </row>
    <row r="6" spans="1:11" x14ac:dyDescent="0.2">
      <c r="A6" s="8"/>
      <c r="B6" s="8"/>
      <c r="C6" s="8"/>
      <c r="D6" s="3"/>
      <c r="E6" s="4"/>
      <c r="F6" s="4"/>
      <c r="G6" s="4"/>
      <c r="H6" s="4"/>
      <c r="I6" s="4"/>
      <c r="K6" s="13" t="s">
        <v>2</v>
      </c>
    </row>
    <row r="7" spans="1:11" x14ac:dyDescent="0.2">
      <c r="A7" s="8"/>
      <c r="B7" s="8"/>
      <c r="C7" s="8"/>
      <c r="D7" s="3"/>
      <c r="E7" s="4"/>
      <c r="F7" s="4"/>
      <c r="G7" s="4"/>
      <c r="H7" s="4"/>
      <c r="I7" s="4"/>
    </row>
    <row r="8" spans="1:11" x14ac:dyDescent="0.2">
      <c r="A8" s="41" t="s">
        <v>207</v>
      </c>
      <c r="B8" s="41"/>
      <c r="C8" s="41"/>
      <c r="D8" s="41"/>
      <c r="E8" s="42"/>
      <c r="F8" s="43"/>
      <c r="G8" s="43"/>
      <c r="H8" s="43"/>
      <c r="I8" s="43"/>
      <c r="J8" s="43"/>
      <c r="K8" s="42"/>
    </row>
    <row r="9" spans="1:11" x14ac:dyDescent="0.2">
      <c r="A9" s="14" t="s">
        <v>3</v>
      </c>
      <c r="B9" s="14"/>
      <c r="C9" s="14" t="s">
        <v>4</v>
      </c>
      <c r="D9" s="15" t="s">
        <v>5</v>
      </c>
      <c r="E9" s="16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8" t="s">
        <v>11</v>
      </c>
      <c r="K9" s="18" t="s">
        <v>12</v>
      </c>
    </row>
    <row r="10" spans="1:11" s="19" customFormat="1" x14ac:dyDescent="0.2">
      <c r="A10" s="20" t="s">
        <v>13</v>
      </c>
      <c r="B10" s="44"/>
      <c r="C10" s="22">
        <v>0.375</v>
      </c>
      <c r="D10" s="51" t="s">
        <v>14</v>
      </c>
      <c r="E10" s="23">
        <v>5</v>
      </c>
      <c r="F10" s="23">
        <v>300</v>
      </c>
      <c r="G10" s="23">
        <v>12800</v>
      </c>
      <c r="H10" s="63" t="str">
        <f>VLOOKUP(A10,[1]QAD!$A$2:$K$163,11,FALSE)</f>
        <v>685768424581</v>
      </c>
      <c r="I10" s="63">
        <v>1.0999999999999999E-2</v>
      </c>
      <c r="J10" s="60">
        <v>19.45</v>
      </c>
      <c r="K10" s="61">
        <f t="shared" ref="K10:K41" si="0">ROUND(J10*$C$4,4)</f>
        <v>0</v>
      </c>
    </row>
    <row r="11" spans="1:11" s="19" customFormat="1" x14ac:dyDescent="0.2">
      <c r="A11" s="20" t="s">
        <v>15</v>
      </c>
      <c r="B11" s="21"/>
      <c r="C11" s="22">
        <v>0.5</v>
      </c>
      <c r="D11" s="51" t="s">
        <v>14</v>
      </c>
      <c r="E11" s="23">
        <v>5</v>
      </c>
      <c r="F11" s="23">
        <v>200</v>
      </c>
      <c r="G11" s="23">
        <v>12800</v>
      </c>
      <c r="H11" s="63" t="str">
        <f>VLOOKUP(A11,[1]QAD!$A$2:$K$163,11,FALSE)</f>
        <v>685768424598</v>
      </c>
      <c r="I11" s="63">
        <v>0.02</v>
      </c>
      <c r="J11" s="60">
        <v>21.11</v>
      </c>
      <c r="K11" s="61">
        <f t="shared" si="0"/>
        <v>0</v>
      </c>
    </row>
    <row r="12" spans="1:11" s="19" customFormat="1" x14ac:dyDescent="0.2">
      <c r="A12" s="20" t="s">
        <v>16</v>
      </c>
      <c r="B12" s="21"/>
      <c r="C12" s="22">
        <v>0.625</v>
      </c>
      <c r="D12" s="51" t="s">
        <v>14</v>
      </c>
      <c r="E12" s="23">
        <v>5</v>
      </c>
      <c r="F12" s="23">
        <v>150</v>
      </c>
      <c r="G12" s="23">
        <v>6400</v>
      </c>
      <c r="H12" s="63" t="str">
        <f>VLOOKUP(A12,[1]QAD!$A$2:$K$163,11,FALSE)</f>
        <v>685768424604</v>
      </c>
      <c r="I12" s="63">
        <v>3.6999999999999998E-2</v>
      </c>
      <c r="J12" s="60">
        <v>25.21</v>
      </c>
      <c r="K12" s="61">
        <f t="shared" si="0"/>
        <v>0</v>
      </c>
    </row>
    <row r="13" spans="1:11" s="19" customFormat="1" x14ac:dyDescent="0.2">
      <c r="A13" s="20" t="s">
        <v>17</v>
      </c>
      <c r="B13" s="21"/>
      <c r="C13" s="22">
        <v>0.75</v>
      </c>
      <c r="D13" s="51" t="s">
        <v>14</v>
      </c>
      <c r="E13" s="23">
        <v>5</v>
      </c>
      <c r="F13" s="23">
        <v>100</v>
      </c>
      <c r="G13" s="23">
        <v>6400</v>
      </c>
      <c r="H13" s="63" t="str">
        <f>VLOOKUP(A13,[1]QAD!$A$2:$K$163,11,FALSE)</f>
        <v>685768392095</v>
      </c>
      <c r="I13" s="63">
        <v>6.6000000000000003E-2</v>
      </c>
      <c r="J13" s="60">
        <v>31.95</v>
      </c>
      <c r="K13" s="61">
        <f t="shared" si="0"/>
        <v>0</v>
      </c>
    </row>
    <row r="14" spans="1:11" s="19" customFormat="1" x14ac:dyDescent="0.2">
      <c r="A14" s="20" t="s">
        <v>18</v>
      </c>
      <c r="B14" s="21"/>
      <c r="C14" s="22">
        <v>0.875</v>
      </c>
      <c r="D14" s="51" t="s">
        <v>14</v>
      </c>
      <c r="E14" s="23">
        <v>5</v>
      </c>
      <c r="F14" s="23">
        <v>70</v>
      </c>
      <c r="G14" s="23">
        <v>6400</v>
      </c>
      <c r="H14" s="37" t="str">
        <f>VLOOKUP(A14,[1]QAD!$A$2:$K$163,11,FALSE)</f>
        <v>685768392101</v>
      </c>
      <c r="I14" s="37">
        <v>0.106</v>
      </c>
      <c r="J14" s="27">
        <v>36.51</v>
      </c>
      <c r="K14" s="28">
        <f t="shared" si="0"/>
        <v>0</v>
      </c>
    </row>
    <row r="15" spans="1:11" s="19" customFormat="1" x14ac:dyDescent="0.2">
      <c r="A15" s="20" t="s">
        <v>19</v>
      </c>
      <c r="B15" s="21"/>
      <c r="C15" s="22">
        <v>1.125</v>
      </c>
      <c r="D15" s="51" t="s">
        <v>14</v>
      </c>
      <c r="E15" s="23">
        <v>5</v>
      </c>
      <c r="F15" s="23">
        <v>80</v>
      </c>
      <c r="G15" s="23">
        <v>6400</v>
      </c>
      <c r="H15" s="37" t="str">
        <f>VLOOKUP(A15,[1]QAD!$A$2:$K$163,11,FALSE)</f>
        <v>685768392118</v>
      </c>
      <c r="I15" s="37">
        <v>0.21299999999999999</v>
      </c>
      <c r="J15" s="27">
        <v>41.7</v>
      </c>
      <c r="K15" s="28">
        <f t="shared" si="0"/>
        <v>0</v>
      </c>
    </row>
    <row r="16" spans="1:11" s="19" customFormat="1" x14ac:dyDescent="0.2">
      <c r="A16" s="20" t="s">
        <v>20</v>
      </c>
      <c r="B16" s="21"/>
      <c r="C16" s="22">
        <v>1.375</v>
      </c>
      <c r="D16" s="51" t="s">
        <v>14</v>
      </c>
      <c r="E16" s="23">
        <v>1</v>
      </c>
      <c r="F16" s="23">
        <v>80</v>
      </c>
      <c r="G16" s="23">
        <v>1080</v>
      </c>
      <c r="H16" s="37" t="str">
        <f>VLOOKUP(A16,[1]QAD!$A$2:$K$163,11,FALSE)</f>
        <v>685768392125</v>
      </c>
      <c r="I16" s="37">
        <v>0.38500000000000001</v>
      </c>
      <c r="J16" s="27">
        <v>59.51</v>
      </c>
      <c r="K16" s="28">
        <f t="shared" si="0"/>
        <v>0</v>
      </c>
    </row>
    <row r="17" spans="1:11" s="19" customFormat="1" x14ac:dyDescent="0.2">
      <c r="A17" s="20" t="s">
        <v>21</v>
      </c>
      <c r="B17" s="21"/>
      <c r="C17" s="22">
        <v>1.625</v>
      </c>
      <c r="D17" s="51" t="s">
        <v>14</v>
      </c>
      <c r="E17" s="23">
        <v>1</v>
      </c>
      <c r="F17" s="23">
        <v>30</v>
      </c>
      <c r="G17" s="23">
        <v>720</v>
      </c>
      <c r="H17" s="37" t="str">
        <f>VLOOKUP(A17,[1]QAD!$A$2:$K$163,11,FALSE)</f>
        <v>685768392132</v>
      </c>
      <c r="I17" s="37">
        <v>0.624</v>
      </c>
      <c r="J17" s="27">
        <v>92.04</v>
      </c>
      <c r="K17" s="28">
        <f t="shared" si="0"/>
        <v>0</v>
      </c>
    </row>
    <row r="18" spans="1:11" s="19" customFormat="1" x14ac:dyDescent="0.2">
      <c r="A18" s="20" t="s">
        <v>22</v>
      </c>
      <c r="B18" s="21"/>
      <c r="C18" s="22">
        <v>2.125</v>
      </c>
      <c r="D18" s="51" t="s">
        <v>14</v>
      </c>
      <c r="E18" s="23">
        <v>1</v>
      </c>
      <c r="F18" s="23">
        <v>12</v>
      </c>
      <c r="G18" s="23">
        <v>1080</v>
      </c>
      <c r="H18" s="37" t="str">
        <f>VLOOKUP(A18,[1]QAD!$A$2:$K$163,11,FALSE)</f>
        <v>685768424611</v>
      </c>
      <c r="I18" s="37">
        <v>1.486</v>
      </c>
      <c r="J18" s="27">
        <v>188.35</v>
      </c>
      <c r="K18" s="28">
        <f t="shared" si="0"/>
        <v>0</v>
      </c>
    </row>
    <row r="19" spans="1:11" s="19" customFormat="1" x14ac:dyDescent="0.2">
      <c r="A19" s="20" t="s">
        <v>23</v>
      </c>
      <c r="B19" s="21"/>
      <c r="C19" s="22">
        <v>0.375</v>
      </c>
      <c r="D19" s="51" t="s">
        <v>24</v>
      </c>
      <c r="E19" s="23">
        <v>5</v>
      </c>
      <c r="F19" s="23">
        <v>300</v>
      </c>
      <c r="G19" s="23">
        <v>6400</v>
      </c>
      <c r="H19" s="37" t="str">
        <f>VLOOKUP(A19,[1]QAD!$A$2:$K$163,11,FALSE)</f>
        <v>685768392149</v>
      </c>
      <c r="I19" s="37">
        <v>8.9999999999999993E-3</v>
      </c>
      <c r="J19" s="27">
        <v>19.329999999999998</v>
      </c>
      <c r="K19" s="28">
        <f t="shared" si="0"/>
        <v>0</v>
      </c>
    </row>
    <row r="20" spans="1:11" s="19" customFormat="1" x14ac:dyDescent="0.2">
      <c r="A20" s="20" t="s">
        <v>25</v>
      </c>
      <c r="B20" s="21"/>
      <c r="C20" s="22">
        <v>0.5</v>
      </c>
      <c r="D20" s="51" t="s">
        <v>24</v>
      </c>
      <c r="E20" s="23">
        <v>5</v>
      </c>
      <c r="F20" s="23">
        <v>400</v>
      </c>
      <c r="G20" s="23">
        <v>6400</v>
      </c>
      <c r="H20" s="37" t="str">
        <f>VLOOKUP(A20,[1]QAD!$A$2:$K$163,11,FALSE)</f>
        <v>685768392156</v>
      </c>
      <c r="I20" s="37">
        <v>0.02</v>
      </c>
      <c r="J20" s="27">
        <v>22.52</v>
      </c>
      <c r="K20" s="28">
        <f t="shared" si="0"/>
        <v>0</v>
      </c>
    </row>
    <row r="21" spans="1:11" s="19" customFormat="1" x14ac:dyDescent="0.2">
      <c r="A21" s="20" t="s">
        <v>26</v>
      </c>
      <c r="B21" s="21"/>
      <c r="C21" s="22">
        <v>0.625</v>
      </c>
      <c r="D21" s="51" t="s">
        <v>24</v>
      </c>
      <c r="E21" s="23">
        <v>5</v>
      </c>
      <c r="F21" s="23">
        <v>150</v>
      </c>
      <c r="G21" s="23">
        <v>6400</v>
      </c>
      <c r="H21" s="37" t="str">
        <f>VLOOKUP(A21,[1]QAD!$A$2:$K$163,11,FALSE)</f>
        <v>685768392163</v>
      </c>
      <c r="I21" s="37">
        <v>3.5000000000000003E-2</v>
      </c>
      <c r="J21" s="27">
        <v>25.72</v>
      </c>
      <c r="K21" s="28">
        <f t="shared" si="0"/>
        <v>0</v>
      </c>
    </row>
    <row r="22" spans="1:11" s="19" customFormat="1" x14ac:dyDescent="0.2">
      <c r="A22" s="20" t="s">
        <v>27</v>
      </c>
      <c r="B22" s="21"/>
      <c r="C22" s="22">
        <v>0.75</v>
      </c>
      <c r="D22" s="51" t="s">
        <v>24</v>
      </c>
      <c r="E22" s="23">
        <v>5</v>
      </c>
      <c r="F22" s="23">
        <v>100</v>
      </c>
      <c r="G22" s="23">
        <v>6400</v>
      </c>
      <c r="H22" s="37" t="str">
        <f>VLOOKUP(A22,[1]QAD!$A$2:$K$163,11,FALSE)</f>
        <v>685768392170</v>
      </c>
      <c r="I22" s="37">
        <v>6.5000000000000002E-2</v>
      </c>
      <c r="J22" s="27">
        <v>32.590000000000003</v>
      </c>
      <c r="K22" s="28">
        <f t="shared" si="0"/>
        <v>0</v>
      </c>
    </row>
    <row r="23" spans="1:11" s="19" customFormat="1" x14ac:dyDescent="0.2">
      <c r="A23" s="20" t="s">
        <v>28</v>
      </c>
      <c r="B23" s="21"/>
      <c r="C23" s="22">
        <v>0.875</v>
      </c>
      <c r="D23" s="51" t="s">
        <v>24</v>
      </c>
      <c r="E23" s="23">
        <v>5</v>
      </c>
      <c r="F23" s="23">
        <v>80</v>
      </c>
      <c r="G23" s="23">
        <v>6400</v>
      </c>
      <c r="H23" s="37" t="str">
        <f>VLOOKUP(A23,[1]QAD!$A$2:$K$163,11,FALSE)</f>
        <v>685768392187</v>
      </c>
      <c r="I23" s="37">
        <v>0.106</v>
      </c>
      <c r="J23" s="27">
        <v>37.200000000000003</v>
      </c>
      <c r="K23" s="28">
        <f t="shared" si="0"/>
        <v>0</v>
      </c>
    </row>
    <row r="24" spans="1:11" s="19" customFormat="1" x14ac:dyDescent="0.2">
      <c r="A24" s="20" t="s">
        <v>29</v>
      </c>
      <c r="B24" s="21"/>
      <c r="C24" s="22">
        <v>1.125</v>
      </c>
      <c r="D24" s="51" t="s">
        <v>24</v>
      </c>
      <c r="E24" s="23">
        <v>5</v>
      </c>
      <c r="F24" s="23">
        <v>80</v>
      </c>
      <c r="G24" s="23">
        <v>6400</v>
      </c>
      <c r="H24" s="63" t="str">
        <f>VLOOKUP(A24,[1]QAD!$A$2:$K$163,11,FALSE)</f>
        <v>685768392194</v>
      </c>
      <c r="I24" s="63">
        <v>0.21</v>
      </c>
      <c r="J24" s="27">
        <v>42.59</v>
      </c>
      <c r="K24" s="28">
        <f t="shared" si="0"/>
        <v>0</v>
      </c>
    </row>
    <row r="25" spans="1:11" s="19" customFormat="1" x14ac:dyDescent="0.2">
      <c r="A25" s="20" t="s">
        <v>30</v>
      </c>
      <c r="B25" s="21"/>
      <c r="C25" s="22">
        <v>1.375</v>
      </c>
      <c r="D25" s="51" t="s">
        <v>24</v>
      </c>
      <c r="E25" s="23">
        <v>1</v>
      </c>
      <c r="F25" s="23">
        <v>80</v>
      </c>
      <c r="G25" s="23">
        <v>1080</v>
      </c>
      <c r="H25" s="63" t="str">
        <f>VLOOKUP(A25,[1]QAD!$A$2:$K$163,11,FALSE)</f>
        <v>685768392200</v>
      </c>
      <c r="I25" s="63">
        <v>0.38700000000000001</v>
      </c>
      <c r="J25" s="27">
        <v>61.18</v>
      </c>
      <c r="K25" s="28">
        <f t="shared" si="0"/>
        <v>0</v>
      </c>
    </row>
    <row r="26" spans="1:11" s="19" customFormat="1" x14ac:dyDescent="0.2">
      <c r="A26" s="20" t="s">
        <v>31</v>
      </c>
      <c r="B26" s="21"/>
      <c r="C26" s="22">
        <v>1.625</v>
      </c>
      <c r="D26" s="51" t="s">
        <v>24</v>
      </c>
      <c r="E26" s="23">
        <v>1</v>
      </c>
      <c r="F26" s="23">
        <v>25</v>
      </c>
      <c r="G26" s="23">
        <v>720</v>
      </c>
      <c r="H26" s="63" t="str">
        <f>VLOOKUP(A26,[1]QAD!$A$2:$K$163,11,FALSE)</f>
        <v>685768392217</v>
      </c>
      <c r="I26" s="63">
        <v>0.627</v>
      </c>
      <c r="J26" s="27">
        <v>94.4</v>
      </c>
      <c r="K26" s="28">
        <f t="shared" si="0"/>
        <v>0</v>
      </c>
    </row>
    <row r="27" spans="1:11" s="19" customFormat="1" x14ac:dyDescent="0.2">
      <c r="A27" s="20" t="s">
        <v>32</v>
      </c>
      <c r="B27" s="21"/>
      <c r="C27" s="22">
        <v>2.125</v>
      </c>
      <c r="D27" s="51" t="s">
        <v>24</v>
      </c>
      <c r="E27" s="23">
        <v>1</v>
      </c>
      <c r="F27" s="23">
        <v>15</v>
      </c>
      <c r="G27" s="23">
        <v>1080</v>
      </c>
      <c r="H27" s="63" t="str">
        <f>VLOOKUP(A27,[1]QAD!$A$2:$K$163,11,FALSE)</f>
        <v>685768424628</v>
      </c>
      <c r="I27" s="63">
        <v>1.486</v>
      </c>
      <c r="J27" s="27">
        <v>188.35</v>
      </c>
      <c r="K27" s="28">
        <f t="shared" si="0"/>
        <v>0</v>
      </c>
    </row>
    <row r="28" spans="1:11" s="19" customFormat="1" x14ac:dyDescent="0.2">
      <c r="A28" s="20" t="s">
        <v>33</v>
      </c>
      <c r="B28" s="21"/>
      <c r="C28" s="22">
        <v>0.375</v>
      </c>
      <c r="D28" s="51" t="s">
        <v>34</v>
      </c>
      <c r="E28" s="23">
        <v>5</v>
      </c>
      <c r="F28" s="23">
        <v>300</v>
      </c>
      <c r="G28" s="24">
        <v>12800</v>
      </c>
      <c r="H28" s="59" t="str">
        <f>VLOOKUP(A28,[1]QAD!$A$2:$K$163,11,FALSE)</f>
        <v>685768391937</v>
      </c>
      <c r="I28" s="26">
        <v>1.2999999999999999E-2</v>
      </c>
      <c r="J28" s="27">
        <v>25.67</v>
      </c>
      <c r="K28" s="28">
        <f t="shared" si="0"/>
        <v>0</v>
      </c>
    </row>
    <row r="29" spans="1:11" s="19" customFormat="1" x14ac:dyDescent="0.2">
      <c r="A29" s="20" t="s">
        <v>35</v>
      </c>
      <c r="B29" s="21"/>
      <c r="C29" s="22">
        <v>0.5</v>
      </c>
      <c r="D29" s="51" t="s">
        <v>34</v>
      </c>
      <c r="E29" s="23">
        <v>5</v>
      </c>
      <c r="F29" s="23">
        <v>200</v>
      </c>
      <c r="G29" s="24">
        <v>12800</v>
      </c>
      <c r="H29" s="59" t="str">
        <f>VLOOKUP(A29,[1]QAD!$A$2:$K$163,11,FALSE)</f>
        <v>685768391944</v>
      </c>
      <c r="I29" s="26">
        <v>2.8000000000000001E-2</v>
      </c>
      <c r="J29" s="27">
        <v>10.74</v>
      </c>
      <c r="K29" s="28">
        <f t="shared" si="0"/>
        <v>0</v>
      </c>
    </row>
    <row r="30" spans="1:11" s="19" customFormat="1" x14ac:dyDescent="0.2">
      <c r="A30" s="20" t="s">
        <v>36</v>
      </c>
      <c r="B30" s="21"/>
      <c r="C30" s="22">
        <v>0.625</v>
      </c>
      <c r="D30" s="51" t="s">
        <v>34</v>
      </c>
      <c r="E30" s="23">
        <v>5</v>
      </c>
      <c r="F30" s="23">
        <v>100</v>
      </c>
      <c r="G30" s="24">
        <v>6400</v>
      </c>
      <c r="H30" s="59" t="str">
        <f>VLOOKUP(A30,[1]QAD!$A$2:$K$163,11,FALSE)</f>
        <v>685768391951</v>
      </c>
      <c r="I30" s="26">
        <v>5.1999999999999998E-2</v>
      </c>
      <c r="J30" s="27">
        <v>12.21</v>
      </c>
      <c r="K30" s="28">
        <f t="shared" si="0"/>
        <v>0</v>
      </c>
    </row>
    <row r="31" spans="1:11" s="19" customFormat="1" x14ac:dyDescent="0.2">
      <c r="A31" s="20" t="s">
        <v>37</v>
      </c>
      <c r="B31" s="21"/>
      <c r="C31" s="22">
        <v>0.75</v>
      </c>
      <c r="D31" s="51" t="s">
        <v>34</v>
      </c>
      <c r="E31" s="23">
        <v>5</v>
      </c>
      <c r="F31" s="23">
        <v>80</v>
      </c>
      <c r="G31" s="24">
        <v>6400</v>
      </c>
      <c r="H31" s="59" t="str">
        <f>VLOOKUP(A31,[1]QAD!$A$2:$K$163,11,FALSE)</f>
        <v>685768391968</v>
      </c>
      <c r="I31" s="26">
        <v>9.0999999999999998E-2</v>
      </c>
      <c r="J31" s="27">
        <v>19.38</v>
      </c>
      <c r="K31" s="28">
        <f t="shared" si="0"/>
        <v>0</v>
      </c>
    </row>
    <row r="32" spans="1:11" s="19" customFormat="1" x14ac:dyDescent="0.2">
      <c r="A32" s="20" t="s">
        <v>38</v>
      </c>
      <c r="B32" s="21"/>
      <c r="C32" s="22">
        <v>0.875</v>
      </c>
      <c r="D32" s="51" t="s">
        <v>34</v>
      </c>
      <c r="E32" s="23">
        <v>5</v>
      </c>
      <c r="F32" s="23">
        <v>100</v>
      </c>
      <c r="G32" s="24">
        <v>3600</v>
      </c>
      <c r="H32" s="25" t="str">
        <f>VLOOKUP(A32,[1]QAD!$A$2:$K$163,11,FALSE)</f>
        <v>685768391975</v>
      </c>
      <c r="I32" s="26">
        <v>0.14299999999999999</v>
      </c>
      <c r="J32" s="27">
        <v>25.35</v>
      </c>
      <c r="K32" s="28">
        <f t="shared" si="0"/>
        <v>0</v>
      </c>
    </row>
    <row r="33" spans="1:12" s="19" customFormat="1" x14ac:dyDescent="0.2">
      <c r="A33" s="20" t="s">
        <v>39</v>
      </c>
      <c r="B33" s="21"/>
      <c r="C33" s="22">
        <v>1.125</v>
      </c>
      <c r="D33" s="51" t="s">
        <v>34</v>
      </c>
      <c r="E33" s="23">
        <v>5</v>
      </c>
      <c r="F33" s="23">
        <v>100</v>
      </c>
      <c r="G33" s="24">
        <v>3600</v>
      </c>
      <c r="H33" s="25" t="str">
        <f>VLOOKUP(A33,[1]QAD!$A$2:$K$163,11,FALSE)</f>
        <v>685768391982</v>
      </c>
      <c r="I33" s="26">
        <v>0.28699999999999998</v>
      </c>
      <c r="J33" s="27">
        <v>42.01</v>
      </c>
      <c r="K33" s="28">
        <f t="shared" si="0"/>
        <v>0</v>
      </c>
    </row>
    <row r="34" spans="1:12" s="19" customFormat="1" x14ac:dyDescent="0.2">
      <c r="A34" s="20" t="s">
        <v>40</v>
      </c>
      <c r="B34" s="21"/>
      <c r="C34" s="22">
        <v>1.375</v>
      </c>
      <c r="D34" s="51" t="s">
        <v>34</v>
      </c>
      <c r="E34" s="23">
        <v>1</v>
      </c>
      <c r="F34" s="23">
        <v>30</v>
      </c>
      <c r="G34" s="24">
        <v>1080</v>
      </c>
      <c r="H34" s="25" t="str">
        <f>VLOOKUP(A34,[1]QAD!$A$2:$K$163,11,FALSE)</f>
        <v>685768391999</v>
      </c>
      <c r="I34" s="26">
        <v>0.53</v>
      </c>
      <c r="J34" s="27">
        <v>73.069999999999993</v>
      </c>
      <c r="K34" s="28">
        <f t="shared" si="0"/>
        <v>0</v>
      </c>
    </row>
    <row r="35" spans="1:12" s="19" customFormat="1" x14ac:dyDescent="0.2">
      <c r="A35" s="20" t="s">
        <v>41</v>
      </c>
      <c r="B35" s="21"/>
      <c r="C35" s="22">
        <v>1.625</v>
      </c>
      <c r="D35" s="51" t="s">
        <v>34</v>
      </c>
      <c r="E35" s="23">
        <v>1</v>
      </c>
      <c r="F35" s="23">
        <v>18</v>
      </c>
      <c r="G35" s="24">
        <v>720</v>
      </c>
      <c r="H35" s="25" t="str">
        <f>VLOOKUP(A35,[1]QAD!$A$2:$K$163,11,FALSE)</f>
        <v>685768392002</v>
      </c>
      <c r="I35" s="26">
        <v>0.85199999999999998</v>
      </c>
      <c r="J35" s="27">
        <v>111.63</v>
      </c>
      <c r="K35" s="28">
        <f t="shared" si="0"/>
        <v>0</v>
      </c>
    </row>
    <row r="36" spans="1:12" s="19" customFormat="1" x14ac:dyDescent="0.2">
      <c r="A36" s="20" t="s">
        <v>42</v>
      </c>
      <c r="B36" s="21"/>
      <c r="C36" s="22">
        <v>2.125</v>
      </c>
      <c r="D36" s="51" t="s">
        <v>34</v>
      </c>
      <c r="E36" s="23">
        <v>1</v>
      </c>
      <c r="F36" s="23">
        <v>24</v>
      </c>
      <c r="G36" s="24">
        <v>1080</v>
      </c>
      <c r="H36" s="25" t="str">
        <f>VLOOKUP(A36,[1]QAD!$A$2:$K$163,11,FALSE)</f>
        <v>685768412113</v>
      </c>
      <c r="I36" s="26">
        <v>2.1909999999999998</v>
      </c>
      <c r="J36" s="27">
        <v>274.24</v>
      </c>
      <c r="K36" s="28">
        <f t="shared" si="0"/>
        <v>0</v>
      </c>
    </row>
    <row r="37" spans="1:12" s="19" customFormat="1" x14ac:dyDescent="0.2">
      <c r="A37" s="81" t="s">
        <v>231</v>
      </c>
      <c r="B37" s="85"/>
      <c r="C37" s="86">
        <v>2.625</v>
      </c>
      <c r="D37" s="87" t="s">
        <v>34</v>
      </c>
      <c r="E37" s="74">
        <v>1</v>
      </c>
      <c r="F37" s="74">
        <v>5</v>
      </c>
      <c r="G37" s="83"/>
      <c r="H37" s="76" t="s">
        <v>234</v>
      </c>
      <c r="I37" s="84">
        <v>3.3797000000000001</v>
      </c>
      <c r="J37" s="78">
        <v>386.76470588235293</v>
      </c>
      <c r="K37" s="79">
        <f t="shared" si="0"/>
        <v>0</v>
      </c>
    </row>
    <row r="38" spans="1:12" s="19" customFormat="1" x14ac:dyDescent="0.2">
      <c r="A38" s="20" t="s">
        <v>43</v>
      </c>
      <c r="B38" s="21"/>
      <c r="C38" s="22">
        <v>0.375</v>
      </c>
      <c r="D38" s="51" t="s">
        <v>44</v>
      </c>
      <c r="E38" s="23">
        <v>5</v>
      </c>
      <c r="F38" s="23">
        <v>600</v>
      </c>
      <c r="G38" s="24">
        <v>12800</v>
      </c>
      <c r="H38" s="25" t="str">
        <f>VLOOKUP(A38,[1]QAD!$A$2:$K$163,11,FALSE)</f>
        <v>685768392019</v>
      </c>
      <c r="I38" s="26">
        <v>1.2999999999999999E-2</v>
      </c>
      <c r="J38" s="27">
        <v>6.8</v>
      </c>
      <c r="K38" s="28">
        <f t="shared" si="0"/>
        <v>0</v>
      </c>
    </row>
    <row r="39" spans="1:12" s="19" customFormat="1" x14ac:dyDescent="0.2">
      <c r="A39" s="20" t="s">
        <v>45</v>
      </c>
      <c r="B39" s="21"/>
      <c r="C39" s="22">
        <v>0.5</v>
      </c>
      <c r="D39" s="51" t="s">
        <v>44</v>
      </c>
      <c r="E39" s="23">
        <v>5</v>
      </c>
      <c r="F39" s="23">
        <v>600</v>
      </c>
      <c r="G39" s="24">
        <v>12800</v>
      </c>
      <c r="H39" s="25" t="str">
        <f>VLOOKUP(A39,[1]QAD!$A$2:$K$163,11,FALSE)</f>
        <v>685768392026</v>
      </c>
      <c r="I39" s="26">
        <v>2.8000000000000001E-2</v>
      </c>
      <c r="J39" s="27">
        <v>9.6300000000000008</v>
      </c>
      <c r="K39" s="28">
        <f t="shared" si="0"/>
        <v>0</v>
      </c>
    </row>
    <row r="40" spans="1:12" s="19" customFormat="1" x14ac:dyDescent="0.2">
      <c r="A40" s="20" t="s">
        <v>46</v>
      </c>
      <c r="B40" s="21"/>
      <c r="C40" s="22">
        <v>0.625</v>
      </c>
      <c r="D40" s="51" t="s">
        <v>44</v>
      </c>
      <c r="E40" s="23">
        <v>5</v>
      </c>
      <c r="F40" s="23">
        <v>120</v>
      </c>
      <c r="G40" s="24">
        <v>6400</v>
      </c>
      <c r="H40" s="25" t="str">
        <f>VLOOKUP(A40,[1]QAD!$A$2:$K$163,11,FALSE)</f>
        <v>685768392033</v>
      </c>
      <c r="I40" s="26">
        <v>5.0999999999999997E-2</v>
      </c>
      <c r="J40" s="27">
        <v>12.52</v>
      </c>
      <c r="K40" s="28">
        <f t="shared" si="0"/>
        <v>0</v>
      </c>
    </row>
    <row r="41" spans="1:12" s="19" customFormat="1" x14ac:dyDescent="0.2">
      <c r="A41" s="20" t="s">
        <v>47</v>
      </c>
      <c r="B41" s="21"/>
      <c r="C41" s="22">
        <v>0.75</v>
      </c>
      <c r="D41" s="51" t="s">
        <v>44</v>
      </c>
      <c r="E41" s="23">
        <v>5</v>
      </c>
      <c r="F41" s="23">
        <v>80</v>
      </c>
      <c r="G41" s="24">
        <v>6400</v>
      </c>
      <c r="H41" s="59" t="str">
        <f>VLOOKUP(A41,[1]QAD!$A$2:$K$163,11,FALSE)</f>
        <v>685768392040</v>
      </c>
      <c r="I41" s="26">
        <v>0.09</v>
      </c>
      <c r="J41" s="60">
        <v>19.38</v>
      </c>
      <c r="K41" s="61">
        <f t="shared" si="0"/>
        <v>0</v>
      </c>
    </row>
    <row r="42" spans="1:12" s="19" customFormat="1" x14ac:dyDescent="0.2">
      <c r="A42" s="20" t="s">
        <v>48</v>
      </c>
      <c r="B42" s="21"/>
      <c r="C42" s="22">
        <v>0.875</v>
      </c>
      <c r="D42" s="51" t="s">
        <v>44</v>
      </c>
      <c r="E42" s="23">
        <v>5</v>
      </c>
      <c r="F42" s="23">
        <v>100</v>
      </c>
      <c r="G42" s="24">
        <v>3600</v>
      </c>
      <c r="H42" s="25" t="str">
        <f>VLOOKUP(A42,[1]QAD!$A$2:$K$163,11,FALSE)</f>
        <v>685768392057</v>
      </c>
      <c r="I42" s="26">
        <v>0.14399999999999999</v>
      </c>
      <c r="J42" s="27">
        <v>25.93</v>
      </c>
      <c r="K42" s="28">
        <f t="shared" ref="K42:K72" si="1">ROUND(J42*$C$4,4)</f>
        <v>0</v>
      </c>
    </row>
    <row r="43" spans="1:12" s="19" customFormat="1" x14ac:dyDescent="0.2">
      <c r="A43" s="20" t="s">
        <v>49</v>
      </c>
      <c r="B43" s="21"/>
      <c r="C43" s="22">
        <v>1.125</v>
      </c>
      <c r="D43" s="51" t="s">
        <v>44</v>
      </c>
      <c r="E43" s="23">
        <v>5</v>
      </c>
      <c r="F43" s="23">
        <v>100</v>
      </c>
      <c r="G43" s="24">
        <v>3600</v>
      </c>
      <c r="H43" s="25" t="str">
        <f>VLOOKUP(A43,[1]QAD!$A$2:$K$163,11,FALSE)</f>
        <v>685768392064</v>
      </c>
      <c r="I43" s="26">
        <v>0.28699999999999998</v>
      </c>
      <c r="J43" s="27">
        <v>43.27</v>
      </c>
      <c r="K43" s="28">
        <f t="shared" si="1"/>
        <v>0</v>
      </c>
    </row>
    <row r="44" spans="1:12" s="19" customFormat="1" x14ac:dyDescent="0.2">
      <c r="A44" s="20" t="s">
        <v>50</v>
      </c>
      <c r="B44" s="21"/>
      <c r="C44" s="22">
        <v>1.375</v>
      </c>
      <c r="D44" s="51" t="s">
        <v>44</v>
      </c>
      <c r="E44" s="23">
        <v>1</v>
      </c>
      <c r="F44" s="23">
        <v>50</v>
      </c>
      <c r="G44" s="24">
        <v>1080</v>
      </c>
      <c r="H44" s="25" t="str">
        <f>VLOOKUP(A44,[1]QAD!$A$2:$K$163,11,FALSE)</f>
        <v>685768392071</v>
      </c>
      <c r="I44" s="26">
        <v>0.52100000000000002</v>
      </c>
      <c r="J44" s="27">
        <v>72.819999999999993</v>
      </c>
      <c r="K44" s="28">
        <f t="shared" si="1"/>
        <v>0</v>
      </c>
    </row>
    <row r="45" spans="1:12" s="19" customFormat="1" x14ac:dyDescent="0.2">
      <c r="A45" s="20" t="s">
        <v>51</v>
      </c>
      <c r="B45" s="21"/>
      <c r="C45" s="22">
        <v>1.625</v>
      </c>
      <c r="D45" s="51" t="s">
        <v>44</v>
      </c>
      <c r="E45" s="23">
        <v>1</v>
      </c>
      <c r="F45" s="23">
        <v>36</v>
      </c>
      <c r="G45" s="24">
        <v>720</v>
      </c>
      <c r="H45" s="25" t="str">
        <f>VLOOKUP(A45,[1]QAD!$A$2:$K$163,11,FALSE)</f>
        <v>685768392088</v>
      </c>
      <c r="I45" s="26">
        <v>0.85499999999999998</v>
      </c>
      <c r="J45" s="27">
        <v>111.32</v>
      </c>
      <c r="K45" s="28">
        <f t="shared" si="1"/>
        <v>0</v>
      </c>
    </row>
    <row r="46" spans="1:12" s="19" customFormat="1" x14ac:dyDescent="0.2">
      <c r="A46" s="20" t="s">
        <v>52</v>
      </c>
      <c r="B46" s="21"/>
      <c r="C46" s="22">
        <v>2.125</v>
      </c>
      <c r="D46" s="51" t="s">
        <v>44</v>
      </c>
      <c r="E46" s="23">
        <v>1</v>
      </c>
      <c r="F46" s="23">
        <v>20</v>
      </c>
      <c r="G46" s="24">
        <v>1080</v>
      </c>
      <c r="H46" s="25" t="str">
        <f>VLOOKUP(A46,[1]QAD!$A$2:$K$163,11,FALSE)</f>
        <v>685768412106</v>
      </c>
      <c r="I46" s="26">
        <v>2.1909999999999998</v>
      </c>
      <c r="J46" s="27">
        <v>274.24</v>
      </c>
      <c r="K46" s="28">
        <f t="shared" si="1"/>
        <v>0</v>
      </c>
    </row>
    <row r="47" spans="1:12" s="19" customFormat="1" x14ac:dyDescent="0.2">
      <c r="A47" s="81" t="s">
        <v>233</v>
      </c>
      <c r="B47" s="85"/>
      <c r="C47" s="86">
        <v>2.625</v>
      </c>
      <c r="D47" s="87" t="s">
        <v>44</v>
      </c>
      <c r="E47" s="74">
        <v>1</v>
      </c>
      <c r="F47" s="74">
        <v>5</v>
      </c>
      <c r="G47" s="83"/>
      <c r="H47" s="76" t="s">
        <v>235</v>
      </c>
      <c r="I47" s="84">
        <v>3.379686</v>
      </c>
      <c r="J47" s="78">
        <v>386.76470588235293</v>
      </c>
      <c r="K47" s="79">
        <f t="shared" si="1"/>
        <v>0</v>
      </c>
    </row>
    <row r="48" spans="1:12" x14ac:dyDescent="0.2">
      <c r="A48" s="20" t="s">
        <v>53</v>
      </c>
      <c r="B48" s="29"/>
      <c r="C48" s="62">
        <v>0.375</v>
      </c>
      <c r="D48" s="67" t="s">
        <v>54</v>
      </c>
      <c r="E48" s="23">
        <v>5</v>
      </c>
      <c r="F48" s="23">
        <v>250</v>
      </c>
      <c r="G48" s="24">
        <v>12800</v>
      </c>
      <c r="H48" s="25" t="str">
        <f>VLOOKUP(A48,[1]QAD!$A$2:$K$163,11,FALSE)</f>
        <v>685768392224</v>
      </c>
      <c r="I48" s="26">
        <v>1.9E-2</v>
      </c>
      <c r="J48" s="27">
        <v>9.33</v>
      </c>
      <c r="K48" s="28">
        <f t="shared" si="1"/>
        <v>0</v>
      </c>
      <c r="L48" s="19"/>
    </row>
    <row r="49" spans="1:12" x14ac:dyDescent="0.2">
      <c r="A49" s="20" t="s">
        <v>55</v>
      </c>
      <c r="B49" s="29"/>
      <c r="C49" s="62">
        <v>0.5</v>
      </c>
      <c r="D49" s="67" t="s">
        <v>54</v>
      </c>
      <c r="E49" s="23">
        <v>5</v>
      </c>
      <c r="F49" s="23">
        <v>100</v>
      </c>
      <c r="G49" s="24">
        <v>12800</v>
      </c>
      <c r="H49" s="25" t="str">
        <f>VLOOKUP(A49,[1]QAD!$A$2:$K$163,11,FALSE)</f>
        <v>685768392255</v>
      </c>
      <c r="I49" s="26">
        <v>3.7999999999999999E-2</v>
      </c>
      <c r="J49" s="27">
        <v>12.21</v>
      </c>
      <c r="K49" s="28">
        <f t="shared" si="1"/>
        <v>0</v>
      </c>
      <c r="L49" s="19"/>
    </row>
    <row r="50" spans="1:12" x14ac:dyDescent="0.2">
      <c r="A50" s="20" t="s">
        <v>56</v>
      </c>
      <c r="B50" s="29"/>
      <c r="C50" s="62">
        <v>0.625</v>
      </c>
      <c r="D50" s="67" t="s">
        <v>54</v>
      </c>
      <c r="E50" s="23">
        <v>5</v>
      </c>
      <c r="F50" s="23">
        <v>100</v>
      </c>
      <c r="G50" s="24">
        <v>6400</v>
      </c>
      <c r="H50" s="25" t="str">
        <f>VLOOKUP(A50,[1]QAD!$A$2:$K$163,11,FALSE)</f>
        <v>685768392293</v>
      </c>
      <c r="I50" s="26">
        <v>6.9000000000000006E-2</v>
      </c>
      <c r="J50" s="27">
        <v>16.87</v>
      </c>
      <c r="K50" s="28">
        <f t="shared" si="1"/>
        <v>0</v>
      </c>
      <c r="L50" s="19"/>
    </row>
    <row r="51" spans="1:12" x14ac:dyDescent="0.2">
      <c r="A51" s="20" t="s">
        <v>57</v>
      </c>
      <c r="B51" s="29"/>
      <c r="C51" s="62">
        <v>0.75</v>
      </c>
      <c r="D51" s="67" t="s">
        <v>54</v>
      </c>
      <c r="E51" s="23">
        <v>5</v>
      </c>
      <c r="F51" s="23">
        <v>30</v>
      </c>
      <c r="G51" s="24">
        <v>6400</v>
      </c>
      <c r="H51" s="59" t="str">
        <f>VLOOKUP(A51,[1]QAD!$A$2:$K$163,11,FALSE)</f>
        <v>685768392323</v>
      </c>
      <c r="I51" s="26">
        <v>0.11600000000000001</v>
      </c>
      <c r="J51" s="60">
        <v>25.77</v>
      </c>
      <c r="K51" s="61">
        <f t="shared" si="1"/>
        <v>0</v>
      </c>
      <c r="L51" s="19"/>
    </row>
    <row r="52" spans="1:12" x14ac:dyDescent="0.2">
      <c r="A52" s="20" t="s">
        <v>58</v>
      </c>
      <c r="B52" s="29"/>
      <c r="C52" s="30">
        <v>0.875</v>
      </c>
      <c r="D52" s="52" t="s">
        <v>54</v>
      </c>
      <c r="E52" s="23">
        <v>5</v>
      </c>
      <c r="F52" s="23">
        <v>100</v>
      </c>
      <c r="G52" s="24">
        <v>3600</v>
      </c>
      <c r="H52" s="25" t="str">
        <f>VLOOKUP(A52,[1]QAD!$A$2:$K$163,11,FALSE)</f>
        <v>685768392361</v>
      </c>
      <c r="I52" s="26">
        <v>0.215</v>
      </c>
      <c r="J52" s="27">
        <v>33.57</v>
      </c>
      <c r="K52" s="28">
        <f t="shared" si="1"/>
        <v>0</v>
      </c>
      <c r="L52" s="19"/>
    </row>
    <row r="53" spans="1:12" x14ac:dyDescent="0.2">
      <c r="A53" s="20" t="s">
        <v>59</v>
      </c>
      <c r="B53" s="29"/>
      <c r="C53" s="30">
        <v>1.125</v>
      </c>
      <c r="D53" s="52" t="s">
        <v>54</v>
      </c>
      <c r="E53" s="23">
        <v>5</v>
      </c>
      <c r="F53" s="23">
        <v>50</v>
      </c>
      <c r="G53" s="24">
        <v>1800</v>
      </c>
      <c r="H53" s="25" t="str">
        <f>VLOOKUP(A53,[1]QAD!$A$2:$K$163,11,FALSE)</f>
        <v>685768392408</v>
      </c>
      <c r="I53" s="26">
        <v>0.41099999999999998</v>
      </c>
      <c r="J53" s="27">
        <v>54.17</v>
      </c>
      <c r="K53" s="28">
        <f t="shared" si="1"/>
        <v>0</v>
      </c>
      <c r="L53" s="19"/>
    </row>
    <row r="54" spans="1:12" x14ac:dyDescent="0.2">
      <c r="A54" s="20" t="s">
        <v>60</v>
      </c>
      <c r="B54" s="29"/>
      <c r="C54" s="30">
        <v>1.375</v>
      </c>
      <c r="D54" s="52" t="s">
        <v>54</v>
      </c>
      <c r="E54" s="23">
        <v>1</v>
      </c>
      <c r="F54" s="23">
        <v>30</v>
      </c>
      <c r="G54" s="24">
        <v>1080</v>
      </c>
      <c r="H54" s="25" t="str">
        <f>VLOOKUP(A54,[1]QAD!$A$2:$K$163,11,FALSE)</f>
        <v>685768392446</v>
      </c>
      <c r="I54" s="26">
        <v>0.74299999999999999</v>
      </c>
      <c r="J54" s="27">
        <v>86.74</v>
      </c>
      <c r="K54" s="28">
        <f t="shared" si="1"/>
        <v>0</v>
      </c>
      <c r="L54" s="19"/>
    </row>
    <row r="55" spans="1:12" x14ac:dyDescent="0.2">
      <c r="A55" s="20" t="s">
        <v>61</v>
      </c>
      <c r="B55" s="29"/>
      <c r="C55" s="30">
        <v>1.625</v>
      </c>
      <c r="D55" s="52" t="s">
        <v>54</v>
      </c>
      <c r="E55" s="23">
        <v>1</v>
      </c>
      <c r="F55" s="23">
        <v>30</v>
      </c>
      <c r="G55" s="24">
        <v>720</v>
      </c>
      <c r="H55" s="25" t="str">
        <f>VLOOKUP(A55,[1]QAD!$A$2:$K$163,11,FALSE)</f>
        <v>685768392491</v>
      </c>
      <c r="I55" s="26">
        <v>1.216</v>
      </c>
      <c r="J55" s="27">
        <v>125.67</v>
      </c>
      <c r="K55" s="28">
        <f t="shared" si="1"/>
        <v>0</v>
      </c>
      <c r="L55" s="19"/>
    </row>
    <row r="56" spans="1:12" x14ac:dyDescent="0.2">
      <c r="A56" s="20" t="s">
        <v>62</v>
      </c>
      <c r="B56" s="29"/>
      <c r="C56" s="30">
        <v>2.125</v>
      </c>
      <c r="D56" s="52" t="s">
        <v>54</v>
      </c>
      <c r="E56" s="23">
        <v>1</v>
      </c>
      <c r="F56" s="23">
        <v>13</v>
      </c>
      <c r="G56" s="24">
        <v>540</v>
      </c>
      <c r="H56" s="25" t="str">
        <f>VLOOKUP(A56,[1]QAD!$A$2:$K$163,11,FALSE)</f>
        <v>685768421443</v>
      </c>
      <c r="I56" s="26">
        <v>2.6459999999999999</v>
      </c>
      <c r="J56" s="27">
        <v>249.04</v>
      </c>
      <c r="K56" s="28">
        <f t="shared" si="1"/>
        <v>0</v>
      </c>
      <c r="L56" s="19"/>
    </row>
    <row r="57" spans="1:12" x14ac:dyDescent="0.2">
      <c r="A57" s="81" t="s">
        <v>237</v>
      </c>
      <c r="B57" s="82"/>
      <c r="C57" s="72">
        <v>2.625</v>
      </c>
      <c r="D57" s="73" t="s">
        <v>54</v>
      </c>
      <c r="E57" s="74">
        <v>1</v>
      </c>
      <c r="F57" s="74">
        <v>2</v>
      </c>
      <c r="G57" s="83"/>
      <c r="H57" s="76">
        <v>685768449836</v>
      </c>
      <c r="I57" s="84">
        <v>3.7368353440000002</v>
      </c>
      <c r="J57" s="78">
        <v>396.95652173913038</v>
      </c>
      <c r="K57" s="79">
        <f t="shared" si="1"/>
        <v>0</v>
      </c>
      <c r="L57" s="19"/>
    </row>
    <row r="58" spans="1:12" x14ac:dyDescent="0.2">
      <c r="A58" s="20" t="s">
        <v>63</v>
      </c>
      <c r="B58" s="29"/>
      <c r="C58" s="30" t="s">
        <v>64</v>
      </c>
      <c r="D58" s="52" t="s">
        <v>65</v>
      </c>
      <c r="E58" s="23">
        <v>5</v>
      </c>
      <c r="F58" s="23">
        <v>200</v>
      </c>
      <c r="G58" s="24">
        <v>12800</v>
      </c>
      <c r="H58" s="25" t="str">
        <f>VLOOKUP(A58,[1]QAD!$A$2:$K$163,11,FALSE)</f>
        <v>685768392231</v>
      </c>
      <c r="I58" s="26">
        <v>3.7999999999999999E-2</v>
      </c>
      <c r="J58" s="27">
        <v>17.91</v>
      </c>
      <c r="K58" s="28">
        <f t="shared" si="1"/>
        <v>0</v>
      </c>
      <c r="L58" s="19"/>
    </row>
    <row r="59" spans="1:12" x14ac:dyDescent="0.2">
      <c r="A59" s="20" t="s">
        <v>66</v>
      </c>
      <c r="B59" s="29"/>
      <c r="C59" s="30" t="s">
        <v>67</v>
      </c>
      <c r="D59" s="52" t="s">
        <v>65</v>
      </c>
      <c r="E59" s="23">
        <v>5</v>
      </c>
      <c r="F59" s="23">
        <v>200</v>
      </c>
      <c r="G59" s="24">
        <v>12800</v>
      </c>
      <c r="H59" s="25" t="str">
        <f>VLOOKUP(A59,[1]QAD!$A$2:$K$163,11,FALSE)</f>
        <v>685768392248</v>
      </c>
      <c r="I59" s="26">
        <v>2.9000000000000001E-2</v>
      </c>
      <c r="J59" s="27">
        <v>16.34</v>
      </c>
      <c r="K59" s="28">
        <f t="shared" si="1"/>
        <v>0</v>
      </c>
      <c r="L59" s="19"/>
    </row>
    <row r="60" spans="1:12" x14ac:dyDescent="0.2">
      <c r="A60" s="20" t="s">
        <v>68</v>
      </c>
      <c r="B60" s="29"/>
      <c r="C60" s="30" t="s">
        <v>69</v>
      </c>
      <c r="D60" s="52" t="s">
        <v>65</v>
      </c>
      <c r="E60" s="23">
        <v>5</v>
      </c>
      <c r="F60" s="23">
        <v>120</v>
      </c>
      <c r="G60" s="24">
        <v>6400</v>
      </c>
      <c r="H60" s="25" t="str">
        <f>VLOOKUP(A60,[1]QAD!$A$2:$K$163,11,FALSE)</f>
        <v>685768392262</v>
      </c>
      <c r="I60" s="26">
        <v>6.8000000000000005E-2</v>
      </c>
      <c r="J60" s="27">
        <v>37.979999999999997</v>
      </c>
      <c r="K60" s="28">
        <f t="shared" si="1"/>
        <v>0</v>
      </c>
      <c r="L60" s="19"/>
    </row>
    <row r="61" spans="1:12" x14ac:dyDescent="0.2">
      <c r="A61" s="20" t="s">
        <v>70</v>
      </c>
      <c r="B61" s="29"/>
      <c r="C61" s="62" t="s">
        <v>71</v>
      </c>
      <c r="D61" s="67" t="s">
        <v>65</v>
      </c>
      <c r="E61" s="23">
        <v>5</v>
      </c>
      <c r="F61" s="23">
        <v>100</v>
      </c>
      <c r="G61" s="24">
        <v>6400</v>
      </c>
      <c r="H61" s="59" t="str">
        <f>VLOOKUP(A61,[1]QAD!$A$2:$K$163,11,FALSE)</f>
        <v>685768392279</v>
      </c>
      <c r="I61" s="26">
        <v>4.3999999999999997E-2</v>
      </c>
      <c r="J61" s="60">
        <v>26.4</v>
      </c>
      <c r="K61" s="61">
        <f t="shared" si="1"/>
        <v>0</v>
      </c>
      <c r="L61" s="19"/>
    </row>
    <row r="62" spans="1:12" x14ac:dyDescent="0.2">
      <c r="A62" s="20" t="s">
        <v>72</v>
      </c>
      <c r="B62" s="29"/>
      <c r="C62" s="30" t="s">
        <v>73</v>
      </c>
      <c r="D62" s="52" t="s">
        <v>65</v>
      </c>
      <c r="E62" s="23">
        <v>5</v>
      </c>
      <c r="F62" s="23">
        <v>100</v>
      </c>
      <c r="G62" s="24">
        <v>6400</v>
      </c>
      <c r="H62" s="25" t="str">
        <f>VLOOKUP(A62,[1]QAD!$A$2:$K$163,11,FALSE)</f>
        <v>685768392286</v>
      </c>
      <c r="I62" s="26">
        <v>6.2E-2</v>
      </c>
      <c r="J62" s="27">
        <v>24.35</v>
      </c>
      <c r="K62" s="28">
        <f t="shared" si="1"/>
        <v>0</v>
      </c>
      <c r="L62" s="19"/>
    </row>
    <row r="63" spans="1:12" x14ac:dyDescent="0.2">
      <c r="A63" s="20" t="s">
        <v>74</v>
      </c>
      <c r="B63" s="29"/>
      <c r="C63" s="31" t="s">
        <v>75</v>
      </c>
      <c r="D63" s="52" t="s">
        <v>65</v>
      </c>
      <c r="E63" s="23">
        <v>5</v>
      </c>
      <c r="F63" s="23">
        <v>100</v>
      </c>
      <c r="G63" s="24">
        <v>6400</v>
      </c>
      <c r="H63" s="25" t="str">
        <f>VLOOKUP(A63,[1]QAD!$A$2:$K$163,11,FALSE)</f>
        <v>685768392309</v>
      </c>
      <c r="I63" s="26">
        <v>0.106</v>
      </c>
      <c r="J63" s="27">
        <v>46.94</v>
      </c>
      <c r="K63" s="28">
        <f t="shared" si="1"/>
        <v>0</v>
      </c>
      <c r="L63" s="19"/>
    </row>
    <row r="64" spans="1:12" x14ac:dyDescent="0.2">
      <c r="A64" s="20" t="s">
        <v>76</v>
      </c>
      <c r="B64" s="29"/>
      <c r="C64" s="30" t="s">
        <v>77</v>
      </c>
      <c r="D64" s="52" t="s">
        <v>65</v>
      </c>
      <c r="E64" s="23">
        <v>5</v>
      </c>
      <c r="F64" s="23">
        <v>40</v>
      </c>
      <c r="G64" s="24">
        <v>6400</v>
      </c>
      <c r="H64" s="25" t="str">
        <f>VLOOKUP(A64,[1]QAD!$A$2:$K$163,11,FALSE)</f>
        <v>685768392316</v>
      </c>
      <c r="I64" s="26">
        <v>0.108</v>
      </c>
      <c r="J64" s="27">
        <v>25.77</v>
      </c>
      <c r="K64" s="28">
        <f t="shared" si="1"/>
        <v>0</v>
      </c>
      <c r="L64" s="19"/>
    </row>
    <row r="65" spans="1:12" x14ac:dyDescent="0.2">
      <c r="A65" s="20" t="s">
        <v>78</v>
      </c>
      <c r="B65" s="29"/>
      <c r="C65" s="30" t="s">
        <v>79</v>
      </c>
      <c r="D65" s="52" t="s">
        <v>65</v>
      </c>
      <c r="E65" s="23">
        <v>5</v>
      </c>
      <c r="F65" s="23">
        <v>60</v>
      </c>
      <c r="G65" s="24">
        <v>6400</v>
      </c>
      <c r="H65" s="25" t="str">
        <f>VLOOKUP(A65,[1]QAD!$A$2:$K$163,11,FALSE)</f>
        <v>685768392330</v>
      </c>
      <c r="I65" s="26">
        <v>0.16500000000000001</v>
      </c>
      <c r="J65" s="27">
        <v>60.98</v>
      </c>
      <c r="K65" s="28">
        <f t="shared" si="1"/>
        <v>0</v>
      </c>
      <c r="L65" s="19"/>
    </row>
    <row r="66" spans="1:12" x14ac:dyDescent="0.2">
      <c r="A66" s="20" t="s">
        <v>80</v>
      </c>
      <c r="B66" s="29"/>
      <c r="C66" s="30" t="s">
        <v>81</v>
      </c>
      <c r="D66" s="52" t="s">
        <v>65</v>
      </c>
      <c r="E66" s="23">
        <v>5</v>
      </c>
      <c r="F66" s="23">
        <v>100</v>
      </c>
      <c r="G66" s="24">
        <v>6400</v>
      </c>
      <c r="H66" s="25" t="str">
        <f>VLOOKUP(A66,[1]QAD!$A$2:$K$163,11,FALSE)</f>
        <v>685768392347</v>
      </c>
      <c r="I66" s="26">
        <v>0.16500000000000001</v>
      </c>
      <c r="J66" s="27">
        <v>49.13</v>
      </c>
      <c r="K66" s="28">
        <f t="shared" si="1"/>
        <v>0</v>
      </c>
      <c r="L66" s="19"/>
    </row>
    <row r="67" spans="1:12" x14ac:dyDescent="0.2">
      <c r="A67" s="20" t="s">
        <v>82</v>
      </c>
      <c r="B67" s="29"/>
      <c r="C67" s="62" t="s">
        <v>83</v>
      </c>
      <c r="D67" s="52" t="s">
        <v>65</v>
      </c>
      <c r="E67" s="23">
        <v>5</v>
      </c>
      <c r="F67" s="23">
        <v>25</v>
      </c>
      <c r="G67" s="24">
        <v>6400</v>
      </c>
      <c r="H67" s="25" t="str">
        <f>VLOOKUP(A67,[1]QAD!$A$2:$K$163,11,FALSE)</f>
        <v>685768392354</v>
      </c>
      <c r="I67" s="26">
        <v>0.16500000000000001</v>
      </c>
      <c r="J67" s="27">
        <v>39.340000000000003</v>
      </c>
      <c r="K67" s="28">
        <f t="shared" si="1"/>
        <v>0</v>
      </c>
      <c r="L67" s="19"/>
    </row>
    <row r="68" spans="1:12" x14ac:dyDescent="0.2">
      <c r="A68" s="20" t="s">
        <v>84</v>
      </c>
      <c r="B68" s="29"/>
      <c r="C68" s="30" t="s">
        <v>85</v>
      </c>
      <c r="D68" s="52" t="s">
        <v>65</v>
      </c>
      <c r="E68" s="23">
        <v>5</v>
      </c>
      <c r="F68" s="23">
        <v>20</v>
      </c>
      <c r="G68" s="24">
        <v>3600</v>
      </c>
      <c r="H68" s="25" t="str">
        <f>VLOOKUP(A68,[1]QAD!$A$2:$K$163,11,FALSE)</f>
        <v>685768392385</v>
      </c>
      <c r="I68" s="26">
        <v>0.27300000000000002</v>
      </c>
      <c r="J68" s="27">
        <v>76.849999999999994</v>
      </c>
      <c r="K68" s="28">
        <f t="shared" si="1"/>
        <v>0</v>
      </c>
      <c r="L68" s="19"/>
    </row>
    <row r="69" spans="1:12" x14ac:dyDescent="0.2">
      <c r="A69" s="20" t="s">
        <v>86</v>
      </c>
      <c r="B69" s="29"/>
      <c r="C69" s="30" t="s">
        <v>87</v>
      </c>
      <c r="D69" s="52" t="s">
        <v>65</v>
      </c>
      <c r="E69" s="23">
        <v>5</v>
      </c>
      <c r="F69" s="23">
        <v>30</v>
      </c>
      <c r="G69" s="24">
        <v>3600</v>
      </c>
      <c r="H69" s="25" t="str">
        <f>VLOOKUP(A69,[1]QAD!$A$2:$K$163,11,FALSE)</f>
        <v>685768392392</v>
      </c>
      <c r="I69" s="26">
        <v>0.3</v>
      </c>
      <c r="J69" s="27">
        <v>78.569999999999993</v>
      </c>
      <c r="K69" s="28">
        <f t="shared" si="1"/>
        <v>0</v>
      </c>
      <c r="L69" s="19"/>
    </row>
    <row r="70" spans="1:12" x14ac:dyDescent="0.2">
      <c r="A70" s="20" t="s">
        <v>88</v>
      </c>
      <c r="B70" s="29"/>
      <c r="C70" s="30" t="s">
        <v>89</v>
      </c>
      <c r="D70" s="52" t="s">
        <v>65</v>
      </c>
      <c r="E70" s="23">
        <v>1</v>
      </c>
      <c r="F70" s="23">
        <v>20</v>
      </c>
      <c r="G70" s="24">
        <v>1080</v>
      </c>
      <c r="H70" s="25" t="str">
        <f>VLOOKUP(A70,[1]QAD!$A$2:$K$163,11,FALSE)</f>
        <v>685768392415</v>
      </c>
      <c r="I70" s="26">
        <v>0.42799999999999999</v>
      </c>
      <c r="J70" s="27">
        <v>117.09</v>
      </c>
      <c r="K70" s="28">
        <f t="shared" si="1"/>
        <v>0</v>
      </c>
      <c r="L70" s="19"/>
    </row>
    <row r="71" spans="1:12" x14ac:dyDescent="0.2">
      <c r="A71" s="20" t="s">
        <v>90</v>
      </c>
      <c r="B71" s="29"/>
      <c r="C71" s="30" t="s">
        <v>91</v>
      </c>
      <c r="D71" s="52" t="s">
        <v>65</v>
      </c>
      <c r="E71" s="23">
        <v>1</v>
      </c>
      <c r="F71" s="23">
        <v>30</v>
      </c>
      <c r="G71" s="24">
        <v>1080</v>
      </c>
      <c r="H71" s="25" t="str">
        <f>VLOOKUP(A71,[1]QAD!$A$2:$K$163,11,FALSE)</f>
        <v>685768392422</v>
      </c>
      <c r="I71" s="26">
        <v>0.46100000000000002</v>
      </c>
      <c r="J71" s="27">
        <v>91.78</v>
      </c>
      <c r="K71" s="28">
        <f t="shared" si="1"/>
        <v>0</v>
      </c>
      <c r="L71" s="19"/>
    </row>
    <row r="72" spans="1:12" x14ac:dyDescent="0.2">
      <c r="A72" s="20" t="s">
        <v>92</v>
      </c>
      <c r="B72" s="29"/>
      <c r="C72" s="30" t="s">
        <v>93</v>
      </c>
      <c r="D72" s="52" t="s">
        <v>65</v>
      </c>
      <c r="E72" s="23">
        <v>1</v>
      </c>
      <c r="F72" s="23">
        <v>30</v>
      </c>
      <c r="G72" s="24">
        <v>1080</v>
      </c>
      <c r="H72" s="25" t="str">
        <f>VLOOKUP(A72,[1]QAD!$A$2:$K$163,11,FALSE)</f>
        <v>685768392439</v>
      </c>
      <c r="I72" s="26">
        <v>0.52</v>
      </c>
      <c r="J72" s="27">
        <v>118.55</v>
      </c>
      <c r="K72" s="28">
        <f t="shared" si="1"/>
        <v>0</v>
      </c>
      <c r="L72" s="19"/>
    </row>
    <row r="73" spans="1:12" x14ac:dyDescent="0.2">
      <c r="A73" s="20" t="s">
        <v>94</v>
      </c>
      <c r="B73" s="29"/>
      <c r="C73" s="30" t="s">
        <v>95</v>
      </c>
      <c r="D73" s="52" t="s">
        <v>65</v>
      </c>
      <c r="E73" s="23">
        <v>1</v>
      </c>
      <c r="F73" s="23">
        <v>20</v>
      </c>
      <c r="G73" s="24">
        <v>720</v>
      </c>
      <c r="H73" s="25" t="str">
        <f>VLOOKUP(A73,[1]QAD!$A$2:$K$163,11,FALSE)</f>
        <v>685768392477</v>
      </c>
      <c r="I73" s="26">
        <v>1.014</v>
      </c>
      <c r="J73" s="27">
        <v>170.72</v>
      </c>
      <c r="K73" s="28">
        <f t="shared" ref="K73:K102" si="2">ROUND(J73*$C$4,4)</f>
        <v>0</v>
      </c>
      <c r="L73" s="19"/>
    </row>
    <row r="74" spans="1:12" x14ac:dyDescent="0.2">
      <c r="A74" s="20" t="s">
        <v>96</v>
      </c>
      <c r="B74" s="29"/>
      <c r="C74" s="30" t="s">
        <v>97</v>
      </c>
      <c r="D74" s="52" t="s">
        <v>65</v>
      </c>
      <c r="E74" s="23">
        <v>1</v>
      </c>
      <c r="F74" s="23">
        <v>10</v>
      </c>
      <c r="G74" s="24">
        <v>720</v>
      </c>
      <c r="H74" s="25" t="str">
        <f>VLOOKUP(A74,[1]QAD!$A$2:$K$163,11,FALSE)</f>
        <v>685768392484</v>
      </c>
      <c r="I74" s="26">
        <v>0.873</v>
      </c>
      <c r="J74" s="27">
        <v>127.72</v>
      </c>
      <c r="K74" s="28">
        <f t="shared" si="2"/>
        <v>0</v>
      </c>
      <c r="L74" s="19"/>
    </row>
    <row r="75" spans="1:12" x14ac:dyDescent="0.2">
      <c r="A75" s="20" t="s">
        <v>98</v>
      </c>
      <c r="B75" s="29"/>
      <c r="C75" s="30" t="s">
        <v>99</v>
      </c>
      <c r="D75" s="52" t="s">
        <v>65</v>
      </c>
      <c r="E75" s="23">
        <v>1</v>
      </c>
      <c r="F75" s="23">
        <v>10</v>
      </c>
      <c r="G75" s="24">
        <v>540</v>
      </c>
      <c r="H75" s="25" t="str">
        <f>VLOOKUP(A75,[1]QAD!$A$2:$K$163,11,FALSE)</f>
        <v>685768421450</v>
      </c>
      <c r="I75" s="26">
        <v>2.2050000000000001</v>
      </c>
      <c r="J75" s="27">
        <v>248.24</v>
      </c>
      <c r="K75" s="28">
        <f t="shared" si="2"/>
        <v>0</v>
      </c>
      <c r="L75" s="19"/>
    </row>
    <row r="76" spans="1:12" x14ac:dyDescent="0.2">
      <c r="A76" s="20" t="s">
        <v>100</v>
      </c>
      <c r="B76" s="29"/>
      <c r="C76" s="30" t="s">
        <v>101</v>
      </c>
      <c r="D76" s="52" t="s">
        <v>102</v>
      </c>
      <c r="E76" s="23">
        <v>5</v>
      </c>
      <c r="F76" s="23">
        <v>100</v>
      </c>
      <c r="G76" s="24">
        <v>12800</v>
      </c>
      <c r="H76" s="25" t="str">
        <f>VLOOKUP(A76,[1]QAD!$A$2:$K$163,11,FALSE)</f>
        <v>685768392507</v>
      </c>
      <c r="I76" s="26">
        <v>1.4999999999999999E-2</v>
      </c>
      <c r="J76" s="27">
        <v>15.61</v>
      </c>
      <c r="K76" s="28">
        <f t="shared" si="2"/>
        <v>0</v>
      </c>
      <c r="L76" s="19"/>
    </row>
    <row r="77" spans="1:12" x14ac:dyDescent="0.2">
      <c r="A77" s="20" t="s">
        <v>103</v>
      </c>
      <c r="B77" s="29"/>
      <c r="C77" s="30" t="s">
        <v>104</v>
      </c>
      <c r="D77" s="52" t="s">
        <v>102</v>
      </c>
      <c r="E77" s="23">
        <v>5</v>
      </c>
      <c r="F77" s="23">
        <v>100</v>
      </c>
      <c r="G77" s="24">
        <v>12800</v>
      </c>
      <c r="H77" s="25" t="str">
        <f>VLOOKUP(A77,[1]QAD!$A$2:$K$163,11,FALSE)</f>
        <v>685768392514</v>
      </c>
      <c r="I77" s="26">
        <v>2.5999999999999999E-2</v>
      </c>
      <c r="J77" s="27">
        <v>15.61</v>
      </c>
      <c r="K77" s="28">
        <f t="shared" si="2"/>
        <v>0</v>
      </c>
      <c r="L77" s="19"/>
    </row>
    <row r="78" spans="1:12" x14ac:dyDescent="0.2">
      <c r="A78" s="20" t="s">
        <v>105</v>
      </c>
      <c r="B78" s="29"/>
      <c r="C78" s="30" t="s">
        <v>106</v>
      </c>
      <c r="D78" s="52" t="s">
        <v>102</v>
      </c>
      <c r="E78" s="23">
        <v>5</v>
      </c>
      <c r="F78" s="23">
        <v>80</v>
      </c>
      <c r="G78" s="24">
        <v>12800</v>
      </c>
      <c r="H78" s="25" t="str">
        <f>VLOOKUP(A78,[1]QAD!$A$2:$K$163,11,FALSE)</f>
        <v>685768392521</v>
      </c>
      <c r="I78" s="26">
        <v>4.2000000000000003E-2</v>
      </c>
      <c r="J78" s="27">
        <v>17.07</v>
      </c>
      <c r="K78" s="28">
        <f t="shared" si="2"/>
        <v>0</v>
      </c>
      <c r="L78" s="19"/>
    </row>
    <row r="79" spans="1:12" x14ac:dyDescent="0.2">
      <c r="A79" s="20" t="s">
        <v>107</v>
      </c>
      <c r="B79" s="29"/>
      <c r="C79" s="30" t="s">
        <v>108</v>
      </c>
      <c r="D79" s="52" t="s">
        <v>102</v>
      </c>
      <c r="E79" s="23">
        <v>5</v>
      </c>
      <c r="F79" s="23">
        <v>100</v>
      </c>
      <c r="G79" s="24">
        <v>12800</v>
      </c>
      <c r="H79" s="25" t="str">
        <f>VLOOKUP(A79,[1]QAD!$A$2:$K$163,11,FALSE)</f>
        <v>685768392538</v>
      </c>
      <c r="I79" s="26">
        <v>6.8000000000000005E-2</v>
      </c>
      <c r="J79" s="27">
        <v>21.01</v>
      </c>
      <c r="K79" s="28">
        <f t="shared" si="2"/>
        <v>0</v>
      </c>
      <c r="L79" s="19"/>
    </row>
    <row r="80" spans="1:12" x14ac:dyDescent="0.2">
      <c r="A80" s="20" t="s">
        <v>109</v>
      </c>
      <c r="B80" s="29"/>
      <c r="C80" s="30" t="s">
        <v>110</v>
      </c>
      <c r="D80" s="52" t="s">
        <v>102</v>
      </c>
      <c r="E80" s="23">
        <v>5</v>
      </c>
      <c r="F80" s="23">
        <v>100</v>
      </c>
      <c r="G80" s="24">
        <v>6400</v>
      </c>
      <c r="H80" s="25" t="str">
        <f>VLOOKUP(A80,[1]QAD!$A$2:$K$163,11,FALSE)</f>
        <v>685768392545</v>
      </c>
      <c r="I80" s="26">
        <v>0.13400000000000001</v>
      </c>
      <c r="J80" s="27">
        <v>29.55</v>
      </c>
      <c r="K80" s="28">
        <f t="shared" si="2"/>
        <v>0</v>
      </c>
      <c r="L80" s="19"/>
    </row>
    <row r="81" spans="1:12" x14ac:dyDescent="0.2">
      <c r="A81" s="20" t="s">
        <v>111</v>
      </c>
      <c r="B81" s="29"/>
      <c r="C81" s="30" t="s">
        <v>112</v>
      </c>
      <c r="D81" s="52" t="s">
        <v>102</v>
      </c>
      <c r="E81" s="23">
        <v>5</v>
      </c>
      <c r="F81" s="23">
        <v>50</v>
      </c>
      <c r="G81" s="24">
        <v>3600</v>
      </c>
      <c r="H81" s="25" t="str">
        <f>VLOOKUP(A81,[1]QAD!$A$2:$K$163,11,FALSE)</f>
        <v>685768392552</v>
      </c>
      <c r="I81" s="26">
        <v>0.13700000000000001</v>
      </c>
      <c r="J81" s="27">
        <v>29.76</v>
      </c>
      <c r="K81" s="28">
        <f t="shared" si="2"/>
        <v>0</v>
      </c>
      <c r="L81" s="19"/>
    </row>
    <row r="82" spans="1:12" x14ac:dyDescent="0.2">
      <c r="A82" s="20" t="s">
        <v>113</v>
      </c>
      <c r="B82" s="29"/>
      <c r="C82" s="30" t="s">
        <v>114</v>
      </c>
      <c r="D82" s="52" t="s">
        <v>102</v>
      </c>
      <c r="E82" s="23">
        <v>1</v>
      </c>
      <c r="F82" s="23">
        <v>60</v>
      </c>
      <c r="G82" s="24">
        <v>2160</v>
      </c>
      <c r="H82" s="25" t="str">
        <f>VLOOKUP(A82,[1]QAD!$A$2:$K$163,11,FALSE)</f>
        <v>685768392569</v>
      </c>
      <c r="I82" s="26">
        <v>0.23100000000000001</v>
      </c>
      <c r="J82" s="27">
        <v>76.849999999999994</v>
      </c>
      <c r="K82" s="28">
        <f t="shared" si="2"/>
        <v>0</v>
      </c>
      <c r="L82" s="19"/>
    </row>
    <row r="83" spans="1:12" x14ac:dyDescent="0.2">
      <c r="A83" s="20" t="s">
        <v>115</v>
      </c>
      <c r="B83" s="29"/>
      <c r="C83" s="30" t="s">
        <v>116</v>
      </c>
      <c r="D83" s="52" t="s">
        <v>102</v>
      </c>
      <c r="E83" s="23">
        <v>1</v>
      </c>
      <c r="F83" s="23">
        <v>60</v>
      </c>
      <c r="G83" s="24">
        <v>2160</v>
      </c>
      <c r="H83" s="25" t="str">
        <f>VLOOKUP(A83,[1]QAD!$A$2:$K$163,11,FALSE)</f>
        <v>685768392576</v>
      </c>
      <c r="I83" s="26">
        <v>0.23400000000000001</v>
      </c>
      <c r="J83" s="27">
        <v>66.37</v>
      </c>
      <c r="K83" s="28">
        <f t="shared" si="2"/>
        <v>0</v>
      </c>
      <c r="L83" s="19"/>
    </row>
    <row r="84" spans="1:12" x14ac:dyDescent="0.2">
      <c r="A84" s="20" t="s">
        <v>117</v>
      </c>
      <c r="B84" s="29"/>
      <c r="C84" s="30" t="s">
        <v>118</v>
      </c>
      <c r="D84" s="52" t="s">
        <v>102</v>
      </c>
      <c r="E84" s="23">
        <v>1</v>
      </c>
      <c r="F84" s="23">
        <v>60</v>
      </c>
      <c r="G84" s="24">
        <v>2160</v>
      </c>
      <c r="H84" s="25" t="str">
        <f>VLOOKUP(A84,[1]QAD!$A$2:$K$163,11,FALSE)</f>
        <v>685768392583</v>
      </c>
      <c r="I84" s="26">
        <v>0.23599999999999999</v>
      </c>
      <c r="J84" s="27">
        <v>63.65</v>
      </c>
      <c r="K84" s="28">
        <f t="shared" si="2"/>
        <v>0</v>
      </c>
      <c r="L84" s="19"/>
    </row>
    <row r="85" spans="1:12" x14ac:dyDescent="0.2">
      <c r="A85" s="20" t="s">
        <v>119</v>
      </c>
      <c r="B85" s="29"/>
      <c r="C85" s="30" t="s">
        <v>120</v>
      </c>
      <c r="D85" s="52" t="s">
        <v>102</v>
      </c>
      <c r="E85" s="23">
        <v>1</v>
      </c>
      <c r="F85" s="23">
        <v>60</v>
      </c>
      <c r="G85" s="24">
        <v>2160</v>
      </c>
      <c r="H85" s="25" t="str">
        <f>VLOOKUP(A85,[1]QAD!$A$2:$K$163,11,FALSE)</f>
        <v>685768392590</v>
      </c>
      <c r="I85" s="26">
        <v>0.24</v>
      </c>
      <c r="J85" s="27">
        <v>57.3</v>
      </c>
      <c r="K85" s="28">
        <f t="shared" si="2"/>
        <v>0</v>
      </c>
      <c r="L85" s="19"/>
    </row>
    <row r="86" spans="1:12" x14ac:dyDescent="0.2">
      <c r="A86" s="20" t="s">
        <v>121</v>
      </c>
      <c r="B86" s="29"/>
      <c r="C86" s="30" t="s">
        <v>122</v>
      </c>
      <c r="D86" s="52" t="s">
        <v>102</v>
      </c>
      <c r="E86" s="23">
        <v>1</v>
      </c>
      <c r="F86" s="23">
        <v>60</v>
      </c>
      <c r="G86" s="24">
        <v>2160</v>
      </c>
      <c r="H86" s="25" t="str">
        <f>VLOOKUP(A86,[1]QAD!$A$2:$K$163,11,FALSE)</f>
        <v>685768392606</v>
      </c>
      <c r="I86" s="26">
        <v>0.24299999999999999</v>
      </c>
      <c r="J86" s="27">
        <v>52.44</v>
      </c>
      <c r="K86" s="28">
        <f t="shared" si="2"/>
        <v>0</v>
      </c>
      <c r="L86" s="19"/>
    </row>
    <row r="87" spans="1:12" x14ac:dyDescent="0.2">
      <c r="A87" s="32" t="s">
        <v>123</v>
      </c>
      <c r="B87" s="33"/>
      <c r="C87" s="34" t="s">
        <v>124</v>
      </c>
      <c r="D87" s="52" t="s">
        <v>102</v>
      </c>
      <c r="E87" s="23">
        <v>1</v>
      </c>
      <c r="F87" s="23">
        <v>30</v>
      </c>
      <c r="G87" s="24">
        <v>1080</v>
      </c>
      <c r="H87" s="25" t="str">
        <f>VLOOKUP(A87,[1]QAD!$A$2:$K$163,11,FALSE)</f>
        <v>685768392613</v>
      </c>
      <c r="I87" s="26">
        <v>0.38400000000000001</v>
      </c>
      <c r="J87" s="27">
        <v>87.9</v>
      </c>
      <c r="K87" s="28">
        <f t="shared" si="2"/>
        <v>0</v>
      </c>
      <c r="L87" s="19"/>
    </row>
    <row r="88" spans="1:12" x14ac:dyDescent="0.2">
      <c r="A88" s="20" t="s">
        <v>125</v>
      </c>
      <c r="B88" s="29"/>
      <c r="C88" s="30" t="s">
        <v>126</v>
      </c>
      <c r="D88" s="52" t="s">
        <v>102</v>
      </c>
      <c r="E88" s="23">
        <v>1</v>
      </c>
      <c r="F88" s="23">
        <v>30</v>
      </c>
      <c r="G88" s="24">
        <v>1080</v>
      </c>
      <c r="H88" s="25" t="str">
        <f>VLOOKUP(A88,[1]QAD!$A$2:$K$163,11,FALSE)</f>
        <v>685768392620</v>
      </c>
      <c r="I88" s="26">
        <v>0.379</v>
      </c>
      <c r="J88" s="27">
        <v>79.260000000000005</v>
      </c>
      <c r="K88" s="28">
        <f t="shared" si="2"/>
        <v>0</v>
      </c>
      <c r="L88" s="19"/>
    </row>
    <row r="89" spans="1:12" x14ac:dyDescent="0.2">
      <c r="A89" s="20" t="s">
        <v>127</v>
      </c>
      <c r="B89" s="29"/>
      <c r="C89" s="62" t="s">
        <v>128</v>
      </c>
      <c r="D89" s="52" t="s">
        <v>102</v>
      </c>
      <c r="E89" s="23">
        <v>1</v>
      </c>
      <c r="F89" s="23">
        <v>12</v>
      </c>
      <c r="G89" s="24">
        <v>1080</v>
      </c>
      <c r="H89" s="59" t="str">
        <f>VLOOKUP(A89,[1]QAD!$A$2:$K$163,11,FALSE)</f>
        <v>685768392637</v>
      </c>
      <c r="I89" s="26">
        <v>0.38100000000000001</v>
      </c>
      <c r="J89" s="27">
        <v>79.260000000000005</v>
      </c>
      <c r="K89" s="28">
        <f t="shared" si="2"/>
        <v>0</v>
      </c>
      <c r="L89" s="19"/>
    </row>
    <row r="90" spans="1:12" x14ac:dyDescent="0.2">
      <c r="A90" s="20" t="s">
        <v>129</v>
      </c>
      <c r="B90" s="29"/>
      <c r="C90" s="30" t="s">
        <v>130</v>
      </c>
      <c r="D90" s="52" t="s">
        <v>102</v>
      </c>
      <c r="E90" s="23">
        <v>1</v>
      </c>
      <c r="F90" s="23">
        <v>50</v>
      </c>
      <c r="G90" s="24">
        <v>1080</v>
      </c>
      <c r="H90" s="59" t="str">
        <f>VLOOKUP(A90,[1]QAD!$A$2:$K$163,11,FALSE)</f>
        <v>685768392644</v>
      </c>
      <c r="I90" s="26">
        <v>0.39500000000000002</v>
      </c>
      <c r="J90" s="27">
        <v>75.959999999999994</v>
      </c>
      <c r="K90" s="28">
        <f t="shared" si="2"/>
        <v>0</v>
      </c>
      <c r="L90" s="19"/>
    </row>
    <row r="91" spans="1:12" x14ac:dyDescent="0.2">
      <c r="A91" s="20" t="s">
        <v>131</v>
      </c>
      <c r="B91" s="29"/>
      <c r="C91" s="30" t="s">
        <v>132</v>
      </c>
      <c r="D91" s="52" t="s">
        <v>102</v>
      </c>
      <c r="E91" s="23">
        <v>1</v>
      </c>
      <c r="F91" s="23">
        <v>30</v>
      </c>
      <c r="G91" s="24">
        <v>1080</v>
      </c>
      <c r="H91" s="63" t="str">
        <f>VLOOKUP(A91,[1]QAD!$A$2:$K$163,11,FALSE)</f>
        <v>685768421344</v>
      </c>
      <c r="I91" s="26">
        <v>0.67</v>
      </c>
      <c r="J91" s="27">
        <v>103.54</v>
      </c>
      <c r="K91" s="28">
        <f t="shared" si="2"/>
        <v>0</v>
      </c>
      <c r="L91" s="19"/>
    </row>
    <row r="92" spans="1:12" x14ac:dyDescent="0.2">
      <c r="A92" s="20" t="s">
        <v>133</v>
      </c>
      <c r="B92" s="29"/>
      <c r="C92" s="30" t="s">
        <v>101</v>
      </c>
      <c r="D92" s="52" t="s">
        <v>134</v>
      </c>
      <c r="E92" s="23">
        <v>5</v>
      </c>
      <c r="F92" s="23">
        <v>150</v>
      </c>
      <c r="G92" s="24">
        <v>12800</v>
      </c>
      <c r="H92" s="63" t="str">
        <f>VLOOKUP(A92,[1]QAD!$A$2:$K$163,11,FALSE)</f>
        <v>685768392651</v>
      </c>
      <c r="I92" s="26">
        <v>1.4999999999999999E-2</v>
      </c>
      <c r="J92" s="27">
        <v>6.18</v>
      </c>
      <c r="K92" s="28">
        <f t="shared" si="2"/>
        <v>0</v>
      </c>
      <c r="L92" s="19"/>
    </row>
    <row r="93" spans="1:12" x14ac:dyDescent="0.2">
      <c r="A93" s="20" t="s">
        <v>135</v>
      </c>
      <c r="B93" s="29"/>
      <c r="C93" s="30" t="s">
        <v>136</v>
      </c>
      <c r="D93" s="52" t="s">
        <v>134</v>
      </c>
      <c r="E93" s="23">
        <v>5</v>
      </c>
      <c r="F93" s="23">
        <v>300</v>
      </c>
      <c r="G93" s="24">
        <v>12800</v>
      </c>
      <c r="H93" s="59" t="str">
        <f>VLOOKUP(A93,[1]QAD!$A$2:$K$163,11,FALSE)</f>
        <v>685768392668</v>
      </c>
      <c r="I93" s="26">
        <v>1.2999999999999999E-2</v>
      </c>
      <c r="J93" s="27">
        <v>15.29</v>
      </c>
      <c r="K93" s="28">
        <f t="shared" si="2"/>
        <v>0</v>
      </c>
      <c r="L93" s="19"/>
    </row>
    <row r="94" spans="1:12" x14ac:dyDescent="0.2">
      <c r="A94" s="20" t="s">
        <v>137</v>
      </c>
      <c r="B94" s="29"/>
      <c r="C94" s="30" t="s">
        <v>138</v>
      </c>
      <c r="D94" s="52" t="s">
        <v>134</v>
      </c>
      <c r="E94" s="23">
        <v>5</v>
      </c>
      <c r="F94" s="23">
        <v>250</v>
      </c>
      <c r="G94" s="24">
        <v>12800</v>
      </c>
      <c r="H94" s="25" t="str">
        <f>VLOOKUP(A94,[1]QAD!$A$2:$K$163,11,FALSE)</f>
        <v>685768392675</v>
      </c>
      <c r="I94" s="26">
        <v>2.5999999999999999E-2</v>
      </c>
      <c r="J94" s="27">
        <v>7.07</v>
      </c>
      <c r="K94" s="28">
        <f t="shared" si="2"/>
        <v>0</v>
      </c>
      <c r="L94" s="19"/>
    </row>
    <row r="95" spans="1:12" x14ac:dyDescent="0.2">
      <c r="A95" s="20" t="s">
        <v>139</v>
      </c>
      <c r="B95" s="29"/>
      <c r="C95" s="30" t="s">
        <v>140</v>
      </c>
      <c r="D95" s="52" t="s">
        <v>134</v>
      </c>
      <c r="E95" s="23">
        <v>5</v>
      </c>
      <c r="F95" s="23">
        <v>100</v>
      </c>
      <c r="G95" s="24">
        <v>12800</v>
      </c>
      <c r="H95" s="25" t="str">
        <f>VLOOKUP(A95,[1]QAD!$A$2:$K$163,11,FALSE)</f>
        <v>685768392682</v>
      </c>
      <c r="I95" s="26">
        <v>2.5999999999999999E-2</v>
      </c>
      <c r="J95" s="27">
        <v>11.52</v>
      </c>
      <c r="K95" s="28">
        <f t="shared" si="2"/>
        <v>0</v>
      </c>
      <c r="L95" s="19"/>
    </row>
    <row r="96" spans="1:12" x14ac:dyDescent="0.2">
      <c r="A96" s="32" t="s">
        <v>141</v>
      </c>
      <c r="B96" s="33"/>
      <c r="C96" s="30" t="s">
        <v>142</v>
      </c>
      <c r="D96" s="52" t="s">
        <v>134</v>
      </c>
      <c r="E96" s="23">
        <v>5</v>
      </c>
      <c r="F96" s="23">
        <v>150</v>
      </c>
      <c r="G96" s="24">
        <v>12800</v>
      </c>
      <c r="H96" s="25" t="str">
        <f>VLOOKUP(A96,[1]QAD!$A$2:$K$163,11,FALSE)</f>
        <v>685768392699</v>
      </c>
      <c r="I96" s="26">
        <v>4.4999999999999998E-2</v>
      </c>
      <c r="J96" s="27">
        <v>9.48</v>
      </c>
      <c r="K96" s="28">
        <f t="shared" si="2"/>
        <v>0</v>
      </c>
      <c r="L96" s="19"/>
    </row>
    <row r="97" spans="1:12" x14ac:dyDescent="0.2">
      <c r="A97" s="32" t="s">
        <v>143</v>
      </c>
      <c r="B97" s="33"/>
      <c r="C97" s="30" t="s">
        <v>144</v>
      </c>
      <c r="D97" s="52" t="s">
        <v>134</v>
      </c>
      <c r="E97" s="23">
        <v>5</v>
      </c>
      <c r="F97" s="23">
        <v>100</v>
      </c>
      <c r="G97" s="24">
        <v>12800</v>
      </c>
      <c r="H97" s="25" t="str">
        <f>VLOOKUP(A97,[1]QAD!$A$2:$K$163,11,FALSE)</f>
        <v>685768392705</v>
      </c>
      <c r="I97" s="26">
        <v>4.2999999999999997E-2</v>
      </c>
      <c r="J97" s="27">
        <v>20.95</v>
      </c>
      <c r="K97" s="28">
        <f t="shared" si="2"/>
        <v>0</v>
      </c>
      <c r="L97" s="19"/>
    </row>
    <row r="98" spans="1:12" x14ac:dyDescent="0.2">
      <c r="A98" s="35" t="s">
        <v>145</v>
      </c>
      <c r="B98" s="36"/>
      <c r="C98" s="30" t="s">
        <v>106</v>
      </c>
      <c r="D98" s="52" t="s">
        <v>134</v>
      </c>
      <c r="E98" s="23">
        <v>5</v>
      </c>
      <c r="F98" s="23">
        <v>100</v>
      </c>
      <c r="G98" s="24">
        <v>12800</v>
      </c>
      <c r="H98" s="25" t="str">
        <f>VLOOKUP(A98,[1]QAD!$A$2:$K$163,11,FALSE)</f>
        <v>685768392712</v>
      </c>
      <c r="I98" s="26">
        <v>4.2999999999999997E-2</v>
      </c>
      <c r="J98" s="27">
        <v>9.11</v>
      </c>
      <c r="K98" s="28">
        <f t="shared" si="2"/>
        <v>0</v>
      </c>
      <c r="L98" s="19"/>
    </row>
    <row r="99" spans="1:12" x14ac:dyDescent="0.2">
      <c r="A99" s="35" t="s">
        <v>146</v>
      </c>
      <c r="B99" s="36"/>
      <c r="C99" s="30" t="s">
        <v>147</v>
      </c>
      <c r="D99" s="52" t="s">
        <v>134</v>
      </c>
      <c r="E99" s="23">
        <v>5</v>
      </c>
      <c r="F99" s="23">
        <v>150</v>
      </c>
      <c r="G99" s="24">
        <v>12800</v>
      </c>
      <c r="H99" s="25" t="str">
        <f>VLOOKUP(A99,[1]QAD!$A$2:$K$163,11,FALSE)</f>
        <v>685768392729</v>
      </c>
      <c r="I99" s="26">
        <v>7.1999999999999995E-2</v>
      </c>
      <c r="J99" s="27">
        <v>12.26</v>
      </c>
      <c r="K99" s="28">
        <f t="shared" si="2"/>
        <v>0</v>
      </c>
      <c r="L99" s="19"/>
    </row>
    <row r="100" spans="1:12" x14ac:dyDescent="0.2">
      <c r="A100" s="35" t="s">
        <v>148</v>
      </c>
      <c r="B100" s="36"/>
      <c r="C100" s="30" t="s">
        <v>149</v>
      </c>
      <c r="D100" s="52" t="s">
        <v>134</v>
      </c>
      <c r="E100" s="23">
        <v>5</v>
      </c>
      <c r="F100" s="23">
        <v>70</v>
      </c>
      <c r="G100" s="24">
        <v>6400</v>
      </c>
      <c r="H100" s="25" t="str">
        <f>VLOOKUP(A100,[1]QAD!$A$2:$K$163,11,FALSE)</f>
        <v>685768392736</v>
      </c>
      <c r="I100" s="26">
        <v>6.4000000000000001E-2</v>
      </c>
      <c r="J100" s="27">
        <v>23.78</v>
      </c>
      <c r="K100" s="28">
        <f t="shared" si="2"/>
        <v>0</v>
      </c>
      <c r="L100" s="19"/>
    </row>
    <row r="101" spans="1:12" x14ac:dyDescent="0.2">
      <c r="A101" s="35" t="s">
        <v>150</v>
      </c>
      <c r="B101" s="36"/>
      <c r="C101" s="30" t="s">
        <v>151</v>
      </c>
      <c r="D101" s="52" t="s">
        <v>134</v>
      </c>
      <c r="E101" s="23">
        <v>5</v>
      </c>
      <c r="F101" s="23">
        <v>50</v>
      </c>
      <c r="G101" s="24">
        <v>6400</v>
      </c>
      <c r="H101" s="25" t="str">
        <f>VLOOKUP(A101,[1]QAD!$A$2:$K$163,11,FALSE)</f>
        <v>685768392743</v>
      </c>
      <c r="I101" s="26">
        <v>6.9000000000000006E-2</v>
      </c>
      <c r="J101" s="27">
        <v>20.22</v>
      </c>
      <c r="K101" s="28">
        <f t="shared" si="2"/>
        <v>0</v>
      </c>
      <c r="L101" s="19"/>
    </row>
    <row r="102" spans="1:12" x14ac:dyDescent="0.2">
      <c r="A102" s="32" t="s">
        <v>152</v>
      </c>
      <c r="B102" s="33"/>
      <c r="C102" s="30" t="s">
        <v>108</v>
      </c>
      <c r="D102" s="52" t="s">
        <v>134</v>
      </c>
      <c r="E102" s="23">
        <v>5</v>
      </c>
      <c r="F102" s="23">
        <v>100</v>
      </c>
      <c r="G102" s="24">
        <v>12800</v>
      </c>
      <c r="H102" s="25" t="str">
        <f>VLOOKUP(A102,[1]QAD!$A$2:$K$163,11,FALSE)</f>
        <v>685768392750</v>
      </c>
      <c r="I102" s="26">
        <v>6.5000000000000002E-2</v>
      </c>
      <c r="J102" s="27">
        <v>13.72</v>
      </c>
      <c r="K102" s="28">
        <f t="shared" si="2"/>
        <v>0</v>
      </c>
      <c r="L102" s="19"/>
    </row>
    <row r="103" spans="1:12" x14ac:dyDescent="0.2">
      <c r="A103" s="32" t="s">
        <v>153</v>
      </c>
      <c r="B103" s="33"/>
      <c r="C103" s="34" t="s">
        <v>154</v>
      </c>
      <c r="D103" s="52" t="s">
        <v>134</v>
      </c>
      <c r="E103" s="23">
        <v>5</v>
      </c>
      <c r="F103" s="23">
        <v>100</v>
      </c>
      <c r="G103" s="24">
        <v>12800</v>
      </c>
      <c r="H103" s="25" t="str">
        <f>VLOOKUP(A103,[1]QAD!$A$2:$K$163,11,FALSE)</f>
        <v>685768392767</v>
      </c>
      <c r="I103" s="26">
        <v>7.2999999999999995E-2</v>
      </c>
      <c r="J103" s="27">
        <v>23.83</v>
      </c>
      <c r="K103" s="28">
        <f t="shared" ref="K103:K133" si="3">ROUND(J103*$C$4,4)</f>
        <v>0</v>
      </c>
      <c r="L103" s="19"/>
    </row>
    <row r="104" spans="1:12" x14ac:dyDescent="0.2">
      <c r="A104" s="32" t="s">
        <v>155</v>
      </c>
      <c r="B104" s="33"/>
      <c r="C104" s="34" t="s">
        <v>110</v>
      </c>
      <c r="D104" s="52" t="s">
        <v>134</v>
      </c>
      <c r="E104" s="23">
        <v>5</v>
      </c>
      <c r="F104" s="23">
        <v>100</v>
      </c>
      <c r="G104" s="24">
        <v>6400</v>
      </c>
      <c r="H104" s="25" t="str">
        <f>VLOOKUP(A104,[1]QAD!$A$2:$K$163,11,FALSE)</f>
        <v>685768392774</v>
      </c>
      <c r="I104" s="26">
        <v>0.13200000000000001</v>
      </c>
      <c r="J104" s="27">
        <v>25.88</v>
      </c>
      <c r="K104" s="28">
        <f t="shared" si="3"/>
        <v>0</v>
      </c>
      <c r="L104" s="19"/>
    </row>
    <row r="105" spans="1:12" x14ac:dyDescent="0.2">
      <c r="A105" s="32" t="s">
        <v>156</v>
      </c>
      <c r="B105" s="33"/>
      <c r="C105" s="34" t="s">
        <v>157</v>
      </c>
      <c r="D105" s="52" t="s">
        <v>134</v>
      </c>
      <c r="E105" s="23">
        <v>5</v>
      </c>
      <c r="F105" s="23">
        <v>60</v>
      </c>
      <c r="G105" s="24">
        <v>6400</v>
      </c>
      <c r="H105" s="25" t="str">
        <f>VLOOKUP(A105,[1]QAD!$A$2:$K$163,11,FALSE)</f>
        <v>685768392781</v>
      </c>
      <c r="I105" s="26">
        <v>0.13300000000000001</v>
      </c>
      <c r="J105" s="27">
        <v>24.46</v>
      </c>
      <c r="K105" s="28">
        <f t="shared" si="3"/>
        <v>0</v>
      </c>
      <c r="L105" s="19"/>
    </row>
    <row r="106" spans="1:12" x14ac:dyDescent="0.2">
      <c r="A106" s="32" t="s">
        <v>158</v>
      </c>
      <c r="B106" s="33"/>
      <c r="C106" s="34" t="s">
        <v>159</v>
      </c>
      <c r="D106" s="52" t="s">
        <v>134</v>
      </c>
      <c r="E106" s="23">
        <v>5</v>
      </c>
      <c r="F106" s="23">
        <v>130</v>
      </c>
      <c r="G106" s="24">
        <v>6400</v>
      </c>
      <c r="H106" s="25" t="str">
        <f>VLOOKUP(A106,[1]QAD!$A$2:$K$163,11,FALSE)</f>
        <v>685768392798</v>
      </c>
      <c r="I106" s="26">
        <v>0.13200000000000001</v>
      </c>
      <c r="J106" s="27">
        <v>22.94</v>
      </c>
      <c r="K106" s="28">
        <f t="shared" si="3"/>
        <v>0</v>
      </c>
      <c r="L106" s="19"/>
    </row>
    <row r="107" spans="1:12" x14ac:dyDescent="0.2">
      <c r="A107" s="32" t="s">
        <v>160</v>
      </c>
      <c r="B107" s="33"/>
      <c r="C107" s="34" t="s">
        <v>112</v>
      </c>
      <c r="D107" s="52" t="s">
        <v>134</v>
      </c>
      <c r="E107" s="23">
        <v>5</v>
      </c>
      <c r="F107" s="23">
        <v>60</v>
      </c>
      <c r="G107" s="24">
        <v>6400</v>
      </c>
      <c r="H107" s="25" t="str">
        <f>VLOOKUP(A107,[1]QAD!$A$2:$K$163,11,FALSE)</f>
        <v>685768392804</v>
      </c>
      <c r="I107" s="26">
        <v>0.13700000000000001</v>
      </c>
      <c r="J107" s="27">
        <v>19.54</v>
      </c>
      <c r="K107" s="28">
        <f t="shared" si="3"/>
        <v>0</v>
      </c>
      <c r="L107" s="19"/>
    </row>
    <row r="108" spans="1:12" x14ac:dyDescent="0.2">
      <c r="A108" s="20" t="s">
        <v>161</v>
      </c>
      <c r="B108" s="29"/>
      <c r="C108" s="34" t="s">
        <v>162</v>
      </c>
      <c r="D108" s="52" t="s">
        <v>134</v>
      </c>
      <c r="E108" s="23">
        <v>5</v>
      </c>
      <c r="F108" s="23">
        <v>100</v>
      </c>
      <c r="G108" s="23">
        <v>6400</v>
      </c>
      <c r="H108" s="25" t="str">
        <f>VLOOKUP(A108,[1]QAD!$A$2:$K$163,11,FALSE)</f>
        <v>685768392811</v>
      </c>
      <c r="I108" s="63">
        <v>0.13900000000000001</v>
      </c>
      <c r="J108" s="27">
        <v>34.99</v>
      </c>
      <c r="K108" s="28">
        <f t="shared" si="3"/>
        <v>0</v>
      </c>
      <c r="L108" s="19"/>
    </row>
    <row r="109" spans="1:12" x14ac:dyDescent="0.2">
      <c r="A109" s="20" t="s">
        <v>163</v>
      </c>
      <c r="B109" s="29"/>
      <c r="C109" s="34" t="s">
        <v>122</v>
      </c>
      <c r="D109" s="52" t="s">
        <v>134</v>
      </c>
      <c r="E109" s="23">
        <v>1</v>
      </c>
      <c r="F109" s="23">
        <v>60</v>
      </c>
      <c r="G109" s="23">
        <v>2160</v>
      </c>
      <c r="H109" s="25" t="str">
        <f>VLOOKUP(A109,[1]QAD!$A$2:$K$163,11,FALSE)</f>
        <v>685768392828</v>
      </c>
      <c r="I109" s="37">
        <v>0.23300000000000001</v>
      </c>
      <c r="J109" s="27">
        <v>52.44</v>
      </c>
      <c r="K109" s="28">
        <f t="shared" si="3"/>
        <v>0</v>
      </c>
      <c r="L109" s="19"/>
    </row>
    <row r="110" spans="1:12" x14ac:dyDescent="0.2">
      <c r="A110" s="20" t="s">
        <v>164</v>
      </c>
      <c r="B110" s="29"/>
      <c r="C110" s="34" t="s">
        <v>165</v>
      </c>
      <c r="D110" s="52" t="s">
        <v>134</v>
      </c>
      <c r="E110" s="23">
        <v>1</v>
      </c>
      <c r="F110" s="23">
        <v>60</v>
      </c>
      <c r="G110" s="23">
        <v>2160</v>
      </c>
      <c r="H110" s="25" t="str">
        <f>VLOOKUP(A110,[1]QAD!$A$2:$K$163,11,FALSE)</f>
        <v>685768392835</v>
      </c>
      <c r="I110" s="37">
        <v>0.26</v>
      </c>
      <c r="J110" s="27">
        <v>44.89</v>
      </c>
      <c r="K110" s="28">
        <f t="shared" si="3"/>
        <v>0</v>
      </c>
      <c r="L110" s="19"/>
    </row>
    <row r="111" spans="1:12" x14ac:dyDescent="0.2">
      <c r="A111" s="64" t="s">
        <v>166</v>
      </c>
      <c r="B111" s="65"/>
      <c r="C111" s="34" t="s">
        <v>126</v>
      </c>
      <c r="D111" s="52" t="s">
        <v>134</v>
      </c>
      <c r="E111" s="23">
        <v>1</v>
      </c>
      <c r="F111" s="23">
        <v>30</v>
      </c>
      <c r="G111" s="23">
        <v>1080</v>
      </c>
      <c r="H111" s="25" t="str">
        <f>VLOOKUP(A111,[1]QAD!$A$2:$K$163,11,FALSE)</f>
        <v>685768392842</v>
      </c>
      <c r="I111" s="37">
        <v>0.38</v>
      </c>
      <c r="J111" s="27">
        <v>49.77</v>
      </c>
      <c r="K111" s="28">
        <f t="shared" si="3"/>
        <v>0</v>
      </c>
      <c r="L111" s="19"/>
    </row>
    <row r="112" spans="1:12" x14ac:dyDescent="0.2">
      <c r="A112" s="20" t="s">
        <v>167</v>
      </c>
      <c r="B112" s="29"/>
      <c r="C112" s="34" t="s">
        <v>130</v>
      </c>
      <c r="D112" s="52" t="s">
        <v>134</v>
      </c>
      <c r="E112" s="23">
        <v>1</v>
      </c>
      <c r="F112" s="23">
        <v>40</v>
      </c>
      <c r="G112" s="23">
        <v>2160</v>
      </c>
      <c r="H112" s="25" t="str">
        <f>VLOOKUP(A112,[1]QAD!$A$2:$K$163,11,FALSE)</f>
        <v>685768392859</v>
      </c>
      <c r="I112" s="37">
        <v>0.38</v>
      </c>
      <c r="J112" s="27">
        <v>42.22</v>
      </c>
      <c r="K112" s="28">
        <f t="shared" si="3"/>
        <v>0</v>
      </c>
      <c r="L112" s="19"/>
    </row>
    <row r="113" spans="1:12" x14ac:dyDescent="0.2">
      <c r="A113" s="64" t="s">
        <v>168</v>
      </c>
      <c r="B113" s="65"/>
      <c r="C113" s="34" t="s">
        <v>169</v>
      </c>
      <c r="D113" s="52" t="s">
        <v>134</v>
      </c>
      <c r="E113" s="23">
        <v>1</v>
      </c>
      <c r="F113" s="23">
        <v>30</v>
      </c>
      <c r="G113" s="23">
        <v>1080</v>
      </c>
      <c r="H113" s="25" t="str">
        <f>VLOOKUP(A113,[1]QAD!$A$2:$K$163,11,FALSE)</f>
        <v>685768392866</v>
      </c>
      <c r="I113" s="37">
        <v>0.42499999999999999</v>
      </c>
      <c r="J113" s="27">
        <v>58.35</v>
      </c>
      <c r="K113" s="28">
        <f t="shared" si="3"/>
        <v>0</v>
      </c>
      <c r="L113" s="19"/>
    </row>
    <row r="114" spans="1:12" x14ac:dyDescent="0.2">
      <c r="A114" s="38" t="s">
        <v>170</v>
      </c>
      <c r="B114" s="39"/>
      <c r="C114" s="34" t="s">
        <v>171</v>
      </c>
      <c r="D114" s="52" t="s">
        <v>134</v>
      </c>
      <c r="E114" s="23">
        <v>1</v>
      </c>
      <c r="F114" s="23">
        <v>30</v>
      </c>
      <c r="G114" s="23">
        <v>1080</v>
      </c>
      <c r="H114" s="25" t="str">
        <f>VLOOKUP(A114,[1]QAD!$A$2:$K$163,11,FALSE)</f>
        <v>685768421412</v>
      </c>
      <c r="I114" s="37">
        <v>0.83799999999999997</v>
      </c>
      <c r="J114" s="27">
        <v>92.6</v>
      </c>
      <c r="K114" s="28">
        <f t="shared" si="3"/>
        <v>0</v>
      </c>
      <c r="L114" s="19"/>
    </row>
    <row r="115" spans="1:12" x14ac:dyDescent="0.2">
      <c r="A115" s="38" t="s">
        <v>172</v>
      </c>
      <c r="B115" s="39"/>
      <c r="C115" s="34" t="s">
        <v>132</v>
      </c>
      <c r="D115" s="52" t="s">
        <v>134</v>
      </c>
      <c r="E115" s="23">
        <v>1</v>
      </c>
      <c r="F115" s="23">
        <v>30</v>
      </c>
      <c r="G115" s="23">
        <v>1080</v>
      </c>
      <c r="H115" s="25" t="str">
        <f>VLOOKUP(A115,[1]QAD!$A$2:$K$163,11,FALSE)</f>
        <v>685768421399</v>
      </c>
      <c r="I115" s="37">
        <v>0.94799999999999995</v>
      </c>
      <c r="J115" s="27">
        <v>105.16</v>
      </c>
      <c r="K115" s="28">
        <f t="shared" si="3"/>
        <v>0</v>
      </c>
      <c r="L115" s="19"/>
    </row>
    <row r="116" spans="1:12" x14ac:dyDescent="0.2">
      <c r="A116" s="70" t="s">
        <v>239</v>
      </c>
      <c r="B116" s="71"/>
      <c r="C116" s="80" t="s">
        <v>238</v>
      </c>
      <c r="D116" s="73" t="s">
        <v>134</v>
      </c>
      <c r="E116" s="74">
        <v>1</v>
      </c>
      <c r="F116" s="74">
        <v>8</v>
      </c>
      <c r="G116" s="74"/>
      <c r="H116" s="76">
        <v>685768449799</v>
      </c>
      <c r="I116" s="77">
        <v>1.2989999999999999</v>
      </c>
      <c r="J116" s="78">
        <v>142.33695652173913</v>
      </c>
      <c r="K116" s="79">
        <f t="shared" si="3"/>
        <v>0</v>
      </c>
      <c r="L116" s="19"/>
    </row>
    <row r="117" spans="1:12" x14ac:dyDescent="0.2">
      <c r="A117" s="38" t="s">
        <v>173</v>
      </c>
      <c r="B117" s="39"/>
      <c r="C117" s="30">
        <v>0.375</v>
      </c>
      <c r="D117" s="52" t="s">
        <v>174</v>
      </c>
      <c r="E117" s="23">
        <v>5</v>
      </c>
      <c r="F117" s="23">
        <v>300</v>
      </c>
      <c r="G117" s="23">
        <v>12800</v>
      </c>
      <c r="H117" s="25" t="str">
        <f>VLOOKUP(A117,[1]QAD!$A$2:$K$163,11,FALSE)</f>
        <v>685768392873</v>
      </c>
      <c r="I117" s="37">
        <v>8.9999999999999993E-3</v>
      </c>
      <c r="J117" s="27">
        <v>11.26</v>
      </c>
      <c r="K117" s="28">
        <f t="shared" si="3"/>
        <v>0</v>
      </c>
      <c r="L117" s="19"/>
    </row>
    <row r="118" spans="1:12" x14ac:dyDescent="0.2">
      <c r="A118" s="38" t="s">
        <v>175</v>
      </c>
      <c r="B118" s="39"/>
      <c r="C118" s="30">
        <v>0.5</v>
      </c>
      <c r="D118" s="52" t="s">
        <v>174</v>
      </c>
      <c r="E118" s="23">
        <v>5</v>
      </c>
      <c r="F118" s="23">
        <v>350</v>
      </c>
      <c r="G118" s="23">
        <v>12800</v>
      </c>
      <c r="H118" s="25" t="str">
        <f>VLOOKUP(A118,[1]QAD!$A$2:$K$163,11,FALSE)</f>
        <v>685768392880</v>
      </c>
      <c r="I118" s="37">
        <v>1.7000000000000001E-2</v>
      </c>
      <c r="J118" s="27">
        <v>7.55</v>
      </c>
      <c r="K118" s="28">
        <f t="shared" si="3"/>
        <v>0</v>
      </c>
      <c r="L118" s="19"/>
    </row>
    <row r="119" spans="1:12" x14ac:dyDescent="0.2">
      <c r="A119" s="38" t="s">
        <v>176</v>
      </c>
      <c r="B119" s="39"/>
      <c r="C119" s="30">
        <v>0.625</v>
      </c>
      <c r="D119" s="52" t="s">
        <v>174</v>
      </c>
      <c r="E119" s="23">
        <v>5</v>
      </c>
      <c r="F119" s="23">
        <v>150</v>
      </c>
      <c r="G119" s="23">
        <v>6400</v>
      </c>
      <c r="H119" s="25" t="str">
        <f>VLOOKUP(A119,[1]QAD!$A$2:$K$163,11,FALSE)</f>
        <v>685768392897</v>
      </c>
      <c r="I119" s="37">
        <v>3.2000000000000001E-2</v>
      </c>
      <c r="J119" s="27">
        <v>7.96</v>
      </c>
      <c r="K119" s="28">
        <f t="shared" si="3"/>
        <v>0</v>
      </c>
      <c r="L119" s="19"/>
    </row>
    <row r="120" spans="1:12" x14ac:dyDescent="0.2">
      <c r="A120" s="38" t="s">
        <v>177</v>
      </c>
      <c r="B120" s="39"/>
      <c r="C120" s="30">
        <v>0.75</v>
      </c>
      <c r="D120" s="52" t="s">
        <v>174</v>
      </c>
      <c r="E120" s="23">
        <v>5</v>
      </c>
      <c r="F120" s="23">
        <v>100</v>
      </c>
      <c r="G120" s="23">
        <v>6400</v>
      </c>
      <c r="H120" s="25" t="str">
        <f>VLOOKUP(A120,[1]QAD!$A$2:$K$163,11,FALSE)</f>
        <v>685768392903</v>
      </c>
      <c r="I120" s="37">
        <v>5.7000000000000002E-2</v>
      </c>
      <c r="J120" s="27">
        <v>10.38</v>
      </c>
      <c r="K120" s="28">
        <f t="shared" si="3"/>
        <v>0</v>
      </c>
      <c r="L120" s="19"/>
    </row>
    <row r="121" spans="1:12" x14ac:dyDescent="0.2">
      <c r="A121" s="38" t="s">
        <v>178</v>
      </c>
      <c r="B121" s="39"/>
      <c r="C121" s="30">
        <v>0.875</v>
      </c>
      <c r="D121" s="52" t="s">
        <v>174</v>
      </c>
      <c r="E121" s="23">
        <v>5</v>
      </c>
      <c r="F121" s="23">
        <v>100</v>
      </c>
      <c r="G121" s="23">
        <v>6400</v>
      </c>
      <c r="H121" s="25" t="str">
        <f>VLOOKUP(A121,[1]QAD!$A$2:$K$163,11,FALSE)</f>
        <v>685768392910</v>
      </c>
      <c r="I121" s="37">
        <v>0.09</v>
      </c>
      <c r="J121" s="27">
        <v>13.57</v>
      </c>
      <c r="K121" s="28">
        <f t="shared" si="3"/>
        <v>0</v>
      </c>
      <c r="L121" s="19"/>
    </row>
    <row r="122" spans="1:12" x14ac:dyDescent="0.2">
      <c r="A122" s="38" t="s">
        <v>179</v>
      </c>
      <c r="B122" s="39"/>
      <c r="C122" s="30">
        <v>1.125</v>
      </c>
      <c r="D122" s="52" t="s">
        <v>174</v>
      </c>
      <c r="E122" s="23">
        <v>5</v>
      </c>
      <c r="F122" s="23">
        <v>100</v>
      </c>
      <c r="G122" s="23">
        <v>6400</v>
      </c>
      <c r="H122" s="25" t="str">
        <f>VLOOKUP(A122,[1]QAD!$A$2:$K$163,11,FALSE)</f>
        <v>685768392927</v>
      </c>
      <c r="I122" s="37">
        <v>0.17199999999999999</v>
      </c>
      <c r="J122" s="27">
        <v>20.9</v>
      </c>
      <c r="K122" s="28">
        <f t="shared" si="3"/>
        <v>0</v>
      </c>
      <c r="L122" s="19"/>
    </row>
    <row r="123" spans="1:12" x14ac:dyDescent="0.2">
      <c r="A123" s="38" t="s">
        <v>180</v>
      </c>
      <c r="B123" s="39"/>
      <c r="C123" s="30">
        <v>1.375</v>
      </c>
      <c r="D123" s="52" t="s">
        <v>174</v>
      </c>
      <c r="E123" s="23">
        <v>1</v>
      </c>
      <c r="F123" s="23">
        <v>90</v>
      </c>
      <c r="G123" s="23">
        <v>2160</v>
      </c>
      <c r="H123" s="25" t="str">
        <f>VLOOKUP(A123,[1]QAD!$A$2:$K$163,11,FALSE)</f>
        <v>685768392934</v>
      </c>
      <c r="I123" s="37">
        <v>0.311</v>
      </c>
      <c r="J123" s="27">
        <v>35.51</v>
      </c>
      <c r="K123" s="28">
        <f t="shared" si="3"/>
        <v>0</v>
      </c>
      <c r="L123" s="19"/>
    </row>
    <row r="124" spans="1:12" x14ac:dyDescent="0.2">
      <c r="A124" s="38" t="s">
        <v>181</v>
      </c>
      <c r="B124" s="39"/>
      <c r="C124" s="30">
        <v>1.625</v>
      </c>
      <c r="D124" s="52" t="s">
        <v>174</v>
      </c>
      <c r="E124" s="23">
        <v>1</v>
      </c>
      <c r="F124" s="23">
        <v>60</v>
      </c>
      <c r="G124" s="23">
        <v>1920</v>
      </c>
      <c r="H124" s="25" t="str">
        <f>VLOOKUP(A124,[1]QAD!$A$2:$K$163,11,FALSE)</f>
        <v>685768392941</v>
      </c>
      <c r="I124" s="37">
        <v>0.51300000000000001</v>
      </c>
      <c r="J124" s="27">
        <v>58.72</v>
      </c>
      <c r="K124" s="28">
        <f t="shared" si="3"/>
        <v>0</v>
      </c>
      <c r="L124" s="19"/>
    </row>
    <row r="125" spans="1:12" x14ac:dyDescent="0.2">
      <c r="A125" s="38" t="s">
        <v>182</v>
      </c>
      <c r="B125" s="39"/>
      <c r="C125" s="30">
        <v>2.125</v>
      </c>
      <c r="D125" s="52" t="s">
        <v>174</v>
      </c>
      <c r="E125" s="23">
        <v>1</v>
      </c>
      <c r="F125" s="45">
        <v>40</v>
      </c>
      <c r="G125" s="23">
        <v>1080</v>
      </c>
      <c r="H125" s="25" t="str">
        <f>VLOOKUP(A125,[1]QAD!$A$2:$K$163,11,FALSE)</f>
        <v>685768412120</v>
      </c>
      <c r="I125" s="37">
        <v>1.093</v>
      </c>
      <c r="J125" s="27">
        <v>77.959999999999994</v>
      </c>
      <c r="K125" s="28">
        <f t="shared" si="3"/>
        <v>0</v>
      </c>
      <c r="L125" s="19"/>
    </row>
    <row r="126" spans="1:12" x14ac:dyDescent="0.2">
      <c r="A126" s="70" t="s">
        <v>232</v>
      </c>
      <c r="B126" s="71"/>
      <c r="C126" s="72">
        <v>2.625</v>
      </c>
      <c r="D126" s="73" t="s">
        <v>174</v>
      </c>
      <c r="E126" s="74">
        <v>1</v>
      </c>
      <c r="F126" s="75">
        <v>5</v>
      </c>
      <c r="G126" s="74">
        <v>0</v>
      </c>
      <c r="H126" s="76" t="s">
        <v>236</v>
      </c>
      <c r="I126" s="77">
        <v>1.7681100000000001</v>
      </c>
      <c r="J126" s="78">
        <v>131.21739130434781</v>
      </c>
      <c r="K126" s="79">
        <f t="shared" si="3"/>
        <v>0</v>
      </c>
      <c r="L126" s="19"/>
    </row>
    <row r="127" spans="1:12" x14ac:dyDescent="0.2">
      <c r="A127" s="38" t="s">
        <v>183</v>
      </c>
      <c r="B127" s="39"/>
      <c r="C127" s="30">
        <v>0.375</v>
      </c>
      <c r="D127" s="52" t="s">
        <v>184</v>
      </c>
      <c r="E127" s="23">
        <v>5</v>
      </c>
      <c r="F127" s="23">
        <v>100</v>
      </c>
      <c r="G127" s="23">
        <v>12800</v>
      </c>
      <c r="H127" s="25" t="str">
        <f>VLOOKUP(A127,[1]QAD!$A$2:$K$163,11,FALSE)</f>
        <v>685768392958</v>
      </c>
      <c r="I127" s="37">
        <v>6.0000000000000001E-3</v>
      </c>
      <c r="J127" s="27">
        <v>9.43</v>
      </c>
      <c r="K127" s="28">
        <f t="shared" si="3"/>
        <v>0</v>
      </c>
      <c r="L127" s="19"/>
    </row>
    <row r="128" spans="1:12" x14ac:dyDescent="0.2">
      <c r="A128" s="38" t="s">
        <v>185</v>
      </c>
      <c r="B128" s="39"/>
      <c r="C128" s="30">
        <v>0.5</v>
      </c>
      <c r="D128" s="52" t="s">
        <v>184</v>
      </c>
      <c r="E128" s="23">
        <v>5</v>
      </c>
      <c r="F128" s="23">
        <v>100</v>
      </c>
      <c r="G128" s="23">
        <v>12800</v>
      </c>
      <c r="H128" s="25" t="str">
        <f>VLOOKUP(A128,[1]QAD!$A$2:$K$163,11,FALSE)</f>
        <v>685768392965</v>
      </c>
      <c r="I128" s="37">
        <v>1.2999999999999999E-2</v>
      </c>
      <c r="J128" s="27">
        <v>9.5399999999999991</v>
      </c>
      <c r="K128" s="28">
        <f t="shared" si="3"/>
        <v>0</v>
      </c>
      <c r="L128" s="19"/>
    </row>
    <row r="129" spans="1:12" x14ac:dyDescent="0.2">
      <c r="A129" s="38" t="s">
        <v>186</v>
      </c>
      <c r="B129" s="39"/>
      <c r="C129" s="30">
        <v>0.625</v>
      </c>
      <c r="D129" s="52" t="s">
        <v>184</v>
      </c>
      <c r="E129" s="23">
        <v>5</v>
      </c>
      <c r="F129" s="23">
        <v>100</v>
      </c>
      <c r="G129" s="23">
        <v>12800</v>
      </c>
      <c r="H129" s="25" t="str">
        <f>VLOOKUP(A129,[1]QAD!$A$2:$K$163,11,FALSE)</f>
        <v>685768392972</v>
      </c>
      <c r="I129" s="37">
        <v>2.4E-2</v>
      </c>
      <c r="J129" s="27">
        <v>9.6300000000000008</v>
      </c>
      <c r="K129" s="28">
        <f t="shared" si="3"/>
        <v>0</v>
      </c>
      <c r="L129" s="19"/>
    </row>
    <row r="130" spans="1:12" x14ac:dyDescent="0.2">
      <c r="A130" s="38" t="s">
        <v>187</v>
      </c>
      <c r="B130" s="39"/>
      <c r="C130" s="30">
        <v>0.75</v>
      </c>
      <c r="D130" s="52" t="s">
        <v>184</v>
      </c>
      <c r="E130" s="23">
        <v>5</v>
      </c>
      <c r="F130" s="45">
        <v>150</v>
      </c>
      <c r="G130" s="23">
        <v>12800</v>
      </c>
      <c r="H130" s="25" t="str">
        <f>VLOOKUP(A130,[1]QAD!$A$2:$K$163,11,FALSE)</f>
        <v>685768392989</v>
      </c>
      <c r="I130" s="37">
        <v>3.6999999999999998E-2</v>
      </c>
      <c r="J130" s="27">
        <v>10.74</v>
      </c>
      <c r="K130" s="28">
        <f t="shared" si="3"/>
        <v>0</v>
      </c>
      <c r="L130" s="19"/>
    </row>
    <row r="131" spans="1:12" x14ac:dyDescent="0.2">
      <c r="A131" s="38" t="s">
        <v>188</v>
      </c>
      <c r="B131" s="39"/>
      <c r="C131" s="30">
        <v>0.875</v>
      </c>
      <c r="D131" s="52" t="s">
        <v>184</v>
      </c>
      <c r="E131" s="23">
        <v>5</v>
      </c>
      <c r="F131" s="23">
        <v>100</v>
      </c>
      <c r="G131" s="23">
        <v>12800</v>
      </c>
      <c r="H131" s="25" t="str">
        <f>VLOOKUP(A131,[1]QAD!$A$2:$K$163,11,FALSE)</f>
        <v>685768392996</v>
      </c>
      <c r="I131" s="37">
        <v>0.06</v>
      </c>
      <c r="J131" s="27">
        <v>12.73</v>
      </c>
      <c r="K131" s="28">
        <f t="shared" si="3"/>
        <v>0</v>
      </c>
      <c r="L131" s="19"/>
    </row>
    <row r="132" spans="1:12" x14ac:dyDescent="0.2">
      <c r="A132" s="38" t="s">
        <v>189</v>
      </c>
      <c r="B132" s="39"/>
      <c r="C132" s="30">
        <v>1.125</v>
      </c>
      <c r="D132" s="52" t="s">
        <v>184</v>
      </c>
      <c r="E132" s="23">
        <v>5</v>
      </c>
      <c r="F132" s="23">
        <v>100</v>
      </c>
      <c r="G132" s="23">
        <v>6400</v>
      </c>
      <c r="H132" s="25" t="str">
        <f>VLOOKUP(A132,[1]QAD!$A$2:$K$163,11,FALSE)</f>
        <v>685768393009</v>
      </c>
      <c r="I132" s="37">
        <v>0.115</v>
      </c>
      <c r="J132" s="27">
        <v>23.68</v>
      </c>
      <c r="K132" s="28">
        <f t="shared" si="3"/>
        <v>0</v>
      </c>
      <c r="L132" s="19"/>
    </row>
    <row r="133" spans="1:12" x14ac:dyDescent="0.2">
      <c r="A133" s="38" t="s">
        <v>190</v>
      </c>
      <c r="B133" s="39"/>
      <c r="C133" s="30">
        <v>1.375</v>
      </c>
      <c r="D133" s="52" t="s">
        <v>184</v>
      </c>
      <c r="E133" s="23">
        <v>1</v>
      </c>
      <c r="F133" s="23">
        <v>60</v>
      </c>
      <c r="G133" s="23">
        <v>2160</v>
      </c>
      <c r="H133" s="25" t="str">
        <f>VLOOKUP(A133,[1]QAD!$A$2:$K$163,11,FALSE)</f>
        <v>685768393016</v>
      </c>
      <c r="I133" s="37">
        <v>0.20100000000000001</v>
      </c>
      <c r="J133" s="27">
        <v>32.479999999999997</v>
      </c>
      <c r="K133" s="28">
        <f t="shared" si="3"/>
        <v>0</v>
      </c>
      <c r="L133" s="19"/>
    </row>
    <row r="134" spans="1:12" x14ac:dyDescent="0.2">
      <c r="A134" s="38" t="s">
        <v>191</v>
      </c>
      <c r="B134" s="39"/>
      <c r="C134" s="30">
        <v>1.625</v>
      </c>
      <c r="D134" s="52" t="s">
        <v>184</v>
      </c>
      <c r="E134" s="23">
        <v>1</v>
      </c>
      <c r="F134" s="23">
        <v>30</v>
      </c>
      <c r="G134" s="23">
        <v>1080</v>
      </c>
      <c r="H134" s="25" t="str">
        <f>VLOOKUP(A134,[1]QAD!$A$2:$K$163,11,FALSE)</f>
        <v>685768393023</v>
      </c>
      <c r="I134" s="37">
        <v>0.34</v>
      </c>
      <c r="J134" s="27">
        <v>41.01</v>
      </c>
      <c r="K134" s="28">
        <f t="shared" ref="K134:K165" si="4">ROUND(J134*$C$4,4)</f>
        <v>0</v>
      </c>
      <c r="L134" s="19"/>
    </row>
    <row r="135" spans="1:12" x14ac:dyDescent="0.2">
      <c r="A135" s="38" t="s">
        <v>192</v>
      </c>
      <c r="B135" s="39"/>
      <c r="C135" s="30">
        <v>2.125</v>
      </c>
      <c r="D135" s="52" t="s">
        <v>184</v>
      </c>
      <c r="E135" s="23">
        <v>1</v>
      </c>
      <c r="F135" s="45">
        <v>36</v>
      </c>
      <c r="G135" s="23">
        <v>1080</v>
      </c>
      <c r="H135" s="25" t="str">
        <f>VLOOKUP(A135,[1]QAD!$A$2:$K$163,11,FALSE)</f>
        <v>685768421436</v>
      </c>
      <c r="I135" s="37">
        <v>0.66100000000000003</v>
      </c>
      <c r="J135" s="27">
        <v>61.89</v>
      </c>
      <c r="K135" s="28">
        <f t="shared" si="4"/>
        <v>0</v>
      </c>
      <c r="L135" s="19"/>
    </row>
    <row r="136" spans="1:12" x14ac:dyDescent="0.2">
      <c r="A136" s="64" t="s">
        <v>240</v>
      </c>
      <c r="B136" s="65"/>
      <c r="C136" s="62" t="s">
        <v>241</v>
      </c>
      <c r="D136" s="67" t="s">
        <v>206</v>
      </c>
      <c r="E136" s="58">
        <v>1</v>
      </c>
      <c r="F136" s="66">
        <v>25</v>
      </c>
      <c r="G136" s="58">
        <v>0</v>
      </c>
      <c r="H136" s="59" t="s">
        <v>242</v>
      </c>
      <c r="I136" s="63">
        <v>1</v>
      </c>
      <c r="J136" s="60">
        <v>395.12</v>
      </c>
      <c r="K136" s="61">
        <v>0</v>
      </c>
      <c r="L136" s="19"/>
    </row>
    <row r="137" spans="1:12" x14ac:dyDescent="0.2">
      <c r="A137" s="38" t="s">
        <v>193</v>
      </c>
      <c r="B137" s="39"/>
      <c r="C137" s="30" t="s">
        <v>202</v>
      </c>
      <c r="D137" s="52" t="s">
        <v>206</v>
      </c>
      <c r="E137" s="39">
        <v>1</v>
      </c>
      <c r="F137" s="39">
        <v>25</v>
      </c>
      <c r="G137" s="39"/>
      <c r="H137" s="25" t="str">
        <f>VLOOKUP(A137,[1]QAD!$A$2:$K$163,11,FALSE)</f>
        <v>685768403968</v>
      </c>
      <c r="I137" s="40">
        <v>1.17</v>
      </c>
      <c r="J137" s="27">
        <v>200</v>
      </c>
      <c r="K137" s="28">
        <f>ROUND(J137*$C$4,4)</f>
        <v>0</v>
      </c>
      <c r="L137" s="19"/>
    </row>
    <row r="138" spans="1:12" x14ac:dyDescent="0.2">
      <c r="A138" s="38" t="s">
        <v>194</v>
      </c>
      <c r="B138" s="39"/>
      <c r="C138" s="30" t="s">
        <v>203</v>
      </c>
      <c r="D138" s="52" t="s">
        <v>206</v>
      </c>
      <c r="E138" s="39">
        <v>1</v>
      </c>
      <c r="F138" s="39">
        <v>25</v>
      </c>
      <c r="G138" s="39"/>
      <c r="H138" s="25" t="str">
        <f>VLOOKUP(A138,[1]QAD!$A$2:$K$163,11,FALSE)</f>
        <v>685768403975</v>
      </c>
      <c r="I138" s="40">
        <v>1.19</v>
      </c>
      <c r="J138" s="27">
        <v>200</v>
      </c>
      <c r="K138" s="28">
        <f>ROUND(J138*$C$4,4)</f>
        <v>0</v>
      </c>
      <c r="L138" s="19"/>
    </row>
    <row r="139" spans="1:12" x14ac:dyDescent="0.2">
      <c r="A139" s="38" t="s">
        <v>195</v>
      </c>
      <c r="B139" s="39"/>
      <c r="C139" s="30" t="s">
        <v>204</v>
      </c>
      <c r="D139" s="52" t="s">
        <v>206</v>
      </c>
      <c r="E139" s="39">
        <v>1</v>
      </c>
      <c r="F139" s="39">
        <v>25</v>
      </c>
      <c r="G139" s="39"/>
      <c r="H139" s="25" t="str">
        <f>VLOOKUP(A139,[1]QAD!$A$2:$K$163,11,FALSE)</f>
        <v>685768403982</v>
      </c>
      <c r="I139" s="40">
        <v>2.14</v>
      </c>
      <c r="J139" s="27">
        <v>266.67</v>
      </c>
      <c r="K139" s="28">
        <f>ROUND(J139*$C$4,4)</f>
        <v>0</v>
      </c>
      <c r="L139" s="19"/>
    </row>
    <row r="140" spans="1:12" x14ac:dyDescent="0.2">
      <c r="A140" s="38" t="s">
        <v>196</v>
      </c>
      <c r="B140" s="39"/>
      <c r="C140" s="31" t="s">
        <v>205</v>
      </c>
      <c r="D140" s="52" t="s">
        <v>206</v>
      </c>
      <c r="E140" s="39">
        <v>1</v>
      </c>
      <c r="F140" s="39">
        <v>25</v>
      </c>
      <c r="G140" s="39"/>
      <c r="H140" s="25" t="str">
        <f>VLOOKUP(A140,[1]QAD!$A$2:$K$163,11,FALSE)</f>
        <v>685768424833</v>
      </c>
      <c r="I140" s="40">
        <v>0.94599999999999995</v>
      </c>
      <c r="J140" s="27">
        <v>316.67</v>
      </c>
      <c r="K140" s="28">
        <f>ROUND(J140*$C$4,4)</f>
        <v>0</v>
      </c>
      <c r="L140" s="19"/>
    </row>
    <row r="141" spans="1:12" x14ac:dyDescent="0.2">
      <c r="A141" s="64" t="s">
        <v>243</v>
      </c>
      <c r="B141" s="65"/>
      <c r="C141" s="31" t="s">
        <v>269</v>
      </c>
      <c r="D141" s="67" t="s">
        <v>268</v>
      </c>
      <c r="E141" s="69">
        <v>100</v>
      </c>
      <c r="F141" s="69">
        <v>3400</v>
      </c>
      <c r="G141" s="69">
        <v>163200</v>
      </c>
      <c r="H141" s="59">
        <v>685768207917</v>
      </c>
      <c r="I141" s="40">
        <v>8.0000000000000002E-3</v>
      </c>
      <c r="J141" s="65" t="s">
        <v>266</v>
      </c>
      <c r="K141" s="61"/>
      <c r="L141" s="19"/>
    </row>
    <row r="142" spans="1:12" x14ac:dyDescent="0.2">
      <c r="A142" s="64" t="s">
        <v>244</v>
      </c>
      <c r="B142" s="65"/>
      <c r="C142" s="31" t="s">
        <v>270</v>
      </c>
      <c r="D142" s="67" t="s">
        <v>268</v>
      </c>
      <c r="E142" s="69">
        <v>100</v>
      </c>
      <c r="F142" s="69">
        <v>3400</v>
      </c>
      <c r="G142" s="69">
        <v>122400</v>
      </c>
      <c r="H142" s="59">
        <v>685768207924</v>
      </c>
      <c r="I142" s="40">
        <v>1.4E-2</v>
      </c>
      <c r="J142" s="65" t="s">
        <v>266</v>
      </c>
      <c r="K142" s="61"/>
      <c r="L142" s="19"/>
    </row>
    <row r="143" spans="1:12" x14ac:dyDescent="0.2">
      <c r="A143" s="64" t="s">
        <v>245</v>
      </c>
      <c r="B143" s="65"/>
      <c r="C143" s="31" t="s">
        <v>271</v>
      </c>
      <c r="D143" s="67" t="s">
        <v>268</v>
      </c>
      <c r="E143" s="69">
        <v>100</v>
      </c>
      <c r="F143" s="69">
        <v>2400</v>
      </c>
      <c r="G143" s="69">
        <v>57600</v>
      </c>
      <c r="H143" s="59">
        <v>685768207931</v>
      </c>
      <c r="I143" s="40">
        <v>2.1999999999999999E-2</v>
      </c>
      <c r="J143" s="65" t="s">
        <v>266</v>
      </c>
      <c r="K143" s="61"/>
      <c r="L143" s="19"/>
    </row>
    <row r="144" spans="1:12" x14ac:dyDescent="0.2">
      <c r="A144" s="64" t="s">
        <v>246</v>
      </c>
      <c r="B144" s="65"/>
      <c r="C144" s="31" t="s">
        <v>272</v>
      </c>
      <c r="D144" s="67" t="s">
        <v>268</v>
      </c>
      <c r="E144" s="69">
        <v>100</v>
      </c>
      <c r="F144" s="69">
        <v>1500</v>
      </c>
      <c r="G144" s="69">
        <v>54000</v>
      </c>
      <c r="H144" s="59">
        <v>685768207948</v>
      </c>
      <c r="I144" s="40">
        <v>0.02</v>
      </c>
      <c r="J144" s="65" t="s">
        <v>266</v>
      </c>
      <c r="K144" s="61"/>
      <c r="L144" s="19"/>
    </row>
    <row r="145" spans="1:12" x14ac:dyDescent="0.2">
      <c r="A145" s="64" t="s">
        <v>247</v>
      </c>
      <c r="B145" s="65"/>
      <c r="C145" s="31" t="s">
        <v>273</v>
      </c>
      <c r="D145" s="67" t="s">
        <v>268</v>
      </c>
      <c r="E145" s="69">
        <v>100</v>
      </c>
      <c r="F145" s="69">
        <v>1500</v>
      </c>
      <c r="G145" s="69">
        <v>54000</v>
      </c>
      <c r="H145" s="59">
        <v>685768207962</v>
      </c>
      <c r="I145" s="40">
        <v>4.4999999999999998E-2</v>
      </c>
      <c r="J145" s="65" t="s">
        <v>266</v>
      </c>
      <c r="K145" s="61"/>
      <c r="L145" s="19"/>
    </row>
    <row r="146" spans="1:12" x14ac:dyDescent="0.2">
      <c r="A146" s="64" t="s">
        <v>248</v>
      </c>
      <c r="B146" s="65"/>
      <c r="C146" s="31" t="s">
        <v>274</v>
      </c>
      <c r="D146" s="67" t="s">
        <v>268</v>
      </c>
      <c r="E146" s="69">
        <v>50</v>
      </c>
      <c r="F146" s="69">
        <v>750</v>
      </c>
      <c r="G146" s="69">
        <v>27000</v>
      </c>
      <c r="H146" s="59">
        <v>685768207979</v>
      </c>
      <c r="I146" s="40">
        <v>3.1E-2</v>
      </c>
      <c r="J146" s="65" t="s">
        <v>266</v>
      </c>
      <c r="K146" s="61"/>
      <c r="L146" s="19"/>
    </row>
    <row r="147" spans="1:12" x14ac:dyDescent="0.2">
      <c r="A147" s="64" t="s">
        <v>249</v>
      </c>
      <c r="B147" s="65"/>
      <c r="C147" s="31" t="s">
        <v>275</v>
      </c>
      <c r="D147" s="67" t="s">
        <v>268</v>
      </c>
      <c r="E147" s="69">
        <v>50</v>
      </c>
      <c r="F147" s="69">
        <v>750</v>
      </c>
      <c r="G147" s="69">
        <v>27000</v>
      </c>
      <c r="H147" s="59">
        <v>685768207986</v>
      </c>
      <c r="I147" s="40">
        <v>5.8000000000000003E-2</v>
      </c>
      <c r="J147" s="65" t="s">
        <v>266</v>
      </c>
      <c r="K147" s="61"/>
      <c r="L147" s="19"/>
    </row>
    <row r="148" spans="1:12" x14ac:dyDescent="0.2">
      <c r="A148" s="64" t="s">
        <v>250</v>
      </c>
      <c r="B148" s="65"/>
      <c r="C148" s="31" t="s">
        <v>276</v>
      </c>
      <c r="D148" s="67" t="s">
        <v>268</v>
      </c>
      <c r="E148" s="69">
        <v>50</v>
      </c>
      <c r="F148" s="69">
        <v>750</v>
      </c>
      <c r="G148" s="69">
        <v>27000</v>
      </c>
      <c r="H148" s="59">
        <v>685768207993</v>
      </c>
      <c r="I148" s="40">
        <v>7.6999999999999999E-2</v>
      </c>
      <c r="J148" s="65" t="s">
        <v>266</v>
      </c>
      <c r="K148" s="61"/>
      <c r="L148" s="19"/>
    </row>
    <row r="149" spans="1:12" x14ac:dyDescent="0.2">
      <c r="A149" s="64" t="s">
        <v>251</v>
      </c>
      <c r="B149" s="65"/>
      <c r="C149" s="31" t="s">
        <v>277</v>
      </c>
      <c r="D149" s="67" t="s">
        <v>268</v>
      </c>
      <c r="E149" s="69">
        <v>50</v>
      </c>
      <c r="F149" s="69">
        <v>500</v>
      </c>
      <c r="G149" s="69">
        <v>20000</v>
      </c>
      <c r="H149" s="59">
        <v>685768208006</v>
      </c>
      <c r="I149" s="40">
        <v>4.2000000000000003E-2</v>
      </c>
      <c r="J149" s="65" t="s">
        <v>266</v>
      </c>
      <c r="K149" s="61"/>
      <c r="L149" s="19"/>
    </row>
    <row r="150" spans="1:12" x14ac:dyDescent="0.2">
      <c r="A150" s="64" t="s">
        <v>252</v>
      </c>
      <c r="B150" s="31"/>
      <c r="C150" s="31" t="s">
        <v>278</v>
      </c>
      <c r="D150" s="67" t="s">
        <v>268</v>
      </c>
      <c r="E150" s="69">
        <v>50</v>
      </c>
      <c r="F150" s="69">
        <v>500</v>
      </c>
      <c r="G150" s="69">
        <v>20000</v>
      </c>
      <c r="H150" s="59">
        <v>685768208013</v>
      </c>
      <c r="I150" s="40">
        <v>7.3999999999999996E-2</v>
      </c>
      <c r="J150" s="65" t="s">
        <v>266</v>
      </c>
      <c r="K150" s="61"/>
      <c r="L150" s="19"/>
    </row>
    <row r="151" spans="1:12" x14ac:dyDescent="0.2">
      <c r="A151" s="64" t="s">
        <v>253</v>
      </c>
      <c r="B151" s="31"/>
      <c r="C151" s="31" t="s">
        <v>279</v>
      </c>
      <c r="D151" s="67" t="s">
        <v>268</v>
      </c>
      <c r="E151" s="69">
        <v>50</v>
      </c>
      <c r="F151" s="69">
        <v>500</v>
      </c>
      <c r="G151" s="69">
        <v>20000</v>
      </c>
      <c r="H151" s="59">
        <v>685768208020</v>
      </c>
      <c r="I151" s="40">
        <v>0.111</v>
      </c>
      <c r="J151" s="65" t="s">
        <v>266</v>
      </c>
      <c r="K151" s="61"/>
      <c r="L151" s="19"/>
    </row>
    <row r="152" spans="1:12" x14ac:dyDescent="0.2">
      <c r="A152" s="64" t="s">
        <v>254</v>
      </c>
      <c r="B152" s="31"/>
      <c r="C152" s="31" t="s">
        <v>280</v>
      </c>
      <c r="D152" s="67" t="s">
        <v>268</v>
      </c>
      <c r="E152" s="69">
        <v>50</v>
      </c>
      <c r="F152" s="69">
        <v>500</v>
      </c>
      <c r="G152" s="69">
        <v>16000</v>
      </c>
      <c r="H152" s="59">
        <v>685768208037</v>
      </c>
      <c r="I152" s="40">
        <v>0.125</v>
      </c>
      <c r="J152" s="65" t="s">
        <v>266</v>
      </c>
      <c r="K152" s="61"/>
      <c r="L152" s="19"/>
    </row>
    <row r="153" spans="1:12" x14ac:dyDescent="0.2">
      <c r="A153" s="64" t="s">
        <v>255</v>
      </c>
      <c r="B153" s="31"/>
      <c r="C153" s="31" t="s">
        <v>281</v>
      </c>
      <c r="D153" s="67" t="s">
        <v>268</v>
      </c>
      <c r="E153" s="69">
        <v>50</v>
      </c>
      <c r="F153" s="69">
        <v>500</v>
      </c>
      <c r="G153" s="69">
        <v>16000</v>
      </c>
      <c r="H153" s="59">
        <v>685768208044</v>
      </c>
      <c r="I153" s="40">
        <v>0.17799999999999999</v>
      </c>
      <c r="J153" s="65" t="s">
        <v>266</v>
      </c>
      <c r="K153" s="61"/>
      <c r="L153" s="19"/>
    </row>
    <row r="154" spans="1:12" x14ac:dyDescent="0.2">
      <c r="A154" s="64" t="s">
        <v>256</v>
      </c>
      <c r="B154" s="31"/>
      <c r="C154" s="31" t="s">
        <v>282</v>
      </c>
      <c r="D154" s="67" t="s">
        <v>268</v>
      </c>
      <c r="E154" s="69">
        <v>25</v>
      </c>
      <c r="F154" s="69">
        <v>250</v>
      </c>
      <c r="G154" s="69">
        <v>10000</v>
      </c>
      <c r="H154" s="59">
        <v>685768208051</v>
      </c>
      <c r="I154" s="40">
        <v>0.219</v>
      </c>
      <c r="J154" s="65" t="s">
        <v>266</v>
      </c>
      <c r="K154" s="61"/>
      <c r="L154" s="19"/>
    </row>
    <row r="155" spans="1:12" x14ac:dyDescent="0.2">
      <c r="A155" s="64" t="s">
        <v>257</v>
      </c>
      <c r="B155" s="31"/>
      <c r="C155" s="31" t="s">
        <v>283</v>
      </c>
      <c r="D155" s="67" t="s">
        <v>268</v>
      </c>
      <c r="E155" s="69">
        <v>10</v>
      </c>
      <c r="F155" s="69">
        <v>200</v>
      </c>
      <c r="G155" s="69">
        <v>6400</v>
      </c>
      <c r="H155" s="59">
        <v>685768208075</v>
      </c>
      <c r="I155" s="40">
        <v>0.161</v>
      </c>
      <c r="J155" s="65" t="s">
        <v>266</v>
      </c>
      <c r="K155" s="61"/>
      <c r="L155" s="19"/>
    </row>
    <row r="156" spans="1:12" x14ac:dyDescent="0.2">
      <c r="A156" s="64" t="s">
        <v>258</v>
      </c>
      <c r="B156" s="31"/>
      <c r="C156" s="31" t="s">
        <v>284</v>
      </c>
      <c r="D156" s="67" t="s">
        <v>268</v>
      </c>
      <c r="E156" s="69">
        <v>10</v>
      </c>
      <c r="F156" s="69">
        <v>200</v>
      </c>
      <c r="G156" s="69">
        <v>6400</v>
      </c>
      <c r="H156" s="59">
        <v>685768208082</v>
      </c>
      <c r="I156" s="40">
        <v>0.29799999999999999</v>
      </c>
      <c r="J156" s="65" t="s">
        <v>266</v>
      </c>
      <c r="K156" s="61"/>
      <c r="L156" s="19"/>
    </row>
    <row r="157" spans="1:12" ht="11.45" customHeight="1" x14ac:dyDescent="0.2">
      <c r="A157" s="64" t="s">
        <v>259</v>
      </c>
      <c r="B157" s="31"/>
      <c r="C157" s="31" t="s">
        <v>285</v>
      </c>
      <c r="D157" s="67" t="s">
        <v>268</v>
      </c>
      <c r="E157" s="69">
        <v>10</v>
      </c>
      <c r="F157" s="69">
        <v>100</v>
      </c>
      <c r="G157" s="69">
        <v>4000</v>
      </c>
      <c r="H157" s="59">
        <v>685768208099</v>
      </c>
      <c r="I157" s="40">
        <v>0.219</v>
      </c>
      <c r="J157" s="65" t="s">
        <v>266</v>
      </c>
      <c r="K157" s="61"/>
      <c r="L157" s="19"/>
    </row>
    <row r="158" spans="1:12" x14ac:dyDescent="0.2">
      <c r="A158" s="64" t="s">
        <v>260</v>
      </c>
      <c r="B158" s="31"/>
      <c r="C158" s="31" t="s">
        <v>286</v>
      </c>
      <c r="D158" s="67" t="s">
        <v>268</v>
      </c>
      <c r="E158" s="69">
        <v>10</v>
      </c>
      <c r="F158" s="69">
        <v>100</v>
      </c>
      <c r="G158" s="69">
        <v>4000</v>
      </c>
      <c r="H158" s="59">
        <v>685768208105</v>
      </c>
      <c r="I158" s="40">
        <v>0.40699999999999997</v>
      </c>
      <c r="J158" s="65" t="s">
        <v>266</v>
      </c>
      <c r="K158" s="61"/>
      <c r="L158" s="19"/>
    </row>
    <row r="159" spans="1:12" x14ac:dyDescent="0.2">
      <c r="A159" s="64" t="s">
        <v>261</v>
      </c>
      <c r="B159" s="31"/>
      <c r="C159" s="31" t="s">
        <v>287</v>
      </c>
      <c r="D159" s="67" t="s">
        <v>268</v>
      </c>
      <c r="E159" s="69">
        <v>10</v>
      </c>
      <c r="F159" s="69">
        <v>100</v>
      </c>
      <c r="G159" s="69">
        <v>3200</v>
      </c>
      <c r="H159" s="59">
        <v>685768208112</v>
      </c>
      <c r="I159" s="40">
        <v>0.67500000000000004</v>
      </c>
      <c r="J159" s="65" t="s">
        <v>266</v>
      </c>
      <c r="K159" s="61"/>
      <c r="L159" s="19"/>
    </row>
    <row r="160" spans="1:12" x14ac:dyDescent="0.2">
      <c r="A160" s="64" t="s">
        <v>262</v>
      </c>
      <c r="B160" s="31"/>
      <c r="C160" s="31" t="s">
        <v>288</v>
      </c>
      <c r="D160" s="67" t="s">
        <v>268</v>
      </c>
      <c r="E160" s="69">
        <v>5</v>
      </c>
      <c r="F160" s="69">
        <v>50</v>
      </c>
      <c r="G160" s="69">
        <v>2000</v>
      </c>
      <c r="H160" s="59">
        <v>685768208129</v>
      </c>
      <c r="I160" s="40">
        <v>0.94199999999999995</v>
      </c>
      <c r="J160" s="65" t="s">
        <v>266</v>
      </c>
      <c r="K160" s="61"/>
      <c r="L160" s="19"/>
    </row>
    <row r="161" spans="1:12" x14ac:dyDescent="0.2">
      <c r="A161" s="64" t="s">
        <v>263</v>
      </c>
      <c r="B161" s="31"/>
      <c r="C161" s="31" t="s">
        <v>289</v>
      </c>
      <c r="D161" s="67" t="s">
        <v>267</v>
      </c>
      <c r="E161" s="69">
        <v>50</v>
      </c>
      <c r="F161" s="69">
        <v>1200</v>
      </c>
      <c r="G161" s="69">
        <v>99999</v>
      </c>
      <c r="H161" s="59">
        <v>685768386162</v>
      </c>
      <c r="I161" s="40">
        <v>2.1999999999999999E-2</v>
      </c>
      <c r="J161" s="65" t="s">
        <v>266</v>
      </c>
      <c r="K161" s="61"/>
      <c r="L161" s="19"/>
    </row>
    <row r="162" spans="1:12" x14ac:dyDescent="0.2">
      <c r="A162" s="64" t="s">
        <v>264</v>
      </c>
      <c r="B162" s="31"/>
      <c r="C162" s="31" t="s">
        <v>290</v>
      </c>
      <c r="D162" s="67" t="s">
        <v>267</v>
      </c>
      <c r="E162" s="69">
        <v>100</v>
      </c>
      <c r="F162" s="69">
        <v>1600</v>
      </c>
      <c r="G162" s="69">
        <v>99999</v>
      </c>
      <c r="H162" s="59">
        <v>685768386155</v>
      </c>
      <c r="I162" s="40">
        <v>3.5999999999999997E-2</v>
      </c>
      <c r="J162" s="65" t="s">
        <v>266</v>
      </c>
      <c r="K162" s="61"/>
      <c r="L162" s="19"/>
    </row>
    <row r="163" spans="1:12" x14ac:dyDescent="0.2">
      <c r="A163" s="64" t="s">
        <v>265</v>
      </c>
      <c r="B163" s="31"/>
      <c r="C163" s="31" t="s">
        <v>291</v>
      </c>
      <c r="D163" s="67" t="s">
        <v>267</v>
      </c>
      <c r="E163" s="69">
        <v>50</v>
      </c>
      <c r="F163" s="69">
        <v>300</v>
      </c>
      <c r="G163" s="69">
        <v>99999</v>
      </c>
      <c r="H163" s="59">
        <v>685768384625</v>
      </c>
      <c r="I163" s="40">
        <v>0.16600000000000001</v>
      </c>
      <c r="J163" s="65" t="s">
        <v>266</v>
      </c>
      <c r="K163" s="61"/>
      <c r="L163" s="19"/>
    </row>
    <row r="164" spans="1:12" x14ac:dyDescent="0.2">
      <c r="A164" s="38" t="s">
        <v>211</v>
      </c>
      <c r="B164" s="39"/>
      <c r="C164" s="30">
        <v>0.25</v>
      </c>
      <c r="D164" s="52" t="s">
        <v>219</v>
      </c>
      <c r="E164" s="46">
        <v>1</v>
      </c>
      <c r="F164" s="46">
        <v>32</v>
      </c>
      <c r="G164" s="39"/>
      <c r="H164" s="54">
        <v>685768448426</v>
      </c>
      <c r="I164" s="47">
        <v>0.48</v>
      </c>
      <c r="J164" s="39" t="s">
        <v>197</v>
      </c>
      <c r="K164" s="39"/>
    </row>
    <row r="165" spans="1:12" x14ac:dyDescent="0.2">
      <c r="A165" s="38" t="s">
        <v>212</v>
      </c>
      <c r="B165" s="39"/>
      <c r="C165" s="30">
        <v>0.375</v>
      </c>
      <c r="D165" s="52" t="s">
        <v>219</v>
      </c>
      <c r="E165" s="46">
        <v>1</v>
      </c>
      <c r="F165" s="46">
        <v>32</v>
      </c>
      <c r="G165" s="39"/>
      <c r="H165" s="54">
        <v>685768444893</v>
      </c>
      <c r="I165" s="47">
        <v>0.49</v>
      </c>
      <c r="J165" s="39" t="s">
        <v>197</v>
      </c>
      <c r="K165" s="39"/>
    </row>
    <row r="166" spans="1:12" x14ac:dyDescent="0.2">
      <c r="A166" s="38" t="s">
        <v>213</v>
      </c>
      <c r="B166" s="48"/>
      <c r="C166" s="30">
        <v>0.5</v>
      </c>
      <c r="D166" s="52" t="s">
        <v>219</v>
      </c>
      <c r="E166" s="46">
        <v>1</v>
      </c>
      <c r="F166" s="46">
        <v>32</v>
      </c>
      <c r="G166" s="39"/>
      <c r="H166" s="54">
        <v>685768445173</v>
      </c>
      <c r="I166" s="47">
        <v>0.51</v>
      </c>
      <c r="J166" s="39" t="s">
        <v>197</v>
      </c>
      <c r="K166" s="39"/>
    </row>
    <row r="167" spans="1:12" x14ac:dyDescent="0.2">
      <c r="A167" s="38" t="s">
        <v>214</v>
      </c>
      <c r="B167" s="39"/>
      <c r="C167" s="30">
        <v>0.625</v>
      </c>
      <c r="D167" s="52" t="s">
        <v>219</v>
      </c>
      <c r="E167" s="46">
        <v>1</v>
      </c>
      <c r="F167" s="46">
        <v>32</v>
      </c>
      <c r="G167" s="39"/>
      <c r="H167" s="54">
        <v>685768444909</v>
      </c>
      <c r="I167" s="47">
        <v>0.52</v>
      </c>
      <c r="J167" s="39" t="s">
        <v>197</v>
      </c>
      <c r="K167" s="39"/>
    </row>
    <row r="168" spans="1:12" x14ac:dyDescent="0.2">
      <c r="A168" s="38" t="s">
        <v>215</v>
      </c>
      <c r="B168" s="39"/>
      <c r="C168" s="30">
        <v>0.75</v>
      </c>
      <c r="D168" s="52" t="s">
        <v>219</v>
      </c>
      <c r="E168" s="46">
        <v>1</v>
      </c>
      <c r="F168" s="46">
        <v>24</v>
      </c>
      <c r="G168" s="39"/>
      <c r="H168" s="54">
        <v>685768444619</v>
      </c>
      <c r="I168" s="47">
        <v>1.59</v>
      </c>
      <c r="J168" s="39" t="s">
        <v>197</v>
      </c>
      <c r="K168" s="39"/>
    </row>
    <row r="169" spans="1:12" x14ac:dyDescent="0.2">
      <c r="A169" s="38" t="s">
        <v>198</v>
      </c>
      <c r="B169" s="39"/>
      <c r="C169" s="30">
        <v>0.875</v>
      </c>
      <c r="D169" s="52" t="s">
        <v>219</v>
      </c>
      <c r="E169" s="46">
        <v>1</v>
      </c>
      <c r="F169" s="46">
        <v>24</v>
      </c>
      <c r="G169" s="39"/>
      <c r="H169" s="54">
        <v>685768410683</v>
      </c>
      <c r="I169" s="47">
        <v>1.59</v>
      </c>
      <c r="J169" s="39" t="s">
        <v>197</v>
      </c>
      <c r="K169" s="39"/>
    </row>
    <row r="170" spans="1:12" x14ac:dyDescent="0.2">
      <c r="A170" s="38" t="s">
        <v>199</v>
      </c>
      <c r="B170" s="39"/>
      <c r="C170" s="30">
        <v>1.125</v>
      </c>
      <c r="D170" s="52" t="s">
        <v>219</v>
      </c>
      <c r="E170" s="46">
        <v>1</v>
      </c>
      <c r="F170" s="46">
        <v>12</v>
      </c>
      <c r="G170" s="39"/>
      <c r="H170" s="54">
        <v>685768410751</v>
      </c>
      <c r="I170" s="47">
        <v>3.0350000000000001</v>
      </c>
      <c r="J170" s="39" t="s">
        <v>197</v>
      </c>
      <c r="K170" s="39"/>
    </row>
    <row r="171" spans="1:12" s="50" customFormat="1" x14ac:dyDescent="0.2">
      <c r="A171" s="38" t="s">
        <v>216</v>
      </c>
      <c r="B171" s="39"/>
      <c r="C171" s="30">
        <v>1.375</v>
      </c>
      <c r="D171" s="52" t="s">
        <v>219</v>
      </c>
      <c r="E171" s="46">
        <v>1</v>
      </c>
      <c r="F171" s="46">
        <v>10</v>
      </c>
      <c r="G171" s="39"/>
      <c r="H171" s="54">
        <v>685768444879</v>
      </c>
      <c r="I171" s="47">
        <v>4.415</v>
      </c>
      <c r="J171" s="39" t="s">
        <v>197</v>
      </c>
      <c r="K171" s="39"/>
    </row>
    <row r="172" spans="1:12" s="50" customFormat="1" x14ac:dyDescent="0.2">
      <c r="A172" s="39" t="s">
        <v>217</v>
      </c>
      <c r="B172" s="39"/>
      <c r="C172" s="56">
        <v>1.625</v>
      </c>
      <c r="D172" s="52" t="s">
        <v>219</v>
      </c>
      <c r="E172" s="39">
        <v>1</v>
      </c>
      <c r="F172" s="39">
        <v>4</v>
      </c>
      <c r="G172" s="39"/>
      <c r="H172" s="54">
        <v>685768445203</v>
      </c>
      <c r="I172" s="39">
        <v>6.6</v>
      </c>
      <c r="J172" s="39" t="s">
        <v>197</v>
      </c>
      <c r="K172" s="39"/>
    </row>
    <row r="173" spans="1:12" s="50" customFormat="1" x14ac:dyDescent="0.2">
      <c r="A173" s="39" t="s">
        <v>218</v>
      </c>
      <c r="B173" s="39"/>
      <c r="C173" s="56">
        <v>2.125</v>
      </c>
      <c r="D173" s="52" t="s">
        <v>219</v>
      </c>
      <c r="E173" s="39">
        <v>1</v>
      </c>
      <c r="F173" s="39">
        <v>2</v>
      </c>
      <c r="G173" s="39"/>
      <c r="H173" s="54">
        <v>685768444848</v>
      </c>
      <c r="I173" s="39">
        <v>13.43</v>
      </c>
      <c r="J173" s="39" t="s">
        <v>197</v>
      </c>
      <c r="K173" s="39"/>
    </row>
    <row r="174" spans="1:12" s="50" customFormat="1" x14ac:dyDescent="0.2">
      <c r="A174" s="39" t="s">
        <v>220</v>
      </c>
      <c r="B174" s="39"/>
      <c r="C174" s="56">
        <v>0.25</v>
      </c>
      <c r="D174" s="39" t="s">
        <v>230</v>
      </c>
      <c r="E174" s="39">
        <v>1</v>
      </c>
      <c r="F174" s="39">
        <v>32</v>
      </c>
      <c r="G174" s="39"/>
      <c r="H174" s="54">
        <v>685768448433</v>
      </c>
      <c r="I174" s="39">
        <v>0.59799999999999998</v>
      </c>
      <c r="J174" s="39" t="s">
        <v>197</v>
      </c>
      <c r="K174" s="39"/>
    </row>
    <row r="175" spans="1:12" s="50" customFormat="1" x14ac:dyDescent="0.2">
      <c r="A175" s="39" t="s">
        <v>221</v>
      </c>
      <c r="B175" s="39"/>
      <c r="C175" s="56">
        <v>0.375</v>
      </c>
      <c r="D175" s="39" t="s">
        <v>230</v>
      </c>
      <c r="E175" s="39">
        <v>1</v>
      </c>
      <c r="F175" s="39">
        <v>32</v>
      </c>
      <c r="G175" s="39"/>
      <c r="H175" s="54">
        <v>685768445357</v>
      </c>
      <c r="I175" s="39">
        <v>0.60799999999999998</v>
      </c>
      <c r="J175" s="39" t="s">
        <v>197</v>
      </c>
      <c r="K175" s="39"/>
    </row>
    <row r="176" spans="1:12" s="50" customFormat="1" x14ac:dyDescent="0.2">
      <c r="A176" s="39" t="s">
        <v>222</v>
      </c>
      <c r="B176" s="39"/>
      <c r="C176" s="56">
        <v>0.5</v>
      </c>
      <c r="D176" s="39" t="s">
        <v>230</v>
      </c>
      <c r="E176" s="39">
        <v>1</v>
      </c>
      <c r="F176" s="39">
        <v>32</v>
      </c>
      <c r="G176" s="39"/>
      <c r="H176" s="54">
        <v>685768444732</v>
      </c>
      <c r="I176" s="39">
        <v>0.61899999999999999</v>
      </c>
      <c r="J176" s="39" t="s">
        <v>197</v>
      </c>
      <c r="K176" s="39"/>
    </row>
    <row r="177" spans="1:11" s="50" customFormat="1" x14ac:dyDescent="0.2">
      <c r="A177" s="39" t="s">
        <v>223</v>
      </c>
      <c r="B177" s="39"/>
      <c r="C177" s="56">
        <v>0.625</v>
      </c>
      <c r="D177" s="39" t="s">
        <v>230</v>
      </c>
      <c r="E177" s="39">
        <v>1</v>
      </c>
      <c r="F177" s="39">
        <v>32</v>
      </c>
      <c r="G177" s="39"/>
      <c r="H177" s="54">
        <v>685768444756</v>
      </c>
      <c r="I177" s="39">
        <v>0.63200000000000001</v>
      </c>
      <c r="J177" s="39" t="s">
        <v>197</v>
      </c>
      <c r="K177" s="39"/>
    </row>
    <row r="178" spans="1:11" s="50" customFormat="1" x14ac:dyDescent="0.2">
      <c r="A178" s="39" t="s">
        <v>224</v>
      </c>
      <c r="B178" s="39"/>
      <c r="C178" s="56">
        <v>0.75</v>
      </c>
      <c r="D178" s="39" t="s">
        <v>230</v>
      </c>
      <c r="E178" s="39">
        <v>1</v>
      </c>
      <c r="F178" s="39">
        <v>24</v>
      </c>
      <c r="G178" s="39"/>
      <c r="H178" s="54">
        <v>685768445180</v>
      </c>
      <c r="I178" s="39">
        <v>1.504</v>
      </c>
      <c r="J178" s="39" t="s">
        <v>197</v>
      </c>
      <c r="K178" s="39"/>
    </row>
    <row r="179" spans="1:11" s="50" customFormat="1" x14ac:dyDescent="0.2">
      <c r="A179" s="39" t="s">
        <v>225</v>
      </c>
      <c r="B179" s="39"/>
      <c r="C179" s="56">
        <v>0.875</v>
      </c>
      <c r="D179" s="39" t="s">
        <v>230</v>
      </c>
      <c r="E179" s="39">
        <v>1</v>
      </c>
      <c r="F179" s="39">
        <v>24</v>
      </c>
      <c r="G179" s="39"/>
      <c r="H179" s="54">
        <v>685768445166</v>
      </c>
      <c r="I179" s="39">
        <v>1.617</v>
      </c>
      <c r="J179" s="39" t="s">
        <v>197</v>
      </c>
      <c r="K179" s="39"/>
    </row>
    <row r="180" spans="1:11" s="50" customFormat="1" x14ac:dyDescent="0.2">
      <c r="A180" s="39" t="s">
        <v>226</v>
      </c>
      <c r="B180" s="39"/>
      <c r="C180" s="56">
        <v>1.125</v>
      </c>
      <c r="D180" s="39" t="s">
        <v>230</v>
      </c>
      <c r="E180" s="39">
        <v>1</v>
      </c>
      <c r="F180" s="39">
        <v>12</v>
      </c>
      <c r="G180" s="39"/>
      <c r="H180" s="54">
        <v>685768444862</v>
      </c>
      <c r="I180" s="39">
        <v>2.9940000000000002</v>
      </c>
      <c r="J180" s="39" t="s">
        <v>197</v>
      </c>
      <c r="K180" s="39"/>
    </row>
    <row r="181" spans="1:11" s="50" customFormat="1" x14ac:dyDescent="0.2">
      <c r="A181" s="39" t="s">
        <v>227</v>
      </c>
      <c r="B181" s="39"/>
      <c r="C181" s="56">
        <v>1.375</v>
      </c>
      <c r="D181" s="39" t="s">
        <v>230</v>
      </c>
      <c r="E181" s="39">
        <v>1</v>
      </c>
      <c r="F181" s="39">
        <v>10</v>
      </c>
      <c r="G181" s="39"/>
      <c r="H181" s="54">
        <v>685768445197</v>
      </c>
      <c r="I181" s="39">
        <v>4.3600000000000003</v>
      </c>
      <c r="J181" s="39" t="s">
        <v>197</v>
      </c>
      <c r="K181" s="39"/>
    </row>
    <row r="182" spans="1:11" s="50" customFormat="1" x14ac:dyDescent="0.2">
      <c r="A182" s="39" t="s">
        <v>228</v>
      </c>
      <c r="B182" s="39"/>
      <c r="C182" s="56">
        <v>1.625</v>
      </c>
      <c r="D182" s="39" t="s">
        <v>230</v>
      </c>
      <c r="E182" s="39">
        <v>1</v>
      </c>
      <c r="F182" s="39">
        <v>4</v>
      </c>
      <c r="G182" s="39"/>
      <c r="H182" s="54">
        <v>685768445210</v>
      </c>
      <c r="I182" s="39">
        <v>6.5650000000000004</v>
      </c>
      <c r="J182" s="39" t="s">
        <v>197</v>
      </c>
      <c r="K182" s="39"/>
    </row>
    <row r="183" spans="1:11" s="50" customFormat="1" x14ac:dyDescent="0.2">
      <c r="A183" s="39" t="s">
        <v>229</v>
      </c>
      <c r="B183" s="39"/>
      <c r="C183" s="56">
        <v>2.125</v>
      </c>
      <c r="D183" s="39" t="s">
        <v>230</v>
      </c>
      <c r="E183" s="39">
        <v>1</v>
      </c>
      <c r="F183" s="39">
        <v>2</v>
      </c>
      <c r="G183" s="39"/>
      <c r="H183" s="54">
        <v>685768444886</v>
      </c>
      <c r="I183" s="39">
        <v>13.481</v>
      </c>
      <c r="J183" s="39" t="s">
        <v>197</v>
      </c>
      <c r="K183" s="39"/>
    </row>
    <row r="184" spans="1:11" s="50" customFormat="1" x14ac:dyDescent="0.2">
      <c r="A184" s="53" t="s">
        <v>200</v>
      </c>
    </row>
    <row r="185" spans="1:11" s="50" customFormat="1" x14ac:dyDescent="0.2">
      <c r="A185" s="53" t="s">
        <v>292</v>
      </c>
    </row>
    <row r="186" spans="1:11" x14ac:dyDescent="0.2">
      <c r="A186" s="49" t="s">
        <v>209</v>
      </c>
    </row>
    <row r="187" spans="1:11" x14ac:dyDescent="0.2">
      <c r="A187" s="55"/>
      <c r="C187" s="55"/>
    </row>
    <row r="188" spans="1:11" x14ac:dyDescent="0.2">
      <c r="A188" s="55"/>
      <c r="C188" s="55"/>
    </row>
    <row r="189" spans="1:11" x14ac:dyDescent="0.2">
      <c r="A189" s="57"/>
      <c r="C189" s="55"/>
    </row>
    <row r="190" spans="1:11" x14ac:dyDescent="0.2">
      <c r="A190" s="57"/>
      <c r="C190" s="55"/>
    </row>
    <row r="191" spans="1:11" x14ac:dyDescent="0.2">
      <c r="A191" s="57"/>
      <c r="C191" s="55"/>
    </row>
    <row r="192" spans="1:11" x14ac:dyDescent="0.2">
      <c r="A192" s="57"/>
      <c r="C192" s="55"/>
    </row>
    <row r="193" spans="1:3" x14ac:dyDescent="0.2">
      <c r="A193" s="57"/>
      <c r="C193" s="55"/>
    </row>
    <row r="194" spans="1:3" x14ac:dyDescent="0.2">
      <c r="A194" s="57"/>
      <c r="C194" s="55"/>
    </row>
    <row r="195" spans="1:3" x14ac:dyDescent="0.2">
      <c r="A195" s="57"/>
    </row>
    <row r="196" spans="1:3" x14ac:dyDescent="0.2">
      <c r="A196" s="57"/>
    </row>
    <row r="197" spans="1:3" x14ac:dyDescent="0.2">
      <c r="A197" s="57"/>
    </row>
    <row r="198" spans="1:3" x14ac:dyDescent="0.2">
      <c r="A198" s="55"/>
      <c r="B198" s="55"/>
      <c r="C198" s="55"/>
    </row>
    <row r="199" spans="1:3" x14ac:dyDescent="0.2">
      <c r="A199" s="55"/>
      <c r="B199" s="55"/>
      <c r="C199" s="55"/>
    </row>
    <row r="200" spans="1:3" x14ac:dyDescent="0.2">
      <c r="A200" s="55"/>
      <c r="B200" s="55"/>
      <c r="C200" s="55"/>
    </row>
    <row r="201" spans="1:3" x14ac:dyDescent="0.2">
      <c r="A201" s="57"/>
    </row>
    <row r="202" spans="1:3" x14ac:dyDescent="0.2">
      <c r="A202" s="57"/>
    </row>
    <row r="203" spans="1:3" x14ac:dyDescent="0.2">
      <c r="A203" s="57"/>
    </row>
    <row r="204" spans="1:3" x14ac:dyDescent="0.2">
      <c r="A204" s="57"/>
    </row>
    <row r="205" spans="1:3" x14ac:dyDescent="0.2">
      <c r="A205" s="57"/>
    </row>
    <row r="206" spans="1:3" x14ac:dyDescent="0.2">
      <c r="A206" s="57"/>
    </row>
  </sheetData>
  <autoFilter ref="A9:K186"/>
  <pageMargins left="0.2" right="0.2" top="0.25" bottom="0.2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XHPF0521</vt:lpstr>
    </vt:vector>
  </TitlesOfParts>
  <Company>Mueller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Heidelberg, Mary Gates</cp:lastModifiedBy>
  <dcterms:created xsi:type="dcterms:W3CDTF">2018-04-11T17:08:40Z</dcterms:created>
  <dcterms:modified xsi:type="dcterms:W3CDTF">2024-03-13T21:15:29Z</dcterms:modified>
</cp:coreProperties>
</file>