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mlupo\Desktop\"/>
    </mc:Choice>
  </mc:AlternateContent>
  <xr:revisionPtr revIDLastSave="0" documentId="13_ncr:1_{8407F33C-9BE2-41E3-9E8D-D0B36D93DF4F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 UW ACRP1225" sheetId="7" r:id="rId1"/>
  </sheets>
  <definedNames>
    <definedName name="_xlnm._FilterDatabase" localSheetId="0" hidden="1">' UW ACRP1225'!$A$7:$M$110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7" l="1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111" i="7" l="1"/>
  <c r="M87" i="7" l="1"/>
  <c r="M88" i="7"/>
  <c r="M89" i="7"/>
  <c r="M90" i="7"/>
  <c r="M91" i="7"/>
  <c r="M92" i="7"/>
  <c r="M93" i="7"/>
  <c r="M94" i="7"/>
  <c r="M95" i="7"/>
  <c r="M96" i="7"/>
  <c r="M97" i="7"/>
  <c r="M98" i="7"/>
  <c r="M100" i="7"/>
  <c r="M101" i="7"/>
  <c r="M102" i="7"/>
  <c r="M103" i="7"/>
  <c r="M104" i="7"/>
  <c r="M105" i="7"/>
  <c r="M106" i="7"/>
  <c r="M107" i="7"/>
  <c r="M108" i="7"/>
  <c r="M109" i="7"/>
  <c r="M110" i="7"/>
  <c r="M99" i="7" l="1"/>
</calcChain>
</file>

<file path=xl/sharedStrings.xml><?xml version="1.0" encoding="utf-8"?>
<sst xmlns="http://schemas.openxmlformats.org/spreadsheetml/2006/main" count="434" uniqueCount="347">
  <si>
    <t>The issuance of this price list is not an offer to sell the goods listed herein at the prices stated.</t>
  </si>
  <si>
    <t>Part#</t>
  </si>
  <si>
    <t>Description</t>
  </si>
  <si>
    <t>Prtgrp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</si>
  <si>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FITTINGS - ACR PRESS</t>
    </r>
  </si>
  <si>
    <t>RP02716</t>
  </si>
  <si>
    <t>RP02717</t>
  </si>
  <si>
    <t>RP02722</t>
  </si>
  <si>
    <t>RP02728</t>
  </si>
  <si>
    <t>RP02734</t>
  </si>
  <si>
    <t>RP02715</t>
  </si>
  <si>
    <t>RP02747</t>
  </si>
  <si>
    <t>RP02808</t>
  </si>
  <si>
    <t>RP02809</t>
  </si>
  <si>
    <t>RP02817</t>
  </si>
  <si>
    <t>RP02822</t>
  </si>
  <si>
    <t>RP02828</t>
  </si>
  <si>
    <t>RP02834</t>
  </si>
  <si>
    <t>RP02847</t>
  </si>
  <si>
    <t>RP10141</t>
  </si>
  <si>
    <t>RP10143</t>
  </si>
  <si>
    <t>RP10144</t>
  </si>
  <si>
    <t>RP10145</t>
  </si>
  <si>
    <t>RP10157</t>
  </si>
  <si>
    <t>RP10146</t>
  </si>
  <si>
    <t>RP10147</t>
  </si>
  <si>
    <t>RP01011</t>
  </si>
  <si>
    <t>RP01019</t>
  </si>
  <si>
    <t>RP01023</t>
  </si>
  <si>
    <t>RP01029</t>
  </si>
  <si>
    <t>RP01035</t>
  </si>
  <si>
    <t>RP01049</t>
  </si>
  <si>
    <t>RP04000</t>
  </si>
  <si>
    <t>RP04001</t>
  </si>
  <si>
    <t>RP04006</t>
  </si>
  <si>
    <t>RP04017</t>
  </si>
  <si>
    <t>RP04031</t>
  </si>
  <si>
    <t>RP04048</t>
  </si>
  <si>
    <t>RP07002</t>
  </si>
  <si>
    <t>RP07004</t>
  </si>
  <si>
    <t>RP07006</t>
  </si>
  <si>
    <t>RP07007</t>
  </si>
  <si>
    <t>RP07008</t>
  </si>
  <si>
    <t>RP07009</t>
  </si>
  <si>
    <t>RP07011</t>
  </si>
  <si>
    <t>1/2 x 3/8</t>
  </si>
  <si>
    <t>5/8 x 1/2</t>
  </si>
  <si>
    <t>3/4 x 5/8</t>
  </si>
  <si>
    <t>7/8 x 3/4</t>
  </si>
  <si>
    <t>3/8 x 1/4</t>
  </si>
  <si>
    <t>1 1/8 x 7/8</t>
  </si>
  <si>
    <t>OD Size</t>
  </si>
  <si>
    <t>ACR PRESS LR 90 ELL</t>
  </si>
  <si>
    <t>ACR PRESS FTG X P LR 90 ELL</t>
  </si>
  <si>
    <t>ACR PRESS COUPLING</t>
  </si>
  <si>
    <t>ACR PRESS REDUCING COUPLING</t>
  </si>
  <si>
    <t>ACR PRESS TEE</t>
  </si>
  <si>
    <t>ACR PRESS TUBE CAP</t>
  </si>
  <si>
    <t>RP15725</t>
  </si>
  <si>
    <t>RP15726</t>
  </si>
  <si>
    <t>RP15727</t>
  </si>
  <si>
    <t>RP15728</t>
  </si>
  <si>
    <t>RP15729</t>
  </si>
  <si>
    <t>ACR PRESS P X FLARE SAE ADAPTER</t>
  </si>
  <si>
    <t>685768448860</t>
  </si>
  <si>
    <t>685768444121</t>
  </si>
  <si>
    <t>685768444138</t>
  </si>
  <si>
    <t>685768444145</t>
  </si>
  <si>
    <t>685768444152</t>
  </si>
  <si>
    <t>685768444169</t>
  </si>
  <si>
    <t>685768448877</t>
  </si>
  <si>
    <t>685768448884</t>
  </si>
  <si>
    <t>685768448891</t>
  </si>
  <si>
    <t>685768448907</t>
  </si>
  <si>
    <t>685768448914</t>
  </si>
  <si>
    <t>685768448921</t>
  </si>
  <si>
    <t>685768448938</t>
  </si>
  <si>
    <t>685768448945</t>
  </si>
  <si>
    <t>685768448846</t>
  </si>
  <si>
    <t>685768444077</t>
  </si>
  <si>
    <t>685768444084</t>
  </si>
  <si>
    <t>685768444091</t>
  </si>
  <si>
    <t>685768444107</t>
  </si>
  <si>
    <t>685768444114</t>
  </si>
  <si>
    <t>685768448853</t>
  </si>
  <si>
    <t>685768448952</t>
  </si>
  <si>
    <t>685768448969</t>
  </si>
  <si>
    <t>685768448976</t>
  </si>
  <si>
    <t>685768448983</t>
  </si>
  <si>
    <t>685768448990</t>
  </si>
  <si>
    <t>685768449003</t>
  </si>
  <si>
    <t>685768449089</t>
  </si>
  <si>
    <t>685768449096</t>
  </si>
  <si>
    <t>685768449102</t>
  </si>
  <si>
    <t>685768449119</t>
  </si>
  <si>
    <t>685768449126</t>
  </si>
  <si>
    <t>685768449133</t>
  </si>
  <si>
    <t>685768449010</t>
  </si>
  <si>
    <t>685768449027</t>
  </si>
  <si>
    <t>685768449034</t>
  </si>
  <si>
    <t>685768449041</t>
  </si>
  <si>
    <t>685768449058</t>
  </si>
  <si>
    <t>685768449065</t>
  </si>
  <si>
    <t>685768449072</t>
  </si>
  <si>
    <t>685768449140</t>
  </si>
  <si>
    <t>685768449157</t>
  </si>
  <si>
    <t>685768449164</t>
  </si>
  <si>
    <t>685768449171</t>
  </si>
  <si>
    <t>685768449188</t>
  </si>
  <si>
    <t>CYCLEMASTER® FTG x FTG Multi Split Ball Valve, with Access Port</t>
  </si>
  <si>
    <t>RP03005</t>
  </si>
  <si>
    <t>RP03012</t>
  </si>
  <si>
    <t>RP03021</t>
  </si>
  <si>
    <t>RP03026</t>
  </si>
  <si>
    <t>RP03030</t>
  </si>
  <si>
    <t>RP03034</t>
  </si>
  <si>
    <t>RP03044</t>
  </si>
  <si>
    <t>ACR PRESS LR 45 ELL</t>
  </si>
  <si>
    <t>RP01025</t>
  </si>
  <si>
    <t>5/8 x 3/8</t>
  </si>
  <si>
    <t>RP01050</t>
  </si>
  <si>
    <t>1 1/8 x 5/8</t>
  </si>
  <si>
    <t>RP01051</t>
  </si>
  <si>
    <t>1 1/8 x 3/4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</si>
  <si>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</si>
  <si>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</si>
  <si>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</si>
  <si>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</si>
  <si>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</si>
  <si>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</si>
  <si>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</si>
  <si>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</si>
  <si>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</si>
  <si>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</si>
  <si>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30685768448861</t>
  </si>
  <si>
    <t>30685768444122</t>
  </si>
  <si>
    <t>30685768444139</t>
  </si>
  <si>
    <t>30685768444146</t>
  </si>
  <si>
    <t>30685768444153</t>
  </si>
  <si>
    <t>30685768444160</t>
  </si>
  <si>
    <t>30685768448878</t>
  </si>
  <si>
    <t>30685768448885</t>
  </si>
  <si>
    <t>30685768448892</t>
  </si>
  <si>
    <t>30685768448908</t>
  </si>
  <si>
    <t>30685768448915</t>
  </si>
  <si>
    <t>30685768448922</t>
  </si>
  <si>
    <t>30685768448939</t>
  </si>
  <si>
    <t>30685768448946</t>
  </si>
  <si>
    <t>30685768450857</t>
  </si>
  <si>
    <t>30685768450864</t>
  </si>
  <si>
    <t>30685768450871</t>
  </si>
  <si>
    <t>30685768450888</t>
  </si>
  <si>
    <t>30685768450895</t>
  </si>
  <si>
    <t>30685768450901</t>
  </si>
  <si>
    <t>30685768450918</t>
  </si>
  <si>
    <t>30685768448847</t>
  </si>
  <si>
    <t>30685768444177</t>
  </si>
  <si>
    <t>30685768444085</t>
  </si>
  <si>
    <t>30685768444092</t>
  </si>
  <si>
    <t>30685768444108</t>
  </si>
  <si>
    <t>30685768444115</t>
  </si>
  <si>
    <t>30685768448854</t>
  </si>
  <si>
    <t>30685768448953</t>
  </si>
  <si>
    <t>30685768448960</t>
  </si>
  <si>
    <t>30685768451212</t>
  </si>
  <si>
    <t>30685768448977</t>
  </si>
  <si>
    <t>30685768448984</t>
  </si>
  <si>
    <t>30685768448991</t>
  </si>
  <si>
    <t>30685768451229</t>
  </si>
  <si>
    <t>30685768451236</t>
  </si>
  <si>
    <t>30685768449004</t>
  </si>
  <si>
    <t>30685768449080</t>
  </si>
  <si>
    <t>30685768449097</t>
  </si>
  <si>
    <t>30685768449103</t>
  </si>
  <si>
    <t>30685768449110</t>
  </si>
  <si>
    <t>30685768449127</t>
  </si>
  <si>
    <t>30685768449134</t>
  </si>
  <si>
    <t>30685768449011</t>
  </si>
  <si>
    <t>30685768449028</t>
  </si>
  <si>
    <t>30685768449035</t>
  </si>
  <si>
    <t>30685768449042</t>
  </si>
  <si>
    <t>30685768449059</t>
  </si>
  <si>
    <t>30685768449066</t>
  </si>
  <si>
    <t>30685768449073</t>
  </si>
  <si>
    <t>30685768449141</t>
  </si>
  <si>
    <t>30685768449158</t>
  </si>
  <si>
    <t>30685768449165</t>
  </si>
  <si>
    <t>30685768449172</t>
  </si>
  <si>
    <t>30685768449189</t>
  </si>
  <si>
    <t>RP01947</t>
  </si>
  <si>
    <t>RP01948</t>
  </si>
  <si>
    <t>RP01949</t>
  </si>
  <si>
    <t>RP01950</t>
  </si>
  <si>
    <t>RP01951</t>
  </si>
  <si>
    <t>RP01952</t>
  </si>
  <si>
    <t>RP01955</t>
  </si>
  <si>
    <t>ACR PRESS EXTENDED NO-STOP COUPING</t>
  </si>
  <si>
    <t>RP01021</t>
  </si>
  <si>
    <t>1/2 x 1/4</t>
  </si>
  <si>
    <t>RP01027</t>
  </si>
  <si>
    <t>5/8 x 1/4</t>
  </si>
  <si>
    <t>RP01030</t>
  </si>
  <si>
    <t>3/4 x 1/2</t>
  </si>
  <si>
    <t>RP01037</t>
  </si>
  <si>
    <t>7/8 x 1/2</t>
  </si>
  <si>
    <t>RP01036</t>
  </si>
  <si>
    <t>7/8 x 5/8</t>
  </si>
  <si>
    <t>RP01052</t>
  </si>
  <si>
    <t>1-1/8 x 1/2</t>
  </si>
  <si>
    <t>685768452652</t>
  </si>
  <si>
    <t>30685768452653</t>
  </si>
  <si>
    <t>685768452669</t>
  </si>
  <si>
    <t>30685768452660</t>
  </si>
  <si>
    <t>685768452676</t>
  </si>
  <si>
    <t>30685768452677</t>
  </si>
  <si>
    <t>685768452690</t>
  </si>
  <si>
    <t>30685768452691</t>
  </si>
  <si>
    <t>685768452683</t>
  </si>
  <si>
    <t>30685768452684</t>
  </si>
  <si>
    <t>685768452706</t>
  </si>
  <si>
    <t>30685768452707</t>
  </si>
  <si>
    <t>685768452720</t>
  </si>
  <si>
    <t>30685768452721</t>
  </si>
  <si>
    <t>685768452737</t>
  </si>
  <si>
    <t>30685768452738</t>
  </si>
  <si>
    <t>685768452744</t>
  </si>
  <si>
    <t>30685768452745</t>
  </si>
  <si>
    <t>685768452751</t>
  </si>
  <si>
    <t>30685768452752</t>
  </si>
  <si>
    <t>685768452768</t>
  </si>
  <si>
    <t>30685768452769</t>
  </si>
  <si>
    <t>685768452775</t>
  </si>
  <si>
    <t>30685768452776</t>
  </si>
  <si>
    <t>685768452782</t>
  </si>
  <si>
    <t>30685768452783</t>
  </si>
  <si>
    <t>RP18959</t>
  </si>
  <si>
    <t>RP18961</t>
  </si>
  <si>
    <t>RP18960</t>
  </si>
  <si>
    <t>RP18962</t>
  </si>
  <si>
    <t>RP18963</t>
  </si>
  <si>
    <t>RP18964</t>
  </si>
  <si>
    <t>RP17865</t>
  </si>
  <si>
    <t>RP17866</t>
  </si>
  <si>
    <t>685768452386</t>
  </si>
  <si>
    <t>30685768452387</t>
  </si>
  <si>
    <t>685768452393</t>
  </si>
  <si>
    <t>30685768452394</t>
  </si>
  <si>
    <t>685768452409</t>
  </si>
  <si>
    <t>30685768452400</t>
  </si>
  <si>
    <t>685768452416</t>
  </si>
  <si>
    <t>30685768452417</t>
  </si>
  <si>
    <t>685768452423</t>
  </si>
  <si>
    <t>30685768452424</t>
  </si>
  <si>
    <t>685768452430</t>
  </si>
  <si>
    <t>30685768452431</t>
  </si>
  <si>
    <t>685768452447</t>
  </si>
  <si>
    <t>30685768452448</t>
  </si>
  <si>
    <t>685768452454</t>
  </si>
  <si>
    <t>30685768452455</t>
  </si>
  <si>
    <t>RP19101U</t>
  </si>
  <si>
    <t>CYCLEMASTER® FTG x FTG Multi Split Ball Valve, with Access Port &amp; Insulation</t>
  </si>
  <si>
    <t>—</t>
  </si>
  <si>
    <t>RP19102U</t>
  </si>
  <si>
    <t>RP19103U</t>
  </si>
  <si>
    <t>RP19104U</t>
  </si>
  <si>
    <t>CYCLEMASTER® FTG x FTG Ball Valve, with Access Port</t>
  </si>
  <si>
    <t>RP17389</t>
  </si>
  <si>
    <t>DRYMASTER® FTG x FTG Heat Pump Filter Drier 8 Cu In</t>
  </si>
  <si>
    <t>685768452461</t>
  </si>
  <si>
    <t>30685768452462</t>
  </si>
  <si>
    <t>RP17391</t>
  </si>
  <si>
    <t>DRYMASTER® FTG x FTG Heat Pump Filter Drier 16 Cu In</t>
  </si>
  <si>
    <t>685768452478</t>
  </si>
  <si>
    <t>30685768452479</t>
  </si>
  <si>
    <t>RP16649</t>
  </si>
  <si>
    <t>DRYMASTER® FTG x FTG Liquid Line Filter Drier 8 Cu In</t>
  </si>
  <si>
    <t>685768452485</t>
  </si>
  <si>
    <t>30685768452486</t>
  </si>
  <si>
    <t>RP16653</t>
  </si>
  <si>
    <t>DRYMASTER® FTG x FTG Liquid Line Filter Drier 16 Cu In</t>
  </si>
  <si>
    <t>685768452492</t>
  </si>
  <si>
    <t>30685768452493</t>
  </si>
  <si>
    <t>RP16654</t>
  </si>
  <si>
    <t>685768452508</t>
  </si>
  <si>
    <t>30685768452509</t>
  </si>
  <si>
    <t>RP18114</t>
  </si>
  <si>
    <t>Hermetically Sealed FTG x FTG Sight Glass/ Moisture Indicator</t>
  </si>
  <si>
    <t>685768452515</t>
  </si>
  <si>
    <t>30685768452516</t>
  </si>
  <si>
    <t>RP18115</t>
  </si>
  <si>
    <t>685768452522</t>
  </si>
  <si>
    <t>30685768452523</t>
  </si>
  <si>
    <t>RP18116</t>
  </si>
  <si>
    <t>685768452539</t>
  </si>
  <si>
    <t>30685768452530</t>
  </si>
  <si>
    <t>RP18117</t>
  </si>
  <si>
    <t>685768452546</t>
  </si>
  <si>
    <t>30685768452547</t>
  </si>
  <si>
    <t>RP18118</t>
  </si>
  <si>
    <t>685768452553</t>
  </si>
  <si>
    <t>30685768452554</t>
  </si>
  <si>
    <t>RP18119</t>
  </si>
  <si>
    <t>685768452560</t>
  </si>
  <si>
    <t>30685768452561</t>
  </si>
  <si>
    <t>RP18120</t>
  </si>
  <si>
    <t>685768452577</t>
  </si>
  <si>
    <t>30685768452578</t>
  </si>
  <si>
    <t>Fitting Multiplier:</t>
  </si>
  <si>
    <t>Refrigeration Valves &amp; Devices Multiplier:</t>
  </si>
  <si>
    <t>Refrigeration Valves &amp; Protection Devices</t>
  </si>
  <si>
    <t>RPBVINS</t>
  </si>
  <si>
    <t>-</t>
  </si>
  <si>
    <t>FTG x FTG Multi Split Ball Valve Insulation</t>
  </si>
  <si>
    <t>1/4 - 5/8</t>
  </si>
  <si>
    <t>RP02055</t>
  </si>
  <si>
    <t>685768452805</t>
  </si>
  <si>
    <t>30685768452806</t>
  </si>
  <si>
    <t>RP10148</t>
  </si>
  <si>
    <t>685768452850</t>
  </si>
  <si>
    <t>30685768452851</t>
  </si>
  <si>
    <t>RP01056</t>
  </si>
  <si>
    <t>1 3/8 x 1 1/8</t>
  </si>
  <si>
    <t>685768452713</t>
  </si>
  <si>
    <t>30685768452714</t>
  </si>
  <si>
    <t>RP01956</t>
  </si>
  <si>
    <t>685768452799</t>
  </si>
  <si>
    <t>30685768452790</t>
  </si>
  <si>
    <t>RP07012</t>
  </si>
  <si>
    <t>685768452843</t>
  </si>
  <si>
    <t>30685768452844</t>
  </si>
  <si>
    <t>RP02350</t>
  </si>
  <si>
    <t>685768452812</t>
  </si>
  <si>
    <t>30685768452813</t>
  </si>
  <si>
    <t>RP03050</t>
  </si>
  <si>
    <t>685768452829</t>
  </si>
  <si>
    <t>30685768452820</t>
  </si>
  <si>
    <t>RP04068</t>
  </si>
  <si>
    <t>685768452836</t>
  </si>
  <si>
    <t>30685768452837</t>
  </si>
  <si>
    <t>CONE120B</t>
  </si>
  <si>
    <t>1/4 - 1 3/8OD</t>
  </si>
  <si>
    <t xml:space="preserve">CONE TOOL - ID REAMER &amp; OD DEBUR TOOL </t>
  </si>
  <si>
    <t>685768453482</t>
  </si>
  <si>
    <t>30685768453483</t>
  </si>
  <si>
    <t>(Supersedes  UW ACRP1225)</t>
  </si>
  <si>
    <t>Effective May 22, 2026</t>
  </si>
  <si>
    <t xml:space="preserve"> UW ACRP0526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</si>
</sst>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1" fillId="0" borderId="0"/>
    <xf numFmtId="8" fontId="11" fillId="0" borderId="0" applyFont="0" applyFill="0" applyBorder="0" applyAlignment="0" applyProtection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8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3"/>
    <xf numFmtId="164" fontId="4" fillId="0" borderId="0" xfId="3" applyNumberFormat="1" applyFont="1" applyAlignment="1">
      <alignment horizontal="right"/>
    </xf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3" applyFont="1"/>
    <xf numFmtId="0" fontId="6" fillId="0" borderId="0" xfId="3" applyFont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Alignment="1">
      <alignment horizontal="right"/>
    </xf>
    <xf numFmtId="3" fontId="6" fillId="0" borderId="0" xfId="3" applyNumberFormat="1" applyFont="1"/>
    <xf numFmtId="43" fontId="6" fillId="0" borderId="0" xfId="4" applyFont="1" applyFill="1"/>
    <xf numFmtId="2" fontId="7" fillId="0" borderId="0" xfId="2" applyNumberFormat="1" applyFont="1" applyAlignment="1">
      <alignment horizontal="right"/>
    </xf>
    <xf numFmtId="0" fontId="8" fillId="0" borderId="0" xfId="5" applyAlignment="1">
      <alignment horizontal="right"/>
    </xf>
    <xf numFmtId="0" fontId="8" fillId="0" borderId="0" xfId="5"/>
    <xf numFmtId="9" fontId="9" fillId="0" borderId="0" xfId="6" applyFont="1" applyFill="1"/>
    <xf numFmtId="0" fontId="8" fillId="0" borderId="0" xfId="5" applyAlignment="1">
      <alignment horizontal="center"/>
    </xf>
    <xf numFmtId="0" fontId="10" fillId="0" borderId="1" xfId="5" applyFont="1" applyBorder="1" applyAlignment="1">
      <alignment horizontal="center"/>
    </xf>
    <xf numFmtId="0" fontId="9" fillId="0" borderId="1" xfId="5" applyFont="1" applyBorder="1"/>
    <xf numFmtId="0" fontId="9" fillId="0" borderId="1" xfId="5" applyFont="1" applyBorder="1" applyAlignment="1">
      <alignment horizontal="left"/>
    </xf>
    <xf numFmtId="3" fontId="9" fillId="0" borderId="1" xfId="5" applyNumberFormat="1" applyFont="1" applyBorder="1"/>
    <xf numFmtId="1" fontId="9" fillId="0" borderId="1" xfId="5" applyNumberFormat="1" applyFont="1" applyBorder="1"/>
    <xf numFmtId="165" fontId="9" fillId="0" borderId="1" xfId="7" applyNumberFormat="1" applyFont="1" applyFill="1" applyBorder="1"/>
    <xf numFmtId="44" fontId="9" fillId="0" borderId="1" xfId="8" applyFont="1" applyFill="1" applyBorder="1"/>
    <xf numFmtId="0" fontId="0" fillId="0" borderId="0" xfId="0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2" fillId="0" borderId="0" xfId="0" applyFont="1"/>
    <xf numFmtId="166" fontId="6" fillId="0" borderId="1" xfId="3" applyNumberFormat="1" applyFont="1" applyBorder="1" applyAlignment="1">
      <alignment horizontal="center"/>
    </xf>
    <xf numFmtId="12" fontId="9" fillId="0" borderId="1" xfId="5" applyNumberFormat="1" applyFont="1" applyBorder="1" applyAlignment="1">
      <alignment horizontal="left"/>
    </xf>
    <xf numFmtId="0" fontId="8" fillId="0" borderId="0" xfId="0" applyFont="1"/>
    <xf numFmtId="0" fontId="13" fillId="0" borderId="1" xfId="0" applyFont="1" applyBorder="1" applyAlignment="1">
      <alignment horizontal="left" vertical="center"/>
    </xf>
    <xf numFmtId="12" fontId="8" fillId="0" borderId="1" xfId="0" applyNumberFormat="1" applyFont="1" applyBorder="1" applyAlignment="1">
      <alignment horizontal="center"/>
    </xf>
    <xf numFmtId="1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1" fontId="9" fillId="0" borderId="1" xfId="5" applyNumberFormat="1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9" fillId="0" borderId="1" xfId="5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5" applyFont="1" applyBorder="1" applyAlignment="1">
      <alignment horizontal="center" wrapText="1"/>
    </xf>
    <xf numFmtId="167" fontId="10" fillId="0" borderId="1" xfId="5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6" fillId="0" borderId="0" xfId="3" applyNumberFormat="1" applyFont="1" applyAlignment="1">
      <alignment horizontal="right"/>
    </xf>
    <xf numFmtId="0" fontId="13" fillId="0" borderId="3" xfId="0" applyFont="1" applyBorder="1" applyAlignment="1">
      <alignment horizontal="left" vertical="center"/>
    </xf>
    <xf numFmtId="12" fontId="8" fillId="0" borderId="4" xfId="0" applyNumberFormat="1" applyFont="1" applyBorder="1" applyAlignment="1">
      <alignment horizontal="center"/>
    </xf>
    <xf numFmtId="12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3" fontId="9" fillId="0" borderId="4" xfId="5" applyNumberFormat="1" applyFont="1" applyBorder="1"/>
    <xf numFmtId="1" fontId="9" fillId="0" borderId="4" xfId="5" applyNumberFormat="1" applyFont="1" applyBorder="1"/>
    <xf numFmtId="164" fontId="8" fillId="0" borderId="4" xfId="0" applyNumberFormat="1" applyFont="1" applyBorder="1"/>
    <xf numFmtId="44" fontId="9" fillId="0" borderId="4" xfId="8" applyFont="1" applyFill="1" applyBorder="1"/>
    <xf numFmtId="44" fontId="9" fillId="0" borderId="5" xfId="8" applyFont="1" applyFill="1" applyBorder="1"/>
    <xf numFmtId="0" fontId="13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4" fontId="8" fillId="0" borderId="1" xfId="36" applyFont="1" applyFill="1" applyBorder="1"/>
    <xf numFmtId="44" fontId="9" fillId="3" borderId="1" xfId="8" applyFont="1" applyFill="1" applyBorder="1"/>
    <xf numFmtId="166" fontId="6" fillId="3" borderId="1" xfId="3" applyNumberFormat="1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</cellXfs>
  <cellStyles count="37">
    <cellStyle name="Comma" xfId="1" builtinId="3"/>
    <cellStyle name="Comma 2" xfId="14" xr:uid="{00000000-0005-0000-0000-000001000000}"/>
    <cellStyle name="Comma 2 2" xfId="15" xr:uid="{00000000-0005-0000-0000-000002000000}"/>
    <cellStyle name="Comma 2 2 2" xfId="21" xr:uid="{00000000-0005-0000-0000-000003000000}"/>
    <cellStyle name="Comma 2 3" xfId="20" xr:uid="{00000000-0005-0000-0000-000004000000}"/>
    <cellStyle name="Comma 3" xfId="4" xr:uid="{00000000-0005-0000-0000-000005000000}"/>
    <cellStyle name="Comma 3 2" xfId="28" xr:uid="{00000000-0005-0000-0000-000006000000}"/>
    <cellStyle name="Comma 3 3" xfId="30" xr:uid="{00000000-0005-0000-0000-000007000000}"/>
    <cellStyle name="Comma 50" xfId="7" xr:uid="{00000000-0005-0000-0000-000008000000}"/>
    <cellStyle name="Currency" xfId="36" builtinId="4"/>
    <cellStyle name="Currency 19" xfId="8" xr:uid="{00000000-0005-0000-0000-000009000000}"/>
    <cellStyle name="Currency 2" xfId="31" xr:uid="{00000000-0005-0000-0000-00000A000000}"/>
    <cellStyle name="Currency 23" xfId="11" xr:uid="{00000000-0005-0000-0000-00000B000000}"/>
    <cellStyle name="Currency 23 2" xfId="35" xr:uid="{00000000-0005-0000-0000-00000C000000}"/>
    <cellStyle name="Currency 3" xfId="26" xr:uid="{00000000-0005-0000-0000-00000D000000}"/>
    <cellStyle name="Currency 4" xfId="16" xr:uid="{00000000-0005-0000-0000-00000E000000}"/>
    <cellStyle name="Normal" xfId="0" builtinId="0"/>
    <cellStyle name="Normal 159" xfId="33" xr:uid="{00000000-0005-0000-0000-000010000000}"/>
    <cellStyle name="Normal 17" xfId="17" xr:uid="{00000000-0005-0000-0000-000011000000}"/>
    <cellStyle name="Normal 17 10" xfId="2" xr:uid="{00000000-0005-0000-0000-000012000000}"/>
    <cellStyle name="Normal 17 2" xfId="22" xr:uid="{00000000-0005-0000-0000-000013000000}"/>
    <cellStyle name="Normal 18" xfId="12" xr:uid="{00000000-0005-0000-0000-000014000000}"/>
    <cellStyle name="Normal 182" xfId="5" xr:uid="{00000000-0005-0000-0000-000015000000}"/>
    <cellStyle name="Normal 187" xfId="10" xr:uid="{00000000-0005-0000-0000-000016000000}"/>
    <cellStyle name="Normal 187 2" xfId="34" xr:uid="{00000000-0005-0000-0000-000017000000}"/>
    <cellStyle name="Normal 188" xfId="9" xr:uid="{00000000-0005-0000-0000-000018000000}"/>
    <cellStyle name="Normal 2" xfId="18" xr:uid="{00000000-0005-0000-0000-000019000000}"/>
    <cellStyle name="Normal 2 2" xfId="23" xr:uid="{00000000-0005-0000-0000-00001A000000}"/>
    <cellStyle name="Normal 2 3" xfId="19" xr:uid="{00000000-0005-0000-0000-00001B000000}"/>
    <cellStyle name="Normal 2 3 2" xfId="24" xr:uid="{00000000-0005-0000-0000-00001C000000}"/>
    <cellStyle name="Normal 3" xfId="3" xr:uid="{00000000-0005-0000-0000-00001D000000}"/>
    <cellStyle name="Normal 4" xfId="25" xr:uid="{00000000-0005-0000-0000-00001E000000}"/>
    <cellStyle name="Normal 4 3" xfId="32" xr:uid="{00000000-0005-0000-0000-00001F000000}"/>
    <cellStyle name="Normal 5" xfId="27" xr:uid="{00000000-0005-0000-0000-000020000000}"/>
    <cellStyle name="Normal 6" xfId="13" xr:uid="{00000000-0005-0000-0000-000021000000}"/>
    <cellStyle name="Percent 3" xfId="29" xr:uid="{00000000-0005-0000-0000-000023000000}"/>
    <cellStyle name="Percent 37" xfId="6" xr:uid="{00000000-0005-0000-0000-000024000000}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zoomScale="85" zoomScaleNormal="85" workbookViewId="0">
      <pane ySplit="7" topLeftCell="A53" activePane="bottomLeft" state="frozen"/>
      <selection pane="bottomLeft" activeCell="A93" sqref="A93"/>
    </sheetView>
  </sheetViews>
  <sheetFormatPr defaultColWidth="9.875" defaultRowHeight="14.25" x14ac:dyDescent="0.2"/>
  <cols>
    <col min="1" max="1" width="9.5" customWidth="1"/>
    <col min="2" max="2" width="8.625" customWidth="1"/>
    <col min="3" max="3" width="9.625" style="1" customWidth="1"/>
    <col min="4" max="4" width="56.125" style="24" bestFit="1" customWidth="1"/>
    <col min="5" max="5" width="11.75" style="24" bestFit="1" customWidth="1"/>
    <col min="6" max="6" width="10.25" customWidth="1"/>
    <col min="7" max="7" width="11.125" customWidth="1"/>
    <col min="8" max="8" width="8.625" customWidth="1"/>
    <col min="9" max="9" width="11.625" customWidth="1"/>
    <col min="10" max="10" width="13.125" customWidth="1"/>
    <col min="11" max="11" width="8.125" bestFit="1" customWidth="1"/>
    <col min="12" max="12" width="12.25" bestFit="1" customWidth="1"/>
    <col min="13" max="13" width="10.75" style="26" bestFit="1" customWidth="1"/>
  </cols>
  <sheetData>
    <row r="1" spans="1:13" ht="15.75" x14ac:dyDescent="0.25">
      <c r="A1" s="59" t="s">
        <v>4</v>
      </c>
      <c r="B1" s="59"/>
      <c r="C1" s="59"/>
      <c r="D1" s="59"/>
      <c r="E1" s="36"/>
      <c r="F1" s="2"/>
      <c r="G1" s="2"/>
      <c r="H1" s="2"/>
      <c r="I1" s="2"/>
      <c r="J1" s="2"/>
      <c r="K1" s="2"/>
      <c r="M1" s="3" t="s">
        <v>346</v>
      </c>
    </row>
    <row r="2" spans="1:13" x14ac:dyDescent="0.2">
      <c r="A2" s="60" t="s">
        <v>124</v>
      </c>
      <c r="B2" s="60"/>
      <c r="C2" s="60"/>
      <c r="D2" s="60"/>
      <c r="E2" s="37"/>
      <c r="F2" s="5"/>
      <c r="G2" s="5"/>
      <c r="H2" s="5"/>
      <c r="I2" s="4"/>
      <c r="J2" s="4"/>
      <c r="K2" s="4"/>
      <c r="M2" s="43" t="s">
        <v>345</v>
      </c>
    </row>
    <row r="3" spans="1:13" x14ac:dyDescent="0.2">
      <c r="A3" s="6"/>
      <c r="B3" s="7"/>
      <c r="C3" s="8"/>
      <c r="D3" s="4"/>
      <c r="E3" s="4"/>
      <c r="F3" s="5"/>
      <c r="G3" s="5"/>
      <c r="H3" s="5"/>
      <c r="I3" s="4"/>
      <c r="J3" s="4"/>
      <c r="K3" s="4"/>
      <c r="M3" s="43" t="s">
        <v>344</v>
      </c>
    </row>
    <row r="4" spans="1:13" x14ac:dyDescent="0.2">
      <c r="A4" s="6"/>
      <c r="D4" s="9" t="s">
        <v>307</v>
      </c>
      <c r="E4" s="27">
        <v>0</v>
      </c>
      <c r="G4" s="5"/>
      <c r="H4" s="5"/>
      <c r="I4" s="4"/>
      <c r="J4" s="4"/>
      <c r="K4" s="4"/>
      <c r="M4" s="12" t="s">
        <v>0</v>
      </c>
    </row>
    <row r="5" spans="1:13" x14ac:dyDescent="0.2">
      <c r="D5" s="9" t="s">
        <v>308</v>
      </c>
      <c r="E5" s="58">
        <v>0</v>
      </c>
      <c r="G5" s="10"/>
      <c r="H5" s="10"/>
      <c r="I5" s="11"/>
      <c r="J5" s="11"/>
      <c r="K5" s="6"/>
      <c r="M5" s="12"/>
    </row>
    <row r="6" spans="1:13" x14ac:dyDescent="0.2">
      <c r="A6" s="14"/>
      <c r="B6" s="14"/>
      <c r="C6" s="16"/>
      <c r="D6" s="13"/>
      <c r="E6" s="13"/>
      <c r="F6" s="14"/>
      <c r="G6" s="14"/>
      <c r="H6" s="14"/>
      <c r="I6" s="14"/>
      <c r="J6" s="14"/>
      <c r="K6" s="14"/>
      <c r="L6" s="15"/>
    </row>
    <row r="7" spans="1:13" s="42" customFormat="1" ht="25.5" x14ac:dyDescent="0.2">
      <c r="A7" s="40" t="s">
        <v>1</v>
      </c>
      <c r="B7" s="40" t="s">
        <v>3</v>
      </c>
      <c r="C7" s="40" t="s">
        <v>51</v>
      </c>
      <c r="D7" s="40" t="s">
        <v>2</v>
      </c>
      <c r="E7" s="40" t="s">
        <v>133</v>
      </c>
      <c r="F7" s="40" t="s">
        <v>126</v>
      </c>
      <c r="G7" s="40" t="s">
        <v>127</v>
      </c>
      <c r="H7" s="40" t="s">
        <v>132</v>
      </c>
      <c r="I7" s="40" t="s">
        <v>125</v>
      </c>
      <c r="J7" s="40" t="s">
        <v>128</v>
      </c>
      <c r="K7" s="40" t="s">
        <v>131</v>
      </c>
      <c r="L7" s="40" t="s">
        <v>130</v>
      </c>
      <c r="M7" s="41" t="s">
        <v>129</v>
      </c>
    </row>
    <row r="8" spans="1:13" x14ac:dyDescent="0.2">
      <c r="A8" s="18" t="s">
        <v>10</v>
      </c>
      <c r="B8" s="25"/>
      <c r="C8" s="28">
        <v>0.25</v>
      </c>
      <c r="D8" s="19" t="s">
        <v>52</v>
      </c>
      <c r="E8" s="38">
        <v>5</v>
      </c>
      <c r="F8" s="20">
        <v>5</v>
      </c>
      <c r="G8" s="20">
        <v>750</v>
      </c>
      <c r="H8" s="20">
        <v>27000</v>
      </c>
      <c r="I8" s="21" t="s">
        <v>64</v>
      </c>
      <c r="J8" s="21" t="s">
        <v>134</v>
      </c>
      <c r="K8" s="22">
        <v>3.5999999999999997E-2</v>
      </c>
      <c r="L8" s="23">
        <v>18.822222222222223</v>
      </c>
      <c r="M8" s="23">
        <f>IFERROR(ROUND($E$4*L8,4),0)</f>
        <v>0</v>
      </c>
    </row>
    <row r="9" spans="1:13" x14ac:dyDescent="0.2">
      <c r="A9" s="18" t="s">
        <v>5</v>
      </c>
      <c r="B9" s="25"/>
      <c r="C9" s="28">
        <v>0.375</v>
      </c>
      <c r="D9" s="19" t="s">
        <v>52</v>
      </c>
      <c r="E9" s="38">
        <v>5</v>
      </c>
      <c r="F9" s="20">
        <v>5</v>
      </c>
      <c r="G9" s="20">
        <v>450</v>
      </c>
      <c r="H9" s="20">
        <v>16200</v>
      </c>
      <c r="I9" s="21" t="s">
        <v>65</v>
      </c>
      <c r="J9" s="21" t="s">
        <v>135</v>
      </c>
      <c r="K9" s="22">
        <v>6.8000000000000005E-2</v>
      </c>
      <c r="L9" s="23">
        <v>27.422222222222221</v>
      </c>
      <c r="M9" s="23">
        <f t="shared" ref="M9:M72" si="0">IFERROR(ROUND($E$4*L9,4),0)</f>
        <v>0</v>
      </c>
    </row>
    <row r="10" spans="1:13" x14ac:dyDescent="0.2">
      <c r="A10" s="18" t="s">
        <v>6</v>
      </c>
      <c r="B10" s="25"/>
      <c r="C10" s="28">
        <v>0.5</v>
      </c>
      <c r="D10" s="19" t="s">
        <v>52</v>
      </c>
      <c r="E10" s="38">
        <v>5</v>
      </c>
      <c r="F10" s="20">
        <v>5</v>
      </c>
      <c r="G10" s="20">
        <v>250</v>
      </c>
      <c r="H10" s="20">
        <v>9000</v>
      </c>
      <c r="I10" s="21" t="s">
        <v>66</v>
      </c>
      <c r="J10" s="21" t="s">
        <v>136</v>
      </c>
      <c r="K10" s="22">
        <v>0.111</v>
      </c>
      <c r="L10" s="23">
        <v>30.377777777777776</v>
      </c>
      <c r="M10" s="23">
        <f t="shared" si="0"/>
        <v>0</v>
      </c>
    </row>
    <row r="11" spans="1:13" x14ac:dyDescent="0.2">
      <c r="A11" s="18" t="s">
        <v>7</v>
      </c>
      <c r="B11" s="25"/>
      <c r="C11" s="28">
        <v>0.625</v>
      </c>
      <c r="D11" s="19" t="s">
        <v>52</v>
      </c>
      <c r="E11" s="38">
        <v>3</v>
      </c>
      <c r="F11" s="20">
        <v>3</v>
      </c>
      <c r="G11" s="20">
        <v>150</v>
      </c>
      <c r="H11" s="20">
        <v>5400</v>
      </c>
      <c r="I11" s="21" t="s">
        <v>67</v>
      </c>
      <c r="J11" s="21" t="s">
        <v>137</v>
      </c>
      <c r="K11" s="22">
        <v>0.16600000000000001</v>
      </c>
      <c r="L11" s="23">
        <v>31.277777777777775</v>
      </c>
      <c r="M11" s="23">
        <f t="shared" si="0"/>
        <v>0</v>
      </c>
    </row>
    <row r="12" spans="1:13" x14ac:dyDescent="0.2">
      <c r="A12" s="18" t="s">
        <v>8</v>
      </c>
      <c r="B12" s="25"/>
      <c r="C12" s="28">
        <v>0.75</v>
      </c>
      <c r="D12" s="19" t="s">
        <v>52</v>
      </c>
      <c r="E12" s="38">
        <v>3</v>
      </c>
      <c r="F12" s="20">
        <v>3</v>
      </c>
      <c r="G12" s="20">
        <v>120</v>
      </c>
      <c r="H12" s="20">
        <v>4320</v>
      </c>
      <c r="I12" s="21" t="s">
        <v>68</v>
      </c>
      <c r="J12" s="21" t="s">
        <v>138</v>
      </c>
      <c r="K12" s="22">
        <v>0.215</v>
      </c>
      <c r="L12" s="23">
        <v>41.533333333333339</v>
      </c>
      <c r="M12" s="23">
        <f t="shared" si="0"/>
        <v>0</v>
      </c>
    </row>
    <row r="13" spans="1:13" x14ac:dyDescent="0.2">
      <c r="A13" s="18" t="s">
        <v>9</v>
      </c>
      <c r="B13" s="25"/>
      <c r="C13" s="28">
        <v>0.875</v>
      </c>
      <c r="D13" s="19" t="s">
        <v>52</v>
      </c>
      <c r="E13" s="38">
        <v>3</v>
      </c>
      <c r="F13" s="20">
        <v>3</v>
      </c>
      <c r="G13" s="20">
        <v>105</v>
      </c>
      <c r="H13" s="20">
        <v>3780</v>
      </c>
      <c r="I13" s="21" t="s">
        <v>69</v>
      </c>
      <c r="J13" s="21" t="s">
        <v>139</v>
      </c>
      <c r="K13" s="22">
        <v>0.27100000000000002</v>
      </c>
      <c r="L13" s="23">
        <v>38.788888888888884</v>
      </c>
      <c r="M13" s="23">
        <f t="shared" si="0"/>
        <v>0</v>
      </c>
    </row>
    <row r="14" spans="1:13" x14ac:dyDescent="0.2">
      <c r="A14" s="18" t="s">
        <v>11</v>
      </c>
      <c r="B14" s="25"/>
      <c r="C14" s="28">
        <v>1.125</v>
      </c>
      <c r="D14" s="19" t="s">
        <v>52</v>
      </c>
      <c r="E14" s="38">
        <v>2</v>
      </c>
      <c r="F14" s="20">
        <v>2</v>
      </c>
      <c r="G14" s="20">
        <v>60</v>
      </c>
      <c r="H14" s="20">
        <v>2160</v>
      </c>
      <c r="I14" s="21" t="s">
        <v>70</v>
      </c>
      <c r="J14" s="21" t="s">
        <v>140</v>
      </c>
      <c r="K14" s="22">
        <v>0.39</v>
      </c>
      <c r="L14" s="23">
        <v>51.8</v>
      </c>
      <c r="M14" s="23">
        <f t="shared" si="0"/>
        <v>0</v>
      </c>
    </row>
    <row r="15" spans="1:13" x14ac:dyDescent="0.2">
      <c r="A15" s="18" t="s">
        <v>314</v>
      </c>
      <c r="B15" s="25"/>
      <c r="C15" s="28">
        <v>1.375</v>
      </c>
      <c r="D15" s="19" t="s">
        <v>52</v>
      </c>
      <c r="E15" s="38">
        <v>2</v>
      </c>
      <c r="F15" s="20">
        <v>2</v>
      </c>
      <c r="G15" s="20">
        <v>40</v>
      </c>
      <c r="H15" s="20">
        <v>2880</v>
      </c>
      <c r="I15" s="21" t="s">
        <v>315</v>
      </c>
      <c r="J15" s="21" t="s">
        <v>316</v>
      </c>
      <c r="K15" s="22">
        <v>0.53600000000000003</v>
      </c>
      <c r="L15" s="23">
        <v>64.188888888888897</v>
      </c>
      <c r="M15" s="23">
        <f t="shared" si="0"/>
        <v>0</v>
      </c>
    </row>
    <row r="16" spans="1:13" x14ac:dyDescent="0.2">
      <c r="A16" s="18" t="s">
        <v>12</v>
      </c>
      <c r="B16" s="25"/>
      <c r="C16" s="28">
        <v>0.25</v>
      </c>
      <c r="D16" s="19" t="s">
        <v>53</v>
      </c>
      <c r="E16" s="38">
        <v>5</v>
      </c>
      <c r="F16" s="20">
        <v>5</v>
      </c>
      <c r="G16" s="20">
        <v>750</v>
      </c>
      <c r="H16" s="20">
        <v>27000</v>
      </c>
      <c r="I16" s="21" t="s">
        <v>71</v>
      </c>
      <c r="J16" s="21" t="s">
        <v>141</v>
      </c>
      <c r="K16" s="22">
        <v>3.2000000000000001E-2</v>
      </c>
      <c r="L16" s="23">
        <v>36.388888888888886</v>
      </c>
      <c r="M16" s="23">
        <f t="shared" si="0"/>
        <v>0</v>
      </c>
    </row>
    <row r="17" spans="1:13" s="26" customFormat="1" ht="12.75" x14ac:dyDescent="0.2">
      <c r="A17" s="18" t="s">
        <v>13</v>
      </c>
      <c r="B17" s="25"/>
      <c r="C17" s="28">
        <v>0.375</v>
      </c>
      <c r="D17" s="19" t="s">
        <v>53</v>
      </c>
      <c r="E17" s="38">
        <v>5</v>
      </c>
      <c r="F17" s="20">
        <v>5</v>
      </c>
      <c r="G17" s="20">
        <v>500</v>
      </c>
      <c r="H17" s="20">
        <v>18000</v>
      </c>
      <c r="I17" s="21" t="s">
        <v>72</v>
      </c>
      <c r="J17" s="21" t="s">
        <v>142</v>
      </c>
      <c r="K17" s="22">
        <v>6.5000000000000002E-2</v>
      </c>
      <c r="L17" s="23">
        <v>39.699999999999996</v>
      </c>
      <c r="M17" s="23">
        <f t="shared" si="0"/>
        <v>0</v>
      </c>
    </row>
    <row r="18" spans="1:13" s="26" customFormat="1" ht="12.75" x14ac:dyDescent="0.2">
      <c r="A18" s="18" t="s">
        <v>14</v>
      </c>
      <c r="B18" s="25"/>
      <c r="C18" s="28">
        <v>0.5</v>
      </c>
      <c r="D18" s="19" t="s">
        <v>53</v>
      </c>
      <c r="E18" s="38">
        <v>5</v>
      </c>
      <c r="F18" s="20">
        <v>5</v>
      </c>
      <c r="G18" s="20">
        <v>300</v>
      </c>
      <c r="H18" s="20">
        <v>10800</v>
      </c>
      <c r="I18" s="21" t="s">
        <v>73</v>
      </c>
      <c r="J18" s="21" t="s">
        <v>143</v>
      </c>
      <c r="K18" s="22">
        <v>0.10299999999999999</v>
      </c>
      <c r="L18" s="23">
        <v>40.722222222222221</v>
      </c>
      <c r="M18" s="23">
        <f t="shared" si="0"/>
        <v>0</v>
      </c>
    </row>
    <row r="19" spans="1:13" s="26" customFormat="1" ht="12.75" x14ac:dyDescent="0.2">
      <c r="A19" s="18" t="s">
        <v>15</v>
      </c>
      <c r="B19" s="25"/>
      <c r="C19" s="28">
        <v>0.625</v>
      </c>
      <c r="D19" s="19" t="s">
        <v>53</v>
      </c>
      <c r="E19" s="38">
        <v>3</v>
      </c>
      <c r="F19" s="20">
        <v>3</v>
      </c>
      <c r="G19" s="20">
        <v>150</v>
      </c>
      <c r="H19" s="20">
        <v>5400</v>
      </c>
      <c r="I19" s="21" t="s">
        <v>74</v>
      </c>
      <c r="J19" s="21" t="s">
        <v>144</v>
      </c>
      <c r="K19" s="22">
        <v>0.156</v>
      </c>
      <c r="L19" s="23">
        <v>45.455555555555549</v>
      </c>
      <c r="M19" s="23">
        <f t="shared" si="0"/>
        <v>0</v>
      </c>
    </row>
    <row r="20" spans="1:13" s="26" customFormat="1" ht="12.75" x14ac:dyDescent="0.2">
      <c r="A20" s="18" t="s">
        <v>16</v>
      </c>
      <c r="B20" s="25"/>
      <c r="C20" s="28">
        <v>0.75</v>
      </c>
      <c r="D20" s="19" t="s">
        <v>53</v>
      </c>
      <c r="E20" s="38">
        <v>3</v>
      </c>
      <c r="F20" s="20">
        <v>3</v>
      </c>
      <c r="G20" s="20">
        <v>135</v>
      </c>
      <c r="H20" s="20">
        <v>4860</v>
      </c>
      <c r="I20" s="21" t="s">
        <v>75</v>
      </c>
      <c r="J20" s="21" t="s">
        <v>145</v>
      </c>
      <c r="K20" s="22">
        <v>0.20300000000000001</v>
      </c>
      <c r="L20" s="23">
        <v>50.355555555555554</v>
      </c>
      <c r="M20" s="23">
        <f t="shared" si="0"/>
        <v>0</v>
      </c>
    </row>
    <row r="21" spans="1:13" s="26" customFormat="1" ht="12.75" x14ac:dyDescent="0.2">
      <c r="A21" s="18" t="s">
        <v>17</v>
      </c>
      <c r="B21" s="25"/>
      <c r="C21" s="28">
        <v>0.875</v>
      </c>
      <c r="D21" s="19" t="s">
        <v>53</v>
      </c>
      <c r="E21" s="38">
        <v>3</v>
      </c>
      <c r="F21" s="20">
        <v>3</v>
      </c>
      <c r="G21" s="20">
        <v>105</v>
      </c>
      <c r="H21" s="20">
        <v>3780</v>
      </c>
      <c r="I21" s="21" t="s">
        <v>76</v>
      </c>
      <c r="J21" s="21" t="s">
        <v>146</v>
      </c>
      <c r="K21" s="22">
        <v>0.25600000000000001</v>
      </c>
      <c r="L21" s="23">
        <v>55.355555555555554</v>
      </c>
      <c r="M21" s="23">
        <f t="shared" si="0"/>
        <v>0</v>
      </c>
    </row>
    <row r="22" spans="1:13" s="26" customFormat="1" ht="12.75" x14ac:dyDescent="0.2">
      <c r="A22" s="18" t="s">
        <v>18</v>
      </c>
      <c r="B22" s="25"/>
      <c r="C22" s="28">
        <v>1.125</v>
      </c>
      <c r="D22" s="19" t="s">
        <v>53</v>
      </c>
      <c r="E22" s="38">
        <v>2</v>
      </c>
      <c r="F22" s="20">
        <v>2</v>
      </c>
      <c r="G22" s="20">
        <v>60</v>
      </c>
      <c r="H22" s="20">
        <v>2160</v>
      </c>
      <c r="I22" s="21" t="s">
        <v>77</v>
      </c>
      <c r="J22" s="21" t="s">
        <v>147</v>
      </c>
      <c r="K22" s="22">
        <v>0.36799999999999999</v>
      </c>
      <c r="L22" s="23">
        <v>60.911111111111111</v>
      </c>
      <c r="M22" s="23">
        <f t="shared" si="0"/>
        <v>0</v>
      </c>
    </row>
    <row r="23" spans="1:13" s="26" customFormat="1" ht="12.75" x14ac:dyDescent="0.2">
      <c r="A23" s="18" t="s">
        <v>330</v>
      </c>
      <c r="B23" s="25"/>
      <c r="C23" s="28">
        <v>1.375</v>
      </c>
      <c r="D23" s="19" t="s">
        <v>53</v>
      </c>
      <c r="E23" s="38">
        <v>2</v>
      </c>
      <c r="F23" s="20">
        <v>2</v>
      </c>
      <c r="G23" s="20">
        <v>40</v>
      </c>
      <c r="H23" s="20">
        <v>2880</v>
      </c>
      <c r="I23" s="21" t="s">
        <v>331</v>
      </c>
      <c r="J23" s="21" t="s">
        <v>332</v>
      </c>
      <c r="K23" s="22">
        <v>0.52500000000000002</v>
      </c>
      <c r="L23" s="23">
        <v>76.544444444444437</v>
      </c>
      <c r="M23" s="23">
        <f t="shared" si="0"/>
        <v>0</v>
      </c>
    </row>
    <row r="24" spans="1:13" s="1" customFormat="1" x14ac:dyDescent="0.2">
      <c r="A24" s="18" t="s">
        <v>110</v>
      </c>
      <c r="B24" s="17"/>
      <c r="C24" s="28">
        <v>0.25</v>
      </c>
      <c r="D24" s="19" t="s">
        <v>117</v>
      </c>
      <c r="E24" s="38">
        <v>5</v>
      </c>
      <c r="F24" s="20">
        <v>5</v>
      </c>
      <c r="G24" s="20">
        <v>750</v>
      </c>
      <c r="H24" s="20">
        <v>27000</v>
      </c>
      <c r="I24" s="21">
        <v>685768450856</v>
      </c>
      <c r="J24" s="21" t="s">
        <v>148</v>
      </c>
      <c r="K24" s="22">
        <v>3.5000000000000003E-2</v>
      </c>
      <c r="L24" s="23">
        <v>33.022222222222219</v>
      </c>
      <c r="M24" s="23">
        <f t="shared" si="0"/>
        <v>0</v>
      </c>
    </row>
    <row r="25" spans="1:13" s="1" customFormat="1" x14ac:dyDescent="0.2">
      <c r="A25" s="18" t="s">
        <v>111</v>
      </c>
      <c r="B25" s="17"/>
      <c r="C25" s="28">
        <v>0.375</v>
      </c>
      <c r="D25" s="19" t="s">
        <v>117</v>
      </c>
      <c r="E25" s="38">
        <v>5</v>
      </c>
      <c r="F25" s="20">
        <v>5</v>
      </c>
      <c r="G25" s="20">
        <v>450</v>
      </c>
      <c r="H25" s="20">
        <v>16200</v>
      </c>
      <c r="I25" s="21">
        <v>685768450863</v>
      </c>
      <c r="J25" s="21" t="s">
        <v>149</v>
      </c>
      <c r="K25" s="22">
        <v>6.2E-2</v>
      </c>
      <c r="L25" s="23">
        <v>36.68888888888889</v>
      </c>
      <c r="M25" s="23">
        <f t="shared" si="0"/>
        <v>0</v>
      </c>
    </row>
    <row r="26" spans="1:13" s="1" customFormat="1" x14ac:dyDescent="0.2">
      <c r="A26" s="18" t="s">
        <v>112</v>
      </c>
      <c r="B26" s="17"/>
      <c r="C26" s="28">
        <v>0.5</v>
      </c>
      <c r="D26" s="19" t="s">
        <v>117</v>
      </c>
      <c r="E26" s="38">
        <v>5</v>
      </c>
      <c r="F26" s="20">
        <v>5</v>
      </c>
      <c r="G26" s="20">
        <v>250</v>
      </c>
      <c r="H26" s="20">
        <v>9000</v>
      </c>
      <c r="I26" s="21">
        <v>685768450870</v>
      </c>
      <c r="J26" s="21" t="s">
        <v>150</v>
      </c>
      <c r="K26" s="22">
        <v>0.10299999999999999</v>
      </c>
      <c r="L26" s="23">
        <v>40.722222222222221</v>
      </c>
      <c r="M26" s="23">
        <f t="shared" si="0"/>
        <v>0</v>
      </c>
    </row>
    <row r="27" spans="1:13" s="1" customFormat="1" x14ac:dyDescent="0.2">
      <c r="A27" s="18" t="s">
        <v>113</v>
      </c>
      <c r="B27" s="17"/>
      <c r="C27" s="28">
        <v>0.625</v>
      </c>
      <c r="D27" s="19" t="s">
        <v>117</v>
      </c>
      <c r="E27" s="38">
        <v>3</v>
      </c>
      <c r="F27" s="20">
        <v>3</v>
      </c>
      <c r="G27" s="20">
        <v>150</v>
      </c>
      <c r="H27" s="20">
        <v>5400</v>
      </c>
      <c r="I27" s="21">
        <v>685768450887</v>
      </c>
      <c r="J27" s="21" t="s">
        <v>151</v>
      </c>
      <c r="K27" s="22">
        <v>0.159</v>
      </c>
      <c r="L27" s="23">
        <v>44.722222222222221</v>
      </c>
      <c r="M27" s="23">
        <f t="shared" si="0"/>
        <v>0</v>
      </c>
    </row>
    <row r="28" spans="1:13" s="1" customFormat="1" x14ac:dyDescent="0.2">
      <c r="A28" s="18" t="s">
        <v>114</v>
      </c>
      <c r="B28" s="17"/>
      <c r="C28" s="28">
        <v>0.75</v>
      </c>
      <c r="D28" s="19" t="s">
        <v>117</v>
      </c>
      <c r="E28" s="38">
        <v>3</v>
      </c>
      <c r="F28" s="20">
        <v>3</v>
      </c>
      <c r="G28" s="20">
        <v>120</v>
      </c>
      <c r="H28" s="20">
        <v>4320</v>
      </c>
      <c r="I28" s="21">
        <v>685768450894</v>
      </c>
      <c r="J28" s="21" t="s">
        <v>152</v>
      </c>
      <c r="K28" s="22">
        <v>0.19600000000000001</v>
      </c>
      <c r="L28" s="23">
        <v>49.466666666666669</v>
      </c>
      <c r="M28" s="23">
        <f t="shared" si="0"/>
        <v>0</v>
      </c>
    </row>
    <row r="29" spans="1:13" s="1" customFormat="1" x14ac:dyDescent="0.2">
      <c r="A29" s="18" t="s">
        <v>115</v>
      </c>
      <c r="B29" s="17"/>
      <c r="C29" s="28">
        <v>0.875</v>
      </c>
      <c r="D29" s="19" t="s">
        <v>117</v>
      </c>
      <c r="E29" s="38">
        <v>3</v>
      </c>
      <c r="F29" s="20">
        <v>3</v>
      </c>
      <c r="G29" s="20">
        <v>105</v>
      </c>
      <c r="H29" s="20">
        <v>3780</v>
      </c>
      <c r="I29" s="21">
        <v>685768450900</v>
      </c>
      <c r="J29" s="21" t="s">
        <v>153</v>
      </c>
      <c r="K29" s="22">
        <v>0.25700000000000001</v>
      </c>
      <c r="L29" s="23">
        <v>55.411111111111104</v>
      </c>
      <c r="M29" s="23">
        <f t="shared" si="0"/>
        <v>0</v>
      </c>
    </row>
    <row r="30" spans="1:13" s="1" customFormat="1" x14ac:dyDescent="0.2">
      <c r="A30" s="18" t="s">
        <v>116</v>
      </c>
      <c r="B30" s="17"/>
      <c r="C30" s="28">
        <v>1.125</v>
      </c>
      <c r="D30" s="19" t="s">
        <v>117</v>
      </c>
      <c r="E30" s="38">
        <v>2</v>
      </c>
      <c r="F30" s="20">
        <v>2</v>
      </c>
      <c r="G30" s="20">
        <v>60</v>
      </c>
      <c r="H30" s="20">
        <v>2160</v>
      </c>
      <c r="I30" s="21">
        <v>685768450917</v>
      </c>
      <c r="J30" s="21" t="s">
        <v>154</v>
      </c>
      <c r="K30" s="22">
        <v>0.35499999999999998</v>
      </c>
      <c r="L30" s="23">
        <v>69.466666666666669</v>
      </c>
      <c r="M30" s="23">
        <f t="shared" si="0"/>
        <v>0</v>
      </c>
    </row>
    <row r="31" spans="1:13" s="1" customFormat="1" x14ac:dyDescent="0.2">
      <c r="A31" s="18" t="s">
        <v>333</v>
      </c>
      <c r="B31" s="25"/>
      <c r="C31" s="28">
        <v>1.375</v>
      </c>
      <c r="D31" s="19" t="s">
        <v>117</v>
      </c>
      <c r="E31" s="38">
        <v>2</v>
      </c>
      <c r="F31" s="20">
        <v>2</v>
      </c>
      <c r="G31" s="20">
        <v>40</v>
      </c>
      <c r="H31" s="20">
        <v>2880</v>
      </c>
      <c r="I31" s="21" t="s">
        <v>334</v>
      </c>
      <c r="J31" s="21" t="s">
        <v>335</v>
      </c>
      <c r="K31" s="22">
        <v>0.48</v>
      </c>
      <c r="L31" s="23">
        <v>86.088888888888889</v>
      </c>
      <c r="M31" s="23">
        <f t="shared" si="0"/>
        <v>0</v>
      </c>
    </row>
    <row r="32" spans="1:13" s="26" customFormat="1" ht="12.75" x14ac:dyDescent="0.2">
      <c r="A32" s="18" t="s">
        <v>19</v>
      </c>
      <c r="B32" s="25"/>
      <c r="C32" s="28">
        <v>0.25</v>
      </c>
      <c r="D32" s="19" t="s">
        <v>54</v>
      </c>
      <c r="E32" s="38">
        <v>5</v>
      </c>
      <c r="F32" s="20">
        <v>5</v>
      </c>
      <c r="G32" s="20">
        <v>900</v>
      </c>
      <c r="H32" s="20">
        <v>32400</v>
      </c>
      <c r="I32" s="21" t="s">
        <v>78</v>
      </c>
      <c r="J32" s="21" t="s">
        <v>155</v>
      </c>
      <c r="K32" s="22">
        <v>2.9000000000000001E-2</v>
      </c>
      <c r="L32" s="23">
        <v>8.9</v>
      </c>
      <c r="M32" s="23">
        <f t="shared" si="0"/>
        <v>0</v>
      </c>
    </row>
    <row r="33" spans="1:13" s="26" customFormat="1" ht="12.75" x14ac:dyDescent="0.2">
      <c r="A33" s="18" t="s">
        <v>20</v>
      </c>
      <c r="B33" s="25"/>
      <c r="C33" s="28">
        <v>0.375</v>
      </c>
      <c r="D33" s="19" t="s">
        <v>54</v>
      </c>
      <c r="E33" s="38">
        <v>5</v>
      </c>
      <c r="F33" s="20">
        <v>5</v>
      </c>
      <c r="G33" s="20">
        <v>600</v>
      </c>
      <c r="H33" s="20">
        <v>21600</v>
      </c>
      <c r="I33" s="21" t="s">
        <v>79</v>
      </c>
      <c r="J33" s="21" t="s">
        <v>156</v>
      </c>
      <c r="K33" s="22">
        <v>5.0999999999999997E-2</v>
      </c>
      <c r="L33" s="23">
        <v>13.622222222222222</v>
      </c>
      <c r="M33" s="23">
        <f t="shared" si="0"/>
        <v>0</v>
      </c>
    </row>
    <row r="34" spans="1:13" s="26" customFormat="1" ht="12.75" x14ac:dyDescent="0.2">
      <c r="A34" s="18" t="s">
        <v>21</v>
      </c>
      <c r="B34" s="25"/>
      <c r="C34" s="28">
        <v>0.5</v>
      </c>
      <c r="D34" s="19" t="s">
        <v>54</v>
      </c>
      <c r="E34" s="38">
        <v>5</v>
      </c>
      <c r="F34" s="20">
        <v>5</v>
      </c>
      <c r="G34" s="20">
        <v>300</v>
      </c>
      <c r="H34" s="20">
        <v>10800</v>
      </c>
      <c r="I34" s="21" t="s">
        <v>80</v>
      </c>
      <c r="J34" s="21" t="s">
        <v>157</v>
      </c>
      <c r="K34" s="22">
        <v>9.0999999999999998E-2</v>
      </c>
      <c r="L34" s="23">
        <v>17.033333333333331</v>
      </c>
      <c r="M34" s="23">
        <f t="shared" si="0"/>
        <v>0</v>
      </c>
    </row>
    <row r="35" spans="1:13" s="26" customFormat="1" ht="12.75" x14ac:dyDescent="0.2">
      <c r="A35" s="18" t="s">
        <v>22</v>
      </c>
      <c r="B35" s="25"/>
      <c r="C35" s="28">
        <v>0.625</v>
      </c>
      <c r="D35" s="19" t="s">
        <v>54</v>
      </c>
      <c r="E35" s="38">
        <v>5</v>
      </c>
      <c r="F35" s="20">
        <v>5</v>
      </c>
      <c r="G35" s="20">
        <v>225</v>
      </c>
      <c r="H35" s="20">
        <v>8100</v>
      </c>
      <c r="I35" s="21" t="s">
        <v>81</v>
      </c>
      <c r="J35" s="21" t="s">
        <v>158</v>
      </c>
      <c r="K35" s="22">
        <v>0.13100000000000001</v>
      </c>
      <c r="L35" s="23">
        <v>21.911111111111108</v>
      </c>
      <c r="M35" s="23">
        <f t="shared" si="0"/>
        <v>0</v>
      </c>
    </row>
    <row r="36" spans="1:13" s="26" customFormat="1" ht="12.75" x14ac:dyDescent="0.2">
      <c r="A36" s="18" t="s">
        <v>23</v>
      </c>
      <c r="B36" s="25"/>
      <c r="C36" s="28">
        <v>0.75</v>
      </c>
      <c r="D36" s="19" t="s">
        <v>54</v>
      </c>
      <c r="E36" s="38">
        <v>2</v>
      </c>
      <c r="F36" s="20">
        <v>2</v>
      </c>
      <c r="G36" s="20">
        <v>150</v>
      </c>
      <c r="H36" s="20">
        <v>5400</v>
      </c>
      <c r="I36" s="21" t="s">
        <v>82</v>
      </c>
      <c r="J36" s="21" t="s">
        <v>159</v>
      </c>
      <c r="K36" s="22">
        <v>0.15</v>
      </c>
      <c r="L36" s="23">
        <v>26.333333333333332</v>
      </c>
      <c r="M36" s="23">
        <f t="shared" si="0"/>
        <v>0</v>
      </c>
    </row>
    <row r="37" spans="1:13" s="26" customFormat="1" ht="12.75" x14ac:dyDescent="0.2">
      <c r="A37" s="18" t="s">
        <v>24</v>
      </c>
      <c r="B37" s="25"/>
      <c r="C37" s="28">
        <v>0.875</v>
      </c>
      <c r="D37" s="19" t="s">
        <v>54</v>
      </c>
      <c r="E37" s="38">
        <v>2</v>
      </c>
      <c r="F37" s="20">
        <v>2</v>
      </c>
      <c r="G37" s="20">
        <v>90</v>
      </c>
      <c r="H37" s="20">
        <v>3240</v>
      </c>
      <c r="I37" s="21" t="s">
        <v>83</v>
      </c>
      <c r="J37" s="21" t="s">
        <v>160</v>
      </c>
      <c r="K37" s="22">
        <v>0.191</v>
      </c>
      <c r="L37" s="23">
        <v>36.511111111111113</v>
      </c>
      <c r="M37" s="23">
        <f t="shared" si="0"/>
        <v>0</v>
      </c>
    </row>
    <row r="38" spans="1:13" s="26" customFormat="1" ht="12.75" x14ac:dyDescent="0.2">
      <c r="A38" s="18" t="s">
        <v>25</v>
      </c>
      <c r="B38" s="25"/>
      <c r="C38" s="28">
        <v>1.125</v>
      </c>
      <c r="D38" s="19" t="s">
        <v>54</v>
      </c>
      <c r="E38" s="38">
        <v>2</v>
      </c>
      <c r="F38" s="20">
        <v>2</v>
      </c>
      <c r="G38" s="20">
        <v>70</v>
      </c>
      <c r="H38" s="20">
        <v>2520</v>
      </c>
      <c r="I38" s="21" t="s">
        <v>84</v>
      </c>
      <c r="J38" s="21" t="s">
        <v>161</v>
      </c>
      <c r="K38" s="22">
        <v>0.26600000000000001</v>
      </c>
      <c r="L38" s="23">
        <v>43.81111111111111</v>
      </c>
      <c r="M38" s="23">
        <f t="shared" si="0"/>
        <v>0</v>
      </c>
    </row>
    <row r="39" spans="1:13" s="26" customFormat="1" ht="12.75" x14ac:dyDescent="0.2">
      <c r="A39" s="18" t="s">
        <v>317</v>
      </c>
      <c r="B39" s="25"/>
      <c r="C39" s="28">
        <v>1.375</v>
      </c>
      <c r="D39" s="19" t="s">
        <v>54</v>
      </c>
      <c r="E39" s="38">
        <v>2</v>
      </c>
      <c r="F39" s="20">
        <v>2</v>
      </c>
      <c r="G39" s="20">
        <v>50</v>
      </c>
      <c r="H39" s="20">
        <v>3600</v>
      </c>
      <c r="I39" s="21" t="s">
        <v>318</v>
      </c>
      <c r="J39" s="21" t="s">
        <v>319</v>
      </c>
      <c r="K39" s="22">
        <v>0.36099999999999999</v>
      </c>
      <c r="L39" s="23">
        <v>53.822222222222216</v>
      </c>
      <c r="M39" s="23">
        <f t="shared" si="0"/>
        <v>0</v>
      </c>
    </row>
    <row r="40" spans="1:13" s="26" customFormat="1" ht="12.75" x14ac:dyDescent="0.2">
      <c r="A40" s="18" t="s">
        <v>26</v>
      </c>
      <c r="B40" s="25"/>
      <c r="C40" s="28" t="s">
        <v>49</v>
      </c>
      <c r="D40" s="19" t="s">
        <v>55</v>
      </c>
      <c r="E40" s="38">
        <v>5</v>
      </c>
      <c r="F40" s="20">
        <v>5</v>
      </c>
      <c r="G40" s="20">
        <v>600</v>
      </c>
      <c r="H40" s="20">
        <v>21600</v>
      </c>
      <c r="I40" s="21" t="s">
        <v>85</v>
      </c>
      <c r="J40" s="21" t="s">
        <v>162</v>
      </c>
      <c r="K40" s="22">
        <v>4.3999999999999997E-2</v>
      </c>
      <c r="L40" s="23">
        <v>24.933333333333334</v>
      </c>
      <c r="M40" s="23">
        <f t="shared" si="0"/>
        <v>0</v>
      </c>
    </row>
    <row r="41" spans="1:13" s="26" customFormat="1" ht="12.75" x14ac:dyDescent="0.2">
      <c r="A41" s="18" t="s">
        <v>197</v>
      </c>
      <c r="B41" s="25"/>
      <c r="C41" s="28" t="s">
        <v>198</v>
      </c>
      <c r="D41" s="19" t="s">
        <v>55</v>
      </c>
      <c r="E41" s="38">
        <v>5</v>
      </c>
      <c r="F41" s="20">
        <v>5</v>
      </c>
      <c r="G41" s="20">
        <v>500</v>
      </c>
      <c r="H41" s="20">
        <v>18000</v>
      </c>
      <c r="I41" s="21" t="s">
        <v>209</v>
      </c>
      <c r="J41" s="21" t="s">
        <v>210</v>
      </c>
      <c r="K41" s="22">
        <v>6.2E-2</v>
      </c>
      <c r="L41" s="23">
        <v>25.888888888888889</v>
      </c>
      <c r="M41" s="23">
        <f t="shared" si="0"/>
        <v>0</v>
      </c>
    </row>
    <row r="42" spans="1:13" s="26" customFormat="1" ht="12.75" x14ac:dyDescent="0.2">
      <c r="A42" s="18" t="s">
        <v>27</v>
      </c>
      <c r="B42" s="25"/>
      <c r="C42" s="28" t="s">
        <v>45</v>
      </c>
      <c r="D42" s="19" t="s">
        <v>55</v>
      </c>
      <c r="E42" s="38">
        <v>5</v>
      </c>
      <c r="F42" s="20">
        <v>5</v>
      </c>
      <c r="G42" s="20">
        <v>300</v>
      </c>
      <c r="H42" s="20">
        <v>10800</v>
      </c>
      <c r="I42" s="21" t="s">
        <v>86</v>
      </c>
      <c r="J42" s="21" t="s">
        <v>163</v>
      </c>
      <c r="K42" s="22">
        <v>7.2999999999999995E-2</v>
      </c>
      <c r="L42" s="23">
        <v>27.522222222222222</v>
      </c>
      <c r="M42" s="23">
        <f t="shared" si="0"/>
        <v>0</v>
      </c>
    </row>
    <row r="43" spans="1:13" s="26" customFormat="1" ht="12.75" x14ac:dyDescent="0.2">
      <c r="A43" s="18" t="s">
        <v>199</v>
      </c>
      <c r="B43" s="25"/>
      <c r="C43" s="28" t="s">
        <v>200</v>
      </c>
      <c r="D43" s="19" t="s">
        <v>55</v>
      </c>
      <c r="E43" s="38">
        <v>2</v>
      </c>
      <c r="F43" s="20">
        <v>2</v>
      </c>
      <c r="G43" s="20">
        <v>250</v>
      </c>
      <c r="H43" s="20">
        <v>9000</v>
      </c>
      <c r="I43" s="21" t="s">
        <v>211</v>
      </c>
      <c r="J43" s="21" t="s">
        <v>212</v>
      </c>
      <c r="K43" s="22">
        <v>8.4000000000000005E-2</v>
      </c>
      <c r="L43" s="23">
        <v>26.666666666666664</v>
      </c>
      <c r="M43" s="23">
        <f t="shared" si="0"/>
        <v>0</v>
      </c>
    </row>
    <row r="44" spans="1:13" s="26" customFormat="1" ht="12.75" x14ac:dyDescent="0.2">
      <c r="A44" s="18" t="s">
        <v>118</v>
      </c>
      <c r="B44" s="25"/>
      <c r="C44" s="28" t="s">
        <v>119</v>
      </c>
      <c r="D44" s="19" t="s">
        <v>55</v>
      </c>
      <c r="E44" s="38">
        <v>5</v>
      </c>
      <c r="F44" s="20">
        <v>5</v>
      </c>
      <c r="G44" s="20">
        <v>250</v>
      </c>
      <c r="H44" s="20">
        <v>5760</v>
      </c>
      <c r="I44" s="21">
        <v>685768451211</v>
      </c>
      <c r="J44" s="21" t="s">
        <v>164</v>
      </c>
      <c r="K44" s="22">
        <v>9.9000000000000005E-2</v>
      </c>
      <c r="L44" s="23">
        <v>27.944444444444443</v>
      </c>
      <c r="M44" s="23">
        <f t="shared" si="0"/>
        <v>0</v>
      </c>
    </row>
    <row r="45" spans="1:13" s="26" customFormat="1" ht="12.75" x14ac:dyDescent="0.2">
      <c r="A45" s="18" t="s">
        <v>28</v>
      </c>
      <c r="B45" s="25"/>
      <c r="C45" s="28" t="s">
        <v>46</v>
      </c>
      <c r="D45" s="19" t="s">
        <v>55</v>
      </c>
      <c r="E45" s="38">
        <v>2</v>
      </c>
      <c r="F45" s="20">
        <v>2</v>
      </c>
      <c r="G45" s="20">
        <v>160</v>
      </c>
      <c r="H45" s="20">
        <v>5760</v>
      </c>
      <c r="I45" s="21" t="s">
        <v>87</v>
      </c>
      <c r="J45" s="21" t="s">
        <v>165</v>
      </c>
      <c r="K45" s="22">
        <v>0.11600000000000001</v>
      </c>
      <c r="L45" s="23">
        <v>29.788888888888888</v>
      </c>
      <c r="M45" s="23">
        <f t="shared" si="0"/>
        <v>0</v>
      </c>
    </row>
    <row r="46" spans="1:13" s="26" customFormat="1" ht="12.75" x14ac:dyDescent="0.2">
      <c r="A46" s="18" t="s">
        <v>201</v>
      </c>
      <c r="B46" s="25"/>
      <c r="C46" s="28" t="s">
        <v>202</v>
      </c>
      <c r="D46" s="19" t="s">
        <v>55</v>
      </c>
      <c r="E46" s="38">
        <v>2</v>
      </c>
      <c r="F46" s="20">
        <v>2</v>
      </c>
      <c r="G46" s="20">
        <v>200</v>
      </c>
      <c r="H46" s="20">
        <v>7200</v>
      </c>
      <c r="I46" s="21" t="s">
        <v>213</v>
      </c>
      <c r="J46" s="21" t="s">
        <v>214</v>
      </c>
      <c r="K46" s="22">
        <v>0.13100000000000001</v>
      </c>
      <c r="L46" s="23">
        <v>29.5</v>
      </c>
      <c r="M46" s="23">
        <f t="shared" si="0"/>
        <v>0</v>
      </c>
    </row>
    <row r="47" spans="1:13" s="26" customFormat="1" ht="12.75" x14ac:dyDescent="0.2">
      <c r="A47" s="18" t="s">
        <v>29</v>
      </c>
      <c r="B47" s="25"/>
      <c r="C47" s="28" t="s">
        <v>47</v>
      </c>
      <c r="D47" s="19" t="s">
        <v>55</v>
      </c>
      <c r="E47" s="38">
        <v>2</v>
      </c>
      <c r="F47" s="20">
        <v>2</v>
      </c>
      <c r="G47" s="20">
        <v>150</v>
      </c>
      <c r="H47" s="20">
        <v>5400</v>
      </c>
      <c r="I47" s="21" t="s">
        <v>88</v>
      </c>
      <c r="J47" s="21" t="s">
        <v>166</v>
      </c>
      <c r="K47" s="22">
        <v>0.14299999999999999</v>
      </c>
      <c r="L47" s="23">
        <v>35.044444444444444</v>
      </c>
      <c r="M47" s="23">
        <f t="shared" si="0"/>
        <v>0</v>
      </c>
    </row>
    <row r="48" spans="1:13" s="26" customFormat="1" ht="12.75" x14ac:dyDescent="0.2">
      <c r="A48" s="18" t="s">
        <v>203</v>
      </c>
      <c r="B48" s="25"/>
      <c r="C48" s="28" t="s">
        <v>204</v>
      </c>
      <c r="D48" s="19" t="s">
        <v>55</v>
      </c>
      <c r="E48" s="38">
        <v>2</v>
      </c>
      <c r="F48" s="20">
        <v>2</v>
      </c>
      <c r="G48" s="20">
        <v>180</v>
      </c>
      <c r="H48" s="20">
        <v>6480</v>
      </c>
      <c r="I48" s="21" t="s">
        <v>215</v>
      </c>
      <c r="J48" s="21" t="s">
        <v>216</v>
      </c>
      <c r="K48" s="22">
        <v>0.157</v>
      </c>
      <c r="L48" s="23">
        <v>32.177777777777777</v>
      </c>
      <c r="M48" s="23">
        <f t="shared" si="0"/>
        <v>0</v>
      </c>
    </row>
    <row r="49" spans="1:13" s="26" customFormat="1" ht="12.75" x14ac:dyDescent="0.2">
      <c r="A49" s="18" t="s">
        <v>205</v>
      </c>
      <c r="B49" s="25"/>
      <c r="C49" s="28" t="s">
        <v>206</v>
      </c>
      <c r="D49" s="19" t="s">
        <v>55</v>
      </c>
      <c r="E49" s="38">
        <v>2</v>
      </c>
      <c r="F49" s="20">
        <v>2</v>
      </c>
      <c r="G49" s="20">
        <v>170</v>
      </c>
      <c r="H49" s="20">
        <v>6120</v>
      </c>
      <c r="I49" s="21" t="s">
        <v>217</v>
      </c>
      <c r="J49" s="21" t="s">
        <v>218</v>
      </c>
      <c r="K49" s="22">
        <v>0.17699999999999999</v>
      </c>
      <c r="L49" s="23">
        <v>44.611111111111107</v>
      </c>
      <c r="M49" s="23">
        <f t="shared" si="0"/>
        <v>0</v>
      </c>
    </row>
    <row r="50" spans="1:13" s="26" customFormat="1" ht="12.75" x14ac:dyDescent="0.2">
      <c r="A50" s="18" t="s">
        <v>30</v>
      </c>
      <c r="B50" s="25"/>
      <c r="C50" s="28" t="s">
        <v>48</v>
      </c>
      <c r="D50" s="19" t="s">
        <v>55</v>
      </c>
      <c r="E50" s="38">
        <v>2</v>
      </c>
      <c r="F50" s="20">
        <v>2</v>
      </c>
      <c r="G50" s="20">
        <v>110</v>
      </c>
      <c r="H50" s="20">
        <v>3960</v>
      </c>
      <c r="I50" s="21" t="s">
        <v>89</v>
      </c>
      <c r="J50" s="21" t="s">
        <v>167</v>
      </c>
      <c r="K50" s="22">
        <v>0.17799999999999999</v>
      </c>
      <c r="L50" s="23">
        <v>46.011111111111106</v>
      </c>
      <c r="M50" s="23">
        <f t="shared" si="0"/>
        <v>0</v>
      </c>
    </row>
    <row r="51" spans="1:13" s="26" customFormat="1" ht="12.75" x14ac:dyDescent="0.2">
      <c r="A51" s="18" t="s">
        <v>207</v>
      </c>
      <c r="B51" s="25"/>
      <c r="C51" s="28" t="s">
        <v>208</v>
      </c>
      <c r="D51" s="19" t="s">
        <v>55</v>
      </c>
      <c r="E51" s="38">
        <v>1</v>
      </c>
      <c r="F51" s="20">
        <v>1</v>
      </c>
      <c r="G51" s="20">
        <v>90</v>
      </c>
      <c r="H51" s="20">
        <v>3240</v>
      </c>
      <c r="I51" s="21" t="s">
        <v>219</v>
      </c>
      <c r="J51" s="21" t="s">
        <v>220</v>
      </c>
      <c r="K51" s="22">
        <v>0.215</v>
      </c>
      <c r="L51" s="23">
        <v>57.211111111111109</v>
      </c>
      <c r="M51" s="23">
        <f t="shared" si="0"/>
        <v>0</v>
      </c>
    </row>
    <row r="52" spans="1:13" s="26" customFormat="1" ht="12.75" x14ac:dyDescent="0.2">
      <c r="A52" s="18" t="s">
        <v>120</v>
      </c>
      <c r="B52" s="25"/>
      <c r="C52" s="28" t="s">
        <v>123</v>
      </c>
      <c r="D52" s="19" t="s">
        <v>55</v>
      </c>
      <c r="E52" s="38">
        <v>1</v>
      </c>
      <c r="F52" s="20">
        <v>1</v>
      </c>
      <c r="G52" s="20">
        <v>90</v>
      </c>
      <c r="H52" s="20">
        <v>3240</v>
      </c>
      <c r="I52" s="21">
        <v>685768451228</v>
      </c>
      <c r="J52" s="21" t="s">
        <v>168</v>
      </c>
      <c r="K52" s="22">
        <v>0.23799999999999999</v>
      </c>
      <c r="L52" s="23">
        <v>47.9</v>
      </c>
      <c r="M52" s="23">
        <f t="shared" si="0"/>
        <v>0</v>
      </c>
    </row>
    <row r="53" spans="1:13" s="26" customFormat="1" ht="12.75" x14ac:dyDescent="0.2">
      <c r="A53" s="18" t="s">
        <v>122</v>
      </c>
      <c r="B53" s="25"/>
      <c r="C53" s="28" t="s">
        <v>121</v>
      </c>
      <c r="D53" s="19" t="s">
        <v>55</v>
      </c>
      <c r="E53" s="38">
        <v>1</v>
      </c>
      <c r="F53" s="20">
        <v>1</v>
      </c>
      <c r="G53" s="20">
        <v>90</v>
      </c>
      <c r="H53" s="20">
        <v>3240</v>
      </c>
      <c r="I53" s="21">
        <v>685768451235</v>
      </c>
      <c r="J53" s="21" t="s">
        <v>169</v>
      </c>
      <c r="K53" s="22">
        <v>0.23400000000000001</v>
      </c>
      <c r="L53" s="23">
        <v>51.522222222222219</v>
      </c>
      <c r="M53" s="23">
        <f t="shared" si="0"/>
        <v>0</v>
      </c>
    </row>
    <row r="54" spans="1:13" s="26" customFormat="1" ht="12.75" x14ac:dyDescent="0.2">
      <c r="A54" s="18" t="s">
        <v>31</v>
      </c>
      <c r="B54" s="25"/>
      <c r="C54" s="28" t="s">
        <v>50</v>
      </c>
      <c r="D54" s="19" t="s">
        <v>55</v>
      </c>
      <c r="E54" s="38">
        <v>1</v>
      </c>
      <c r="F54" s="20">
        <v>1</v>
      </c>
      <c r="G54" s="20">
        <v>60</v>
      </c>
      <c r="H54" s="20">
        <v>2160</v>
      </c>
      <c r="I54" s="21" t="s">
        <v>90</v>
      </c>
      <c r="J54" s="21" t="s">
        <v>170</v>
      </c>
      <c r="K54" s="22">
        <v>0.254</v>
      </c>
      <c r="L54" s="23">
        <v>55.822222222222223</v>
      </c>
      <c r="M54" s="23">
        <f t="shared" si="0"/>
        <v>0</v>
      </c>
    </row>
    <row r="55" spans="1:13" s="26" customFormat="1" ht="12.75" x14ac:dyDescent="0.2">
      <c r="A55" s="18" t="s">
        <v>320</v>
      </c>
      <c r="B55" s="25"/>
      <c r="C55" s="28" t="s">
        <v>321</v>
      </c>
      <c r="D55" s="19" t="s">
        <v>55</v>
      </c>
      <c r="E55" s="38">
        <v>1</v>
      </c>
      <c r="F55" s="20">
        <v>1</v>
      </c>
      <c r="G55" s="20">
        <v>40</v>
      </c>
      <c r="H55" s="20">
        <v>1440</v>
      </c>
      <c r="I55" s="21" t="s">
        <v>322</v>
      </c>
      <c r="J55" s="21" t="s">
        <v>323</v>
      </c>
      <c r="K55" s="22">
        <v>0.32800000000000001</v>
      </c>
      <c r="L55" s="23">
        <v>69.044444444444437</v>
      </c>
      <c r="M55" s="23">
        <f t="shared" si="0"/>
        <v>0</v>
      </c>
    </row>
    <row r="56" spans="1:13" s="26" customFormat="1" ht="12.75" x14ac:dyDescent="0.2">
      <c r="A56" s="18" t="s">
        <v>189</v>
      </c>
      <c r="B56" s="25"/>
      <c r="C56" s="28">
        <v>0.25</v>
      </c>
      <c r="D56" s="19" t="s">
        <v>196</v>
      </c>
      <c r="E56" s="38">
        <v>5</v>
      </c>
      <c r="F56" s="20">
        <v>5</v>
      </c>
      <c r="G56" s="20">
        <v>600</v>
      </c>
      <c r="H56" s="20">
        <v>43200</v>
      </c>
      <c r="I56" s="21" t="s">
        <v>221</v>
      </c>
      <c r="J56" s="21" t="s">
        <v>222</v>
      </c>
      <c r="K56" s="22">
        <v>5.3999999999999999E-2</v>
      </c>
      <c r="L56" s="23">
        <v>22.366666666666664</v>
      </c>
      <c r="M56" s="23">
        <f t="shared" si="0"/>
        <v>0</v>
      </c>
    </row>
    <row r="57" spans="1:13" s="26" customFormat="1" ht="12.75" x14ac:dyDescent="0.2">
      <c r="A57" s="18" t="s">
        <v>190</v>
      </c>
      <c r="B57" s="25"/>
      <c r="C57" s="28">
        <v>0.375</v>
      </c>
      <c r="D57" s="19" t="s">
        <v>196</v>
      </c>
      <c r="E57" s="38">
        <v>5</v>
      </c>
      <c r="F57" s="20">
        <v>5</v>
      </c>
      <c r="G57" s="20">
        <v>300</v>
      </c>
      <c r="H57" s="20">
        <v>21600</v>
      </c>
      <c r="I57" s="21" t="s">
        <v>223</v>
      </c>
      <c r="J57" s="21" t="s">
        <v>224</v>
      </c>
      <c r="K57" s="22">
        <v>0.09</v>
      </c>
      <c r="L57" s="23">
        <v>19.866666666666664</v>
      </c>
      <c r="M57" s="23">
        <f t="shared" si="0"/>
        <v>0</v>
      </c>
    </row>
    <row r="58" spans="1:13" s="26" customFormat="1" ht="12.75" x14ac:dyDescent="0.2">
      <c r="A58" s="18" t="s">
        <v>191</v>
      </c>
      <c r="B58" s="25"/>
      <c r="C58" s="28">
        <v>0.5</v>
      </c>
      <c r="D58" s="19" t="s">
        <v>196</v>
      </c>
      <c r="E58" s="38">
        <v>5</v>
      </c>
      <c r="F58" s="20">
        <v>5</v>
      </c>
      <c r="G58" s="20">
        <v>200</v>
      </c>
      <c r="H58" s="20">
        <v>14400</v>
      </c>
      <c r="I58" s="21" t="s">
        <v>225</v>
      </c>
      <c r="J58" s="21" t="s">
        <v>226</v>
      </c>
      <c r="K58" s="22">
        <v>0.151</v>
      </c>
      <c r="L58" s="23">
        <v>22.466666666666665</v>
      </c>
      <c r="M58" s="23">
        <f t="shared" si="0"/>
        <v>0</v>
      </c>
    </row>
    <row r="59" spans="1:13" s="26" customFormat="1" ht="12.75" x14ac:dyDescent="0.2">
      <c r="A59" s="18" t="s">
        <v>192</v>
      </c>
      <c r="B59" s="25"/>
      <c r="C59" s="28">
        <v>0.625</v>
      </c>
      <c r="D59" s="19" t="s">
        <v>196</v>
      </c>
      <c r="E59" s="38">
        <v>5</v>
      </c>
      <c r="F59" s="20">
        <v>5</v>
      </c>
      <c r="G59" s="20">
        <v>150</v>
      </c>
      <c r="H59" s="20">
        <v>10800</v>
      </c>
      <c r="I59" s="21" t="s">
        <v>227</v>
      </c>
      <c r="J59" s="21" t="s">
        <v>228</v>
      </c>
      <c r="K59" s="22">
        <v>0.216</v>
      </c>
      <c r="L59" s="23">
        <v>26.077777777777776</v>
      </c>
      <c r="M59" s="23">
        <f t="shared" si="0"/>
        <v>0</v>
      </c>
    </row>
    <row r="60" spans="1:13" s="26" customFormat="1" ht="12.75" x14ac:dyDescent="0.2">
      <c r="A60" s="18" t="s">
        <v>193</v>
      </c>
      <c r="B60" s="25"/>
      <c r="C60" s="28">
        <v>0.75</v>
      </c>
      <c r="D60" s="19" t="s">
        <v>196</v>
      </c>
      <c r="E60" s="38">
        <v>2</v>
      </c>
      <c r="F60" s="20">
        <v>2</v>
      </c>
      <c r="G60" s="20">
        <v>100</v>
      </c>
      <c r="H60" s="20">
        <v>7200</v>
      </c>
      <c r="I60" s="21" t="s">
        <v>229</v>
      </c>
      <c r="J60" s="21" t="s">
        <v>230</v>
      </c>
      <c r="K60" s="22">
        <v>0.252</v>
      </c>
      <c r="L60" s="23">
        <v>33</v>
      </c>
      <c r="M60" s="23">
        <f t="shared" si="0"/>
        <v>0</v>
      </c>
    </row>
    <row r="61" spans="1:13" s="26" customFormat="1" ht="12.75" x14ac:dyDescent="0.2">
      <c r="A61" s="18" t="s">
        <v>194</v>
      </c>
      <c r="B61" s="25"/>
      <c r="C61" s="28">
        <v>0.875</v>
      </c>
      <c r="D61" s="19" t="s">
        <v>196</v>
      </c>
      <c r="E61" s="38">
        <v>2</v>
      </c>
      <c r="F61" s="20">
        <v>2</v>
      </c>
      <c r="G61" s="20">
        <v>80</v>
      </c>
      <c r="H61" s="20">
        <v>5760</v>
      </c>
      <c r="I61" s="21" t="s">
        <v>231</v>
      </c>
      <c r="J61" s="21" t="s">
        <v>232</v>
      </c>
      <c r="K61" s="22">
        <v>0.31</v>
      </c>
      <c r="L61" s="23">
        <v>35.733333333333327</v>
      </c>
      <c r="M61" s="23">
        <f t="shared" si="0"/>
        <v>0</v>
      </c>
    </row>
    <row r="62" spans="1:13" s="26" customFormat="1" ht="12.75" x14ac:dyDescent="0.2">
      <c r="A62" s="18" t="s">
        <v>195</v>
      </c>
      <c r="B62" s="25"/>
      <c r="C62" s="28">
        <v>1.125</v>
      </c>
      <c r="D62" s="19" t="s">
        <v>196</v>
      </c>
      <c r="E62" s="38">
        <v>2</v>
      </c>
      <c r="F62" s="20">
        <v>2</v>
      </c>
      <c r="G62" s="20">
        <v>50</v>
      </c>
      <c r="H62" s="20">
        <v>3600</v>
      </c>
      <c r="I62" s="21" t="s">
        <v>233</v>
      </c>
      <c r="J62" s="21" t="s">
        <v>234</v>
      </c>
      <c r="K62" s="22">
        <v>0.42199999999999999</v>
      </c>
      <c r="L62" s="23">
        <v>43.966666666666669</v>
      </c>
      <c r="M62" s="23">
        <f t="shared" si="0"/>
        <v>0</v>
      </c>
    </row>
    <row r="63" spans="1:13" s="26" customFormat="1" ht="12.75" x14ac:dyDescent="0.2">
      <c r="A63" s="18" t="s">
        <v>324</v>
      </c>
      <c r="B63" s="25"/>
      <c r="C63" s="28">
        <v>1.375</v>
      </c>
      <c r="D63" s="19" t="s">
        <v>196</v>
      </c>
      <c r="E63" s="38">
        <v>2</v>
      </c>
      <c r="F63" s="20">
        <v>2</v>
      </c>
      <c r="G63" s="20">
        <v>40</v>
      </c>
      <c r="H63" s="20">
        <v>2880</v>
      </c>
      <c r="I63" s="21" t="s">
        <v>325</v>
      </c>
      <c r="J63" s="21" t="s">
        <v>326</v>
      </c>
      <c r="K63" s="22">
        <v>0.58099999999999996</v>
      </c>
      <c r="L63" s="23">
        <v>67.088888888888889</v>
      </c>
      <c r="M63" s="23">
        <f t="shared" si="0"/>
        <v>0</v>
      </c>
    </row>
    <row r="64" spans="1:13" s="26" customFormat="1" ht="12.75" x14ac:dyDescent="0.2">
      <c r="A64" s="18" t="s">
        <v>32</v>
      </c>
      <c r="B64" s="25"/>
      <c r="C64" s="28">
        <v>0.375</v>
      </c>
      <c r="D64" s="19" t="s">
        <v>56</v>
      </c>
      <c r="E64" s="38">
        <v>5</v>
      </c>
      <c r="F64" s="20">
        <v>5</v>
      </c>
      <c r="G64" s="20">
        <v>250</v>
      </c>
      <c r="H64" s="20">
        <v>9000</v>
      </c>
      <c r="I64" s="21" t="s">
        <v>91</v>
      </c>
      <c r="J64" s="21" t="s">
        <v>171</v>
      </c>
      <c r="K64" s="22">
        <v>0.1</v>
      </c>
      <c r="L64" s="23">
        <v>43.155555555555559</v>
      </c>
      <c r="M64" s="23">
        <f>IFERROR(ROUND($E$4*L64,4),0)</f>
        <v>0</v>
      </c>
    </row>
    <row r="65" spans="1:13" s="26" customFormat="1" ht="12.75" x14ac:dyDescent="0.2">
      <c r="A65" s="18" t="s">
        <v>33</v>
      </c>
      <c r="B65" s="25"/>
      <c r="C65" s="28">
        <v>0.5</v>
      </c>
      <c r="D65" s="19" t="s">
        <v>56</v>
      </c>
      <c r="E65" s="38">
        <v>5</v>
      </c>
      <c r="F65" s="20">
        <v>5</v>
      </c>
      <c r="G65" s="20">
        <v>170</v>
      </c>
      <c r="H65" s="20">
        <v>6120</v>
      </c>
      <c r="I65" s="21" t="s">
        <v>92</v>
      </c>
      <c r="J65" s="21" t="s">
        <v>172</v>
      </c>
      <c r="K65" s="22">
        <v>0.188</v>
      </c>
      <c r="L65" s="23">
        <v>46.933333333333337</v>
      </c>
      <c r="M65" s="23">
        <f t="shared" si="0"/>
        <v>0</v>
      </c>
    </row>
    <row r="66" spans="1:13" s="26" customFormat="1" ht="12.75" x14ac:dyDescent="0.2">
      <c r="A66" s="18" t="s">
        <v>34</v>
      </c>
      <c r="B66" s="25"/>
      <c r="C66" s="28">
        <v>0.625</v>
      </c>
      <c r="D66" s="19" t="s">
        <v>56</v>
      </c>
      <c r="E66" s="38">
        <v>2</v>
      </c>
      <c r="F66" s="20">
        <v>2</v>
      </c>
      <c r="G66" s="20">
        <v>90</v>
      </c>
      <c r="H66" s="20">
        <v>3240</v>
      </c>
      <c r="I66" s="21" t="s">
        <v>93</v>
      </c>
      <c r="J66" s="21" t="s">
        <v>173</v>
      </c>
      <c r="K66" s="22">
        <v>0.27200000000000002</v>
      </c>
      <c r="L66" s="23">
        <v>49.62222222222222</v>
      </c>
      <c r="M66" s="23">
        <f t="shared" si="0"/>
        <v>0</v>
      </c>
    </row>
    <row r="67" spans="1:13" s="26" customFormat="1" ht="12.75" x14ac:dyDescent="0.2">
      <c r="A67" s="18" t="s">
        <v>35</v>
      </c>
      <c r="B67" s="25"/>
      <c r="C67" s="28">
        <v>0.75</v>
      </c>
      <c r="D67" s="19" t="s">
        <v>56</v>
      </c>
      <c r="E67" s="38">
        <v>2</v>
      </c>
      <c r="F67" s="20">
        <v>2</v>
      </c>
      <c r="G67" s="20">
        <v>80</v>
      </c>
      <c r="H67" s="20">
        <v>2880</v>
      </c>
      <c r="I67" s="21" t="s">
        <v>94</v>
      </c>
      <c r="J67" s="21" t="s">
        <v>174</v>
      </c>
      <c r="K67" s="22">
        <v>0.35599999999999998</v>
      </c>
      <c r="L67" s="23">
        <v>55.044444444444444</v>
      </c>
      <c r="M67" s="23">
        <f t="shared" si="0"/>
        <v>0</v>
      </c>
    </row>
    <row r="68" spans="1:13" s="26" customFormat="1" ht="12.75" x14ac:dyDescent="0.2">
      <c r="A68" s="18" t="s">
        <v>36</v>
      </c>
      <c r="B68" s="25"/>
      <c r="C68" s="28">
        <v>0.875</v>
      </c>
      <c r="D68" s="19" t="s">
        <v>56</v>
      </c>
      <c r="E68" s="38">
        <v>2</v>
      </c>
      <c r="F68" s="20">
        <v>2</v>
      </c>
      <c r="G68" s="20">
        <v>60</v>
      </c>
      <c r="H68" s="20">
        <v>2160</v>
      </c>
      <c r="I68" s="21" t="s">
        <v>95</v>
      </c>
      <c r="J68" s="21" t="s">
        <v>175</v>
      </c>
      <c r="K68" s="22">
        <v>0.48699999999999999</v>
      </c>
      <c r="L68" s="23">
        <v>62.31111111111111</v>
      </c>
      <c r="M68" s="23">
        <f t="shared" si="0"/>
        <v>0</v>
      </c>
    </row>
    <row r="69" spans="1:13" s="26" customFormat="1" ht="12.75" x14ac:dyDescent="0.2">
      <c r="A69" s="18" t="s">
        <v>37</v>
      </c>
      <c r="B69" s="25"/>
      <c r="C69" s="28">
        <v>1.125</v>
      </c>
      <c r="D69" s="19" t="s">
        <v>56</v>
      </c>
      <c r="E69" s="38">
        <v>1</v>
      </c>
      <c r="F69" s="20">
        <v>1</v>
      </c>
      <c r="G69" s="20">
        <v>40</v>
      </c>
      <c r="H69" s="20">
        <v>1440</v>
      </c>
      <c r="I69" s="21" t="s">
        <v>96</v>
      </c>
      <c r="J69" s="21" t="s">
        <v>176</v>
      </c>
      <c r="K69" s="22">
        <v>0.65400000000000003</v>
      </c>
      <c r="L69" s="23">
        <v>80.322222222222223</v>
      </c>
      <c r="M69" s="23">
        <f t="shared" si="0"/>
        <v>0</v>
      </c>
    </row>
    <row r="70" spans="1:13" s="26" customFormat="1" ht="12.75" x14ac:dyDescent="0.2">
      <c r="A70" s="18" t="s">
        <v>336</v>
      </c>
      <c r="B70" s="25"/>
      <c r="C70" s="28">
        <v>1.375</v>
      </c>
      <c r="D70" s="19" t="s">
        <v>56</v>
      </c>
      <c r="E70" s="38">
        <v>1</v>
      </c>
      <c r="F70" s="20">
        <v>1</v>
      </c>
      <c r="G70" s="20">
        <v>30</v>
      </c>
      <c r="H70" s="20">
        <v>1080</v>
      </c>
      <c r="I70" s="21" t="s">
        <v>337</v>
      </c>
      <c r="J70" s="21" t="s">
        <v>338</v>
      </c>
      <c r="K70" s="22">
        <v>0.85099999999999998</v>
      </c>
      <c r="L70" s="23">
        <v>101.54444444444444</v>
      </c>
      <c r="M70" s="23">
        <f t="shared" si="0"/>
        <v>0</v>
      </c>
    </row>
    <row r="71" spans="1:13" s="26" customFormat="1" ht="12.75" x14ac:dyDescent="0.2">
      <c r="A71" s="18" t="s">
        <v>38</v>
      </c>
      <c r="B71" s="25"/>
      <c r="C71" s="28">
        <v>0.25</v>
      </c>
      <c r="D71" s="19" t="s">
        <v>57</v>
      </c>
      <c r="E71" s="38">
        <v>5</v>
      </c>
      <c r="F71" s="20">
        <v>5</v>
      </c>
      <c r="G71" s="20">
        <v>400</v>
      </c>
      <c r="H71" s="20">
        <v>14400</v>
      </c>
      <c r="I71" s="21" t="s">
        <v>97</v>
      </c>
      <c r="J71" s="21" t="s">
        <v>177</v>
      </c>
      <c r="K71" s="22">
        <v>1.7000000000000001E-2</v>
      </c>
      <c r="L71" s="23">
        <v>10.666666666666666</v>
      </c>
      <c r="M71" s="23">
        <f t="shared" si="0"/>
        <v>0</v>
      </c>
    </row>
    <row r="72" spans="1:13" s="26" customFormat="1" ht="12.75" x14ac:dyDescent="0.2">
      <c r="A72" s="18" t="s">
        <v>39</v>
      </c>
      <c r="B72" s="25"/>
      <c r="C72" s="28">
        <v>0.375</v>
      </c>
      <c r="D72" s="19" t="s">
        <v>57</v>
      </c>
      <c r="E72" s="38">
        <v>5</v>
      </c>
      <c r="F72" s="20">
        <v>5</v>
      </c>
      <c r="G72" s="20">
        <v>400</v>
      </c>
      <c r="H72" s="20">
        <v>14400</v>
      </c>
      <c r="I72" s="21" t="s">
        <v>98</v>
      </c>
      <c r="J72" s="21" t="s">
        <v>178</v>
      </c>
      <c r="K72" s="22">
        <v>2.9000000000000001E-2</v>
      </c>
      <c r="L72" s="23">
        <v>15.666666666666666</v>
      </c>
      <c r="M72" s="23">
        <f t="shared" si="0"/>
        <v>0</v>
      </c>
    </row>
    <row r="73" spans="1:13" s="26" customFormat="1" ht="12.75" x14ac:dyDescent="0.2">
      <c r="A73" s="18" t="s">
        <v>40</v>
      </c>
      <c r="B73" s="25"/>
      <c r="C73" s="28">
        <v>0.5</v>
      </c>
      <c r="D73" s="19" t="s">
        <v>57</v>
      </c>
      <c r="E73" s="38">
        <v>5</v>
      </c>
      <c r="F73" s="20">
        <v>5</v>
      </c>
      <c r="G73" s="20">
        <v>400</v>
      </c>
      <c r="H73" s="20">
        <v>14400</v>
      </c>
      <c r="I73" s="21" t="s">
        <v>99</v>
      </c>
      <c r="J73" s="21" t="s">
        <v>179</v>
      </c>
      <c r="K73" s="22">
        <v>5.1999999999999998E-2</v>
      </c>
      <c r="L73" s="23">
        <v>18.711111111111112</v>
      </c>
      <c r="M73" s="23">
        <f t="shared" ref="M73:M84" si="1">IFERROR(ROUND($E$4*L73,4),0)</f>
        <v>0</v>
      </c>
    </row>
    <row r="74" spans="1:13" s="26" customFormat="1" ht="12.75" x14ac:dyDescent="0.2">
      <c r="A74" s="18" t="s">
        <v>41</v>
      </c>
      <c r="B74" s="25"/>
      <c r="C74" s="28">
        <v>0.625</v>
      </c>
      <c r="D74" s="19" t="s">
        <v>57</v>
      </c>
      <c r="E74" s="38">
        <v>2</v>
      </c>
      <c r="F74" s="20">
        <v>2</v>
      </c>
      <c r="G74" s="20">
        <v>300</v>
      </c>
      <c r="H74" s="20">
        <v>10800</v>
      </c>
      <c r="I74" s="21" t="s">
        <v>100</v>
      </c>
      <c r="J74" s="21" t="s">
        <v>180</v>
      </c>
      <c r="K74" s="22">
        <v>7.2999999999999995E-2</v>
      </c>
      <c r="L74" s="23">
        <v>20.7</v>
      </c>
      <c r="M74" s="23">
        <f t="shared" si="1"/>
        <v>0</v>
      </c>
    </row>
    <row r="75" spans="1:13" s="26" customFormat="1" ht="12.75" x14ac:dyDescent="0.2">
      <c r="A75" s="18" t="s">
        <v>42</v>
      </c>
      <c r="B75" s="25"/>
      <c r="C75" s="28">
        <v>0.75</v>
      </c>
      <c r="D75" s="19" t="s">
        <v>57</v>
      </c>
      <c r="E75" s="38">
        <v>2</v>
      </c>
      <c r="F75" s="20">
        <v>2</v>
      </c>
      <c r="G75" s="20">
        <v>200</v>
      </c>
      <c r="H75" s="20">
        <v>7200</v>
      </c>
      <c r="I75" s="21" t="s">
        <v>101</v>
      </c>
      <c r="J75" s="21" t="s">
        <v>181</v>
      </c>
      <c r="K75" s="22">
        <v>8.7999999999999995E-2</v>
      </c>
      <c r="L75" s="23">
        <v>23.944444444444446</v>
      </c>
      <c r="M75" s="23">
        <f t="shared" si="1"/>
        <v>0</v>
      </c>
    </row>
    <row r="76" spans="1:13" s="29" customFormat="1" ht="12.75" x14ac:dyDescent="0.2">
      <c r="A76" s="18" t="s">
        <v>43</v>
      </c>
      <c r="B76" s="25"/>
      <c r="C76" s="28">
        <v>0.875</v>
      </c>
      <c r="D76" s="19" t="s">
        <v>57</v>
      </c>
      <c r="E76" s="38">
        <v>2</v>
      </c>
      <c r="F76" s="20">
        <v>2</v>
      </c>
      <c r="G76" s="20">
        <v>160</v>
      </c>
      <c r="H76" s="20">
        <v>5760</v>
      </c>
      <c r="I76" s="21" t="s">
        <v>102</v>
      </c>
      <c r="J76" s="21" t="s">
        <v>182</v>
      </c>
      <c r="K76" s="22">
        <v>0.115</v>
      </c>
      <c r="L76" s="23">
        <v>26.099999999999998</v>
      </c>
      <c r="M76" s="23">
        <f t="shared" si="1"/>
        <v>0</v>
      </c>
    </row>
    <row r="77" spans="1:13" s="29" customFormat="1" ht="12.75" x14ac:dyDescent="0.2">
      <c r="A77" s="19" t="s">
        <v>44</v>
      </c>
      <c r="B77" s="25"/>
      <c r="C77" s="28">
        <v>1.125</v>
      </c>
      <c r="D77" s="19" t="s">
        <v>57</v>
      </c>
      <c r="E77" s="38">
        <v>1</v>
      </c>
      <c r="F77" s="20">
        <v>1</v>
      </c>
      <c r="G77" s="20">
        <v>90</v>
      </c>
      <c r="H77" s="20">
        <v>3240</v>
      </c>
      <c r="I77" s="21" t="s">
        <v>103</v>
      </c>
      <c r="J77" s="21" t="s">
        <v>183</v>
      </c>
      <c r="K77" s="22">
        <v>0.153</v>
      </c>
      <c r="L77" s="23">
        <v>29.355555555555558</v>
      </c>
      <c r="M77" s="23">
        <f t="shared" si="1"/>
        <v>0</v>
      </c>
    </row>
    <row r="78" spans="1:13" s="29" customFormat="1" ht="12.75" x14ac:dyDescent="0.2">
      <c r="A78" s="18" t="s">
        <v>327</v>
      </c>
      <c r="B78" s="25"/>
      <c r="C78" s="28">
        <v>1.375</v>
      </c>
      <c r="D78" s="19" t="s">
        <v>57</v>
      </c>
      <c r="E78" s="38">
        <v>1</v>
      </c>
      <c r="F78" s="20">
        <v>1</v>
      </c>
      <c r="G78" s="20">
        <v>70</v>
      </c>
      <c r="H78" s="20">
        <v>5040</v>
      </c>
      <c r="I78" s="21" t="s">
        <v>328</v>
      </c>
      <c r="J78" s="21" t="s">
        <v>329</v>
      </c>
      <c r="K78" s="22">
        <v>0.20699999999999999</v>
      </c>
      <c r="L78" s="23">
        <v>36.5</v>
      </c>
      <c r="M78" s="23">
        <f t="shared" si="1"/>
        <v>0</v>
      </c>
    </row>
    <row r="79" spans="1:13" s="29" customFormat="1" ht="12.75" x14ac:dyDescent="0.2">
      <c r="A79" s="30" t="s">
        <v>58</v>
      </c>
      <c r="B79" s="31"/>
      <c r="C79" s="32">
        <v>0.25</v>
      </c>
      <c r="D79" s="33" t="s">
        <v>63</v>
      </c>
      <c r="E79" s="39">
        <v>5</v>
      </c>
      <c r="F79" s="20">
        <v>5</v>
      </c>
      <c r="G79" s="20">
        <v>500</v>
      </c>
      <c r="H79" s="20">
        <v>18000</v>
      </c>
      <c r="I79" s="21" t="s">
        <v>104</v>
      </c>
      <c r="J79" s="21" t="s">
        <v>184</v>
      </c>
      <c r="K79" s="34">
        <v>7.0000000000000007E-2</v>
      </c>
      <c r="L79" s="23">
        <v>17.788888888888891</v>
      </c>
      <c r="M79" s="23">
        <f t="shared" si="1"/>
        <v>0</v>
      </c>
    </row>
    <row r="80" spans="1:13" s="29" customFormat="1" ht="12.75" x14ac:dyDescent="0.2">
      <c r="A80" s="30" t="s">
        <v>59</v>
      </c>
      <c r="B80" s="31"/>
      <c r="C80" s="32">
        <v>0.375</v>
      </c>
      <c r="D80" s="33" t="s">
        <v>63</v>
      </c>
      <c r="E80" s="39">
        <v>5</v>
      </c>
      <c r="F80" s="20">
        <v>5</v>
      </c>
      <c r="G80" s="20">
        <v>300</v>
      </c>
      <c r="H80" s="20">
        <v>10800</v>
      </c>
      <c r="I80" s="21" t="s">
        <v>105</v>
      </c>
      <c r="J80" s="21" t="s">
        <v>185</v>
      </c>
      <c r="K80" s="34">
        <v>0.13100000000000001</v>
      </c>
      <c r="L80" s="23">
        <v>22.211111111111109</v>
      </c>
      <c r="M80" s="23">
        <f t="shared" si="1"/>
        <v>0</v>
      </c>
    </row>
    <row r="81" spans="1:13" s="29" customFormat="1" ht="12.75" x14ac:dyDescent="0.2">
      <c r="A81" s="30" t="s">
        <v>60</v>
      </c>
      <c r="B81" s="31"/>
      <c r="C81" s="32">
        <v>0.5</v>
      </c>
      <c r="D81" s="33" t="s">
        <v>63</v>
      </c>
      <c r="E81" s="39">
        <v>5</v>
      </c>
      <c r="F81" s="20">
        <v>5</v>
      </c>
      <c r="G81" s="20">
        <v>180</v>
      </c>
      <c r="H81" s="20">
        <v>6480</v>
      </c>
      <c r="I81" s="21" t="s">
        <v>106</v>
      </c>
      <c r="J81" s="21" t="s">
        <v>186</v>
      </c>
      <c r="K81" s="34">
        <v>0.217</v>
      </c>
      <c r="L81" s="23">
        <v>27.266666666666666</v>
      </c>
      <c r="M81" s="23">
        <f t="shared" si="1"/>
        <v>0</v>
      </c>
    </row>
    <row r="82" spans="1:13" s="29" customFormat="1" ht="12.75" x14ac:dyDescent="0.2">
      <c r="A82" s="30" t="s">
        <v>61</v>
      </c>
      <c r="B82" s="31"/>
      <c r="C82" s="32">
        <v>0.625</v>
      </c>
      <c r="D82" s="33" t="s">
        <v>63</v>
      </c>
      <c r="E82" s="39">
        <v>2</v>
      </c>
      <c r="F82" s="20">
        <v>2</v>
      </c>
      <c r="G82" s="20">
        <v>130</v>
      </c>
      <c r="H82" s="20">
        <v>4680</v>
      </c>
      <c r="I82" s="21" t="s">
        <v>107</v>
      </c>
      <c r="J82" s="21" t="s">
        <v>187</v>
      </c>
      <c r="K82" s="34">
        <v>0.29799999999999999</v>
      </c>
      <c r="L82" s="23">
        <v>30.588888888888889</v>
      </c>
      <c r="M82" s="23">
        <f t="shared" si="1"/>
        <v>0</v>
      </c>
    </row>
    <row r="83" spans="1:13" s="29" customFormat="1" ht="12.75" x14ac:dyDescent="0.2">
      <c r="A83" s="30" t="s">
        <v>62</v>
      </c>
      <c r="B83" s="31"/>
      <c r="C83" s="32">
        <v>0.75</v>
      </c>
      <c r="D83" s="33" t="s">
        <v>63</v>
      </c>
      <c r="E83" s="39">
        <v>2</v>
      </c>
      <c r="F83" s="20">
        <v>2</v>
      </c>
      <c r="G83" s="20">
        <v>80</v>
      </c>
      <c r="H83" s="20">
        <v>2880</v>
      </c>
      <c r="I83" s="21" t="s">
        <v>108</v>
      </c>
      <c r="J83" s="21" t="s">
        <v>188</v>
      </c>
      <c r="K83" s="34">
        <v>0.45600000000000002</v>
      </c>
      <c r="L83" s="23">
        <v>42.788888888888884</v>
      </c>
      <c r="M83" s="23">
        <f t="shared" si="1"/>
        <v>0</v>
      </c>
    </row>
    <row r="84" spans="1:13" s="29" customFormat="1" ht="12.75" x14ac:dyDescent="0.2">
      <c r="A84" s="30" t="s">
        <v>339</v>
      </c>
      <c r="B84" s="31"/>
      <c r="C84" s="32" t="s">
        <v>340</v>
      </c>
      <c r="D84" s="33" t="s">
        <v>341</v>
      </c>
      <c r="E84" s="39">
        <v>10</v>
      </c>
      <c r="F84" s="20">
        <v>10</v>
      </c>
      <c r="G84" s="20">
        <v>60</v>
      </c>
      <c r="H84" s="20">
        <v>2160</v>
      </c>
      <c r="I84" s="21" t="s">
        <v>342</v>
      </c>
      <c r="J84" s="21" t="s">
        <v>343</v>
      </c>
      <c r="K84" s="34">
        <v>0.46300000000000002</v>
      </c>
      <c r="L84" s="23">
        <v>83.544444444444437</v>
      </c>
      <c r="M84" s="23">
        <f t="shared" si="1"/>
        <v>0</v>
      </c>
    </row>
    <row r="85" spans="1:13" s="29" customFormat="1" ht="12.75" x14ac:dyDescent="0.2">
      <c r="A85" s="44"/>
      <c r="B85" s="45"/>
      <c r="C85" s="46"/>
      <c r="D85" s="47"/>
      <c r="E85" s="48"/>
      <c r="F85" s="49"/>
      <c r="G85" s="49"/>
      <c r="H85" s="49"/>
      <c r="I85" s="50"/>
      <c r="J85" s="50"/>
      <c r="K85" s="51"/>
      <c r="L85" s="52"/>
      <c r="M85" s="53"/>
    </row>
    <row r="86" spans="1:13" s="29" customFormat="1" ht="15" x14ac:dyDescent="0.2">
      <c r="A86" s="55" t="s">
        <v>309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</row>
    <row r="87" spans="1:13" s="29" customFormat="1" ht="12.75" x14ac:dyDescent="0.2">
      <c r="A87" s="30" t="s">
        <v>235</v>
      </c>
      <c r="B87" s="31"/>
      <c r="C87" s="32">
        <v>0.25</v>
      </c>
      <c r="D87" s="32" t="s">
        <v>109</v>
      </c>
      <c r="E87" s="38">
        <v>1</v>
      </c>
      <c r="F87" s="20">
        <v>1</v>
      </c>
      <c r="G87" s="20">
        <v>32</v>
      </c>
      <c r="H87" s="20">
        <v>1152</v>
      </c>
      <c r="I87" s="35" t="s">
        <v>243</v>
      </c>
      <c r="J87" s="21" t="s">
        <v>244</v>
      </c>
      <c r="K87" s="34">
        <v>0.61099999999999999</v>
      </c>
      <c r="L87" s="56">
        <v>121.23</v>
      </c>
      <c r="M87" s="57">
        <f>IFERROR(ROUND($E$5*L87,4),0)</f>
        <v>0</v>
      </c>
    </row>
    <row r="88" spans="1:13" s="29" customFormat="1" ht="12.75" x14ac:dyDescent="0.2">
      <c r="A88" s="30" t="s">
        <v>237</v>
      </c>
      <c r="B88" s="31"/>
      <c r="C88" s="32">
        <v>0.375</v>
      </c>
      <c r="D88" s="32" t="s">
        <v>109</v>
      </c>
      <c r="E88" s="38">
        <v>1</v>
      </c>
      <c r="F88" s="20">
        <v>1</v>
      </c>
      <c r="G88" s="20">
        <v>32</v>
      </c>
      <c r="H88" s="20">
        <v>1152</v>
      </c>
      <c r="I88" s="35" t="s">
        <v>245</v>
      </c>
      <c r="J88" s="21" t="s">
        <v>246</v>
      </c>
      <c r="K88" s="34">
        <v>0.622</v>
      </c>
      <c r="L88" s="56">
        <v>121.23</v>
      </c>
      <c r="M88" s="57">
        <f t="shared" ref="M88:M111" si="2">IFERROR(ROUND($E$5*L88,4),0)</f>
        <v>0</v>
      </c>
    </row>
    <row r="89" spans="1:13" s="29" customFormat="1" ht="12.75" x14ac:dyDescent="0.2">
      <c r="A89" s="30" t="s">
        <v>236</v>
      </c>
      <c r="B89" s="31"/>
      <c r="C89" s="32">
        <v>0.5</v>
      </c>
      <c r="D89" s="32" t="s">
        <v>109</v>
      </c>
      <c r="E89" s="38">
        <v>1</v>
      </c>
      <c r="F89" s="20">
        <v>1</v>
      </c>
      <c r="G89" s="20">
        <v>32</v>
      </c>
      <c r="H89" s="20">
        <v>1152</v>
      </c>
      <c r="I89" s="35" t="s">
        <v>247</v>
      </c>
      <c r="J89" s="21" t="s">
        <v>248</v>
      </c>
      <c r="K89" s="34">
        <v>0.628</v>
      </c>
      <c r="L89" s="56">
        <v>121.23</v>
      </c>
      <c r="M89" s="57">
        <f t="shared" si="2"/>
        <v>0</v>
      </c>
    </row>
    <row r="90" spans="1:13" s="29" customFormat="1" ht="12.75" x14ac:dyDescent="0.2">
      <c r="A90" s="30" t="s">
        <v>238</v>
      </c>
      <c r="B90" s="31"/>
      <c r="C90" s="32">
        <v>0.625</v>
      </c>
      <c r="D90" s="32" t="s">
        <v>109</v>
      </c>
      <c r="E90" s="38">
        <v>1</v>
      </c>
      <c r="F90" s="20">
        <v>1</v>
      </c>
      <c r="G90" s="20">
        <v>32</v>
      </c>
      <c r="H90" s="20">
        <v>1152</v>
      </c>
      <c r="I90" s="35" t="s">
        <v>249</v>
      </c>
      <c r="J90" s="21" t="s">
        <v>250</v>
      </c>
      <c r="K90" s="34">
        <v>0.65500000000000003</v>
      </c>
      <c r="L90" s="56">
        <v>121.23</v>
      </c>
      <c r="M90" s="57">
        <f t="shared" si="2"/>
        <v>0</v>
      </c>
    </row>
    <row r="91" spans="1:13" s="29" customFormat="1" ht="12.75" x14ac:dyDescent="0.2">
      <c r="A91" s="30" t="s">
        <v>239</v>
      </c>
      <c r="B91" s="31"/>
      <c r="C91" s="32">
        <v>0.75</v>
      </c>
      <c r="D91" s="32" t="s">
        <v>109</v>
      </c>
      <c r="E91" s="38">
        <v>1</v>
      </c>
      <c r="F91" s="20">
        <v>1</v>
      </c>
      <c r="G91" s="20">
        <v>24</v>
      </c>
      <c r="H91" s="20">
        <v>672</v>
      </c>
      <c r="I91" s="35" t="s">
        <v>251</v>
      </c>
      <c r="J91" s="21" t="s">
        <v>252</v>
      </c>
      <c r="K91" s="34">
        <v>0.93100000000000005</v>
      </c>
      <c r="L91" s="56">
        <v>152.91</v>
      </c>
      <c r="M91" s="57">
        <f t="shared" si="2"/>
        <v>0</v>
      </c>
    </row>
    <row r="92" spans="1:13" s="29" customFormat="1" ht="12.75" x14ac:dyDescent="0.2">
      <c r="A92" s="30" t="s">
        <v>240</v>
      </c>
      <c r="B92" s="31"/>
      <c r="C92" s="32">
        <v>0.875</v>
      </c>
      <c r="D92" s="32" t="s">
        <v>109</v>
      </c>
      <c r="E92" s="38">
        <v>1</v>
      </c>
      <c r="F92" s="20">
        <v>1</v>
      </c>
      <c r="G92" s="20">
        <v>24</v>
      </c>
      <c r="H92" s="20">
        <v>672</v>
      </c>
      <c r="I92" s="35" t="s">
        <v>253</v>
      </c>
      <c r="J92" s="21" t="s">
        <v>254</v>
      </c>
      <c r="K92" s="34">
        <v>0.96099999999999997</v>
      </c>
      <c r="L92" s="56">
        <v>160.97999999999999</v>
      </c>
      <c r="M92" s="57">
        <f t="shared" si="2"/>
        <v>0</v>
      </c>
    </row>
    <row r="93" spans="1:13" s="29" customFormat="1" ht="12.75" x14ac:dyDescent="0.2">
      <c r="A93" s="30" t="s">
        <v>259</v>
      </c>
      <c r="B93" s="31"/>
      <c r="C93" s="32">
        <v>0.25</v>
      </c>
      <c r="D93" s="32" t="s">
        <v>260</v>
      </c>
      <c r="E93" s="38">
        <v>1</v>
      </c>
      <c r="F93" s="20">
        <v>1</v>
      </c>
      <c r="G93" s="20">
        <v>24</v>
      </c>
      <c r="H93" s="20" t="s">
        <v>261</v>
      </c>
      <c r="I93" s="35">
        <v>685768453130</v>
      </c>
      <c r="J93" s="21">
        <v>30685768453131</v>
      </c>
      <c r="K93" s="34">
        <v>0.61299999999999999</v>
      </c>
      <c r="L93" s="56">
        <v>149.65</v>
      </c>
      <c r="M93" s="57">
        <f t="shared" si="2"/>
        <v>0</v>
      </c>
    </row>
    <row r="94" spans="1:13" s="29" customFormat="1" ht="12.75" x14ac:dyDescent="0.2">
      <c r="A94" s="30" t="s">
        <v>262</v>
      </c>
      <c r="B94" s="31"/>
      <c r="C94" s="32">
        <v>0.375</v>
      </c>
      <c r="D94" s="32" t="s">
        <v>260</v>
      </c>
      <c r="E94" s="38">
        <v>1</v>
      </c>
      <c r="F94" s="20">
        <v>1</v>
      </c>
      <c r="G94" s="20">
        <v>24</v>
      </c>
      <c r="H94" s="20" t="s">
        <v>261</v>
      </c>
      <c r="I94" s="35">
        <v>685768453147</v>
      </c>
      <c r="J94" s="21">
        <v>30685768453148</v>
      </c>
      <c r="K94" s="34">
        <v>0.624</v>
      </c>
      <c r="L94" s="56">
        <v>149.65</v>
      </c>
      <c r="M94" s="57">
        <f t="shared" si="2"/>
        <v>0</v>
      </c>
    </row>
    <row r="95" spans="1:13" s="29" customFormat="1" ht="12.75" x14ac:dyDescent="0.2">
      <c r="A95" s="30" t="s">
        <v>263</v>
      </c>
      <c r="B95" s="31"/>
      <c r="C95" s="32">
        <v>0.5</v>
      </c>
      <c r="D95" s="32" t="s">
        <v>260</v>
      </c>
      <c r="E95" s="38">
        <v>1</v>
      </c>
      <c r="F95" s="20">
        <v>1</v>
      </c>
      <c r="G95" s="20">
        <v>24</v>
      </c>
      <c r="H95" s="20" t="s">
        <v>261</v>
      </c>
      <c r="I95" s="35">
        <v>685768453154</v>
      </c>
      <c r="J95" s="21">
        <v>30685768453155</v>
      </c>
      <c r="K95" s="34">
        <v>0.63</v>
      </c>
      <c r="L95" s="56">
        <v>149.65</v>
      </c>
      <c r="M95" s="57">
        <f t="shared" si="2"/>
        <v>0</v>
      </c>
    </row>
    <row r="96" spans="1:13" s="29" customFormat="1" ht="12.75" x14ac:dyDescent="0.2">
      <c r="A96" s="30" t="s">
        <v>264</v>
      </c>
      <c r="B96" s="31"/>
      <c r="C96" s="32">
        <v>0.625</v>
      </c>
      <c r="D96" s="32" t="s">
        <v>260</v>
      </c>
      <c r="E96" s="38">
        <v>1</v>
      </c>
      <c r="F96" s="20">
        <v>1</v>
      </c>
      <c r="G96" s="20">
        <v>24</v>
      </c>
      <c r="H96" s="20" t="s">
        <v>261</v>
      </c>
      <c r="I96" s="35">
        <v>685768453161</v>
      </c>
      <c r="J96" s="21">
        <v>30685768453162</v>
      </c>
      <c r="K96" s="34">
        <v>0.65700000000000003</v>
      </c>
      <c r="L96" s="56">
        <v>149.65</v>
      </c>
      <c r="M96" s="57">
        <f t="shared" si="2"/>
        <v>0</v>
      </c>
    </row>
    <row r="97" spans="1:13" s="29" customFormat="1" ht="12.75" x14ac:dyDescent="0.2">
      <c r="A97" s="30" t="s">
        <v>241</v>
      </c>
      <c r="B97" s="31"/>
      <c r="C97" s="32">
        <v>1.125</v>
      </c>
      <c r="D97" s="32" t="s">
        <v>265</v>
      </c>
      <c r="E97" s="38">
        <v>1</v>
      </c>
      <c r="F97" s="20">
        <v>1</v>
      </c>
      <c r="G97" s="20">
        <v>12</v>
      </c>
      <c r="H97" s="20">
        <v>480</v>
      </c>
      <c r="I97" s="35" t="s">
        <v>255</v>
      </c>
      <c r="J97" s="21" t="s">
        <v>256</v>
      </c>
      <c r="K97" s="34">
        <v>1.649</v>
      </c>
      <c r="L97" s="56">
        <v>238.2</v>
      </c>
      <c r="M97" s="57">
        <f t="shared" si="2"/>
        <v>0</v>
      </c>
    </row>
    <row r="98" spans="1:13" s="29" customFormat="1" ht="12.75" x14ac:dyDescent="0.2">
      <c r="A98" s="30" t="s">
        <v>242</v>
      </c>
      <c r="B98" s="31"/>
      <c r="C98" s="32">
        <v>1.375</v>
      </c>
      <c r="D98" s="32" t="s">
        <v>265</v>
      </c>
      <c r="E98" s="38">
        <v>1</v>
      </c>
      <c r="F98" s="20">
        <v>1</v>
      </c>
      <c r="G98" s="20">
        <v>10</v>
      </c>
      <c r="H98" s="20">
        <v>120</v>
      </c>
      <c r="I98" s="35" t="s">
        <v>257</v>
      </c>
      <c r="J98" s="21" t="s">
        <v>258</v>
      </c>
      <c r="K98" s="34">
        <v>2.5339999999999998</v>
      </c>
      <c r="L98" s="56">
        <v>335.35</v>
      </c>
      <c r="M98" s="57">
        <f t="shared" si="2"/>
        <v>0</v>
      </c>
    </row>
    <row r="99" spans="1:13" s="29" customFormat="1" ht="12.75" x14ac:dyDescent="0.2">
      <c r="A99" s="30" t="s">
        <v>266</v>
      </c>
      <c r="B99" s="31"/>
      <c r="C99" s="32">
        <v>0.375</v>
      </c>
      <c r="D99" s="32" t="s">
        <v>267</v>
      </c>
      <c r="E99" s="38">
        <v>1</v>
      </c>
      <c r="F99" s="20">
        <v>1</v>
      </c>
      <c r="G99" s="20">
        <v>20</v>
      </c>
      <c r="H99" s="20">
        <v>720</v>
      </c>
      <c r="I99" s="35" t="s">
        <v>268</v>
      </c>
      <c r="J99" s="21" t="s">
        <v>269</v>
      </c>
      <c r="K99" s="34">
        <v>1.2609999999999999</v>
      </c>
      <c r="L99" s="56">
        <v>68.5</v>
      </c>
      <c r="M99" s="57">
        <f t="shared" si="2"/>
        <v>0</v>
      </c>
    </row>
    <row r="100" spans="1:13" s="29" customFormat="1" ht="12.75" x14ac:dyDescent="0.2">
      <c r="A100" s="30" t="s">
        <v>270</v>
      </c>
      <c r="B100" s="31"/>
      <c r="C100" s="32">
        <v>0.375</v>
      </c>
      <c r="D100" s="32" t="s">
        <v>271</v>
      </c>
      <c r="E100" s="38">
        <v>1</v>
      </c>
      <c r="F100" s="20">
        <v>1</v>
      </c>
      <c r="G100" s="20">
        <v>16</v>
      </c>
      <c r="H100" s="20">
        <v>576</v>
      </c>
      <c r="I100" s="35" t="s">
        <v>272</v>
      </c>
      <c r="J100" s="21" t="s">
        <v>273</v>
      </c>
      <c r="K100" s="34">
        <v>2.194</v>
      </c>
      <c r="L100" s="56">
        <v>68.5</v>
      </c>
      <c r="M100" s="57">
        <f t="shared" si="2"/>
        <v>0</v>
      </c>
    </row>
    <row r="101" spans="1:13" s="29" customFormat="1" ht="12.75" x14ac:dyDescent="0.2">
      <c r="A101" s="30" t="s">
        <v>274</v>
      </c>
      <c r="B101" s="31"/>
      <c r="C101" s="32">
        <v>0.375</v>
      </c>
      <c r="D101" s="32" t="s">
        <v>275</v>
      </c>
      <c r="E101" s="38">
        <v>1</v>
      </c>
      <c r="F101" s="20">
        <v>1</v>
      </c>
      <c r="G101" s="20">
        <v>25</v>
      </c>
      <c r="H101" s="20">
        <v>900</v>
      </c>
      <c r="I101" s="35" t="s">
        <v>276</v>
      </c>
      <c r="J101" s="21" t="s">
        <v>277</v>
      </c>
      <c r="K101" s="34">
        <v>0.76700000000000002</v>
      </c>
      <c r="L101" s="56">
        <v>34.799999999999997</v>
      </c>
      <c r="M101" s="57">
        <f t="shared" si="2"/>
        <v>0</v>
      </c>
    </row>
    <row r="102" spans="1:13" s="29" customFormat="1" ht="12.75" x14ac:dyDescent="0.2">
      <c r="A102" s="30" t="s">
        <v>278</v>
      </c>
      <c r="B102" s="31"/>
      <c r="C102" s="32">
        <v>0.375</v>
      </c>
      <c r="D102" s="32" t="s">
        <v>279</v>
      </c>
      <c r="E102" s="38">
        <v>1</v>
      </c>
      <c r="F102" s="20">
        <v>1</v>
      </c>
      <c r="G102" s="20">
        <v>16</v>
      </c>
      <c r="H102" s="20">
        <v>576</v>
      </c>
      <c r="I102" s="35" t="s">
        <v>280</v>
      </c>
      <c r="J102" s="21" t="s">
        <v>281</v>
      </c>
      <c r="K102" s="34">
        <v>1.458</v>
      </c>
      <c r="L102" s="56">
        <v>45.4</v>
      </c>
      <c r="M102" s="57">
        <f t="shared" si="2"/>
        <v>0</v>
      </c>
    </row>
    <row r="103" spans="1:13" s="29" customFormat="1" ht="12.75" x14ac:dyDescent="0.2">
      <c r="A103" s="30" t="s">
        <v>282</v>
      </c>
      <c r="B103" s="31"/>
      <c r="C103" s="32">
        <v>0.5</v>
      </c>
      <c r="D103" s="32" t="s">
        <v>279</v>
      </c>
      <c r="E103" s="38">
        <v>1</v>
      </c>
      <c r="F103" s="20">
        <v>1</v>
      </c>
      <c r="G103" s="20">
        <v>16</v>
      </c>
      <c r="H103" s="20">
        <v>576</v>
      </c>
      <c r="I103" s="35" t="s">
        <v>283</v>
      </c>
      <c r="J103" s="21" t="s">
        <v>284</v>
      </c>
      <c r="K103" s="34">
        <v>1.486</v>
      </c>
      <c r="L103" s="56">
        <v>46.13</v>
      </c>
      <c r="M103" s="57">
        <f t="shared" si="2"/>
        <v>0</v>
      </c>
    </row>
    <row r="104" spans="1:13" s="29" customFormat="1" ht="12.75" x14ac:dyDescent="0.2">
      <c r="A104" s="30" t="s">
        <v>285</v>
      </c>
      <c r="B104" s="31"/>
      <c r="C104" s="32">
        <v>0.25</v>
      </c>
      <c r="D104" s="32" t="s">
        <v>286</v>
      </c>
      <c r="E104" s="38">
        <v>1</v>
      </c>
      <c r="F104" s="20">
        <v>1</v>
      </c>
      <c r="G104" s="20">
        <v>56</v>
      </c>
      <c r="H104" s="20">
        <v>2016</v>
      </c>
      <c r="I104" s="35" t="s">
        <v>287</v>
      </c>
      <c r="J104" s="21" t="s">
        <v>288</v>
      </c>
      <c r="K104" s="34">
        <v>0.18099999999999999</v>
      </c>
      <c r="L104" s="56">
        <v>41.13</v>
      </c>
      <c r="M104" s="57">
        <f t="shared" si="2"/>
        <v>0</v>
      </c>
    </row>
    <row r="105" spans="1:13" s="29" customFormat="1" ht="12.75" x14ac:dyDescent="0.2">
      <c r="A105" s="30" t="s">
        <v>289</v>
      </c>
      <c r="B105" s="31"/>
      <c r="C105" s="32">
        <v>0.375</v>
      </c>
      <c r="D105" s="32" t="s">
        <v>286</v>
      </c>
      <c r="E105" s="38">
        <v>1</v>
      </c>
      <c r="F105" s="20">
        <v>1</v>
      </c>
      <c r="G105" s="20">
        <v>56</v>
      </c>
      <c r="H105" s="20">
        <v>2016</v>
      </c>
      <c r="I105" s="35" t="s">
        <v>290</v>
      </c>
      <c r="J105" s="21" t="s">
        <v>291</v>
      </c>
      <c r="K105" s="34">
        <v>0.19</v>
      </c>
      <c r="L105" s="56">
        <v>43.73</v>
      </c>
      <c r="M105" s="57">
        <f t="shared" si="2"/>
        <v>0</v>
      </c>
    </row>
    <row r="106" spans="1:13" s="29" customFormat="1" ht="12.75" x14ac:dyDescent="0.2">
      <c r="A106" s="30" t="s">
        <v>292</v>
      </c>
      <c r="B106" s="31"/>
      <c r="C106" s="32">
        <v>0.5</v>
      </c>
      <c r="D106" s="32" t="s">
        <v>286</v>
      </c>
      <c r="E106" s="38">
        <v>1</v>
      </c>
      <c r="F106" s="20">
        <v>1</v>
      </c>
      <c r="G106" s="20">
        <v>56</v>
      </c>
      <c r="H106" s="20">
        <v>2016</v>
      </c>
      <c r="I106" s="35" t="s">
        <v>293</v>
      </c>
      <c r="J106" s="21" t="s">
        <v>294</v>
      </c>
      <c r="K106" s="34">
        <v>0.249</v>
      </c>
      <c r="L106" s="56">
        <v>51.39</v>
      </c>
      <c r="M106" s="57">
        <f t="shared" si="2"/>
        <v>0</v>
      </c>
    </row>
    <row r="107" spans="1:13" s="29" customFormat="1" ht="12.75" x14ac:dyDescent="0.2">
      <c r="A107" s="30" t="s">
        <v>295</v>
      </c>
      <c r="B107" s="31"/>
      <c r="C107" s="32">
        <v>0.625</v>
      </c>
      <c r="D107" s="32" t="s">
        <v>286</v>
      </c>
      <c r="E107" s="38">
        <v>1</v>
      </c>
      <c r="F107" s="20">
        <v>1</v>
      </c>
      <c r="G107" s="20">
        <v>56</v>
      </c>
      <c r="H107" s="20">
        <v>2016</v>
      </c>
      <c r="I107" s="35" t="s">
        <v>296</v>
      </c>
      <c r="J107" s="21" t="s">
        <v>297</v>
      </c>
      <c r="K107" s="34">
        <v>0.27600000000000002</v>
      </c>
      <c r="L107" s="56">
        <v>61.7</v>
      </c>
      <c r="M107" s="57">
        <f t="shared" si="2"/>
        <v>0</v>
      </c>
    </row>
    <row r="108" spans="1:13" s="29" customFormat="1" ht="12.75" x14ac:dyDescent="0.2">
      <c r="A108" s="30" t="s">
        <v>298</v>
      </c>
      <c r="B108" s="31"/>
      <c r="C108" s="32">
        <v>0.75</v>
      </c>
      <c r="D108" s="32" t="s">
        <v>286</v>
      </c>
      <c r="E108" s="38">
        <v>1</v>
      </c>
      <c r="F108" s="20">
        <v>1</v>
      </c>
      <c r="G108" s="20">
        <v>48</v>
      </c>
      <c r="H108" s="20">
        <v>1728</v>
      </c>
      <c r="I108" s="35" t="s">
        <v>299</v>
      </c>
      <c r="J108" s="21" t="s">
        <v>300</v>
      </c>
      <c r="K108" s="34">
        <v>0.441</v>
      </c>
      <c r="L108" s="56">
        <v>64.31</v>
      </c>
      <c r="M108" s="57">
        <f t="shared" si="2"/>
        <v>0</v>
      </c>
    </row>
    <row r="109" spans="1:13" s="29" customFormat="1" ht="12.75" x14ac:dyDescent="0.2">
      <c r="A109" s="30" t="s">
        <v>301</v>
      </c>
      <c r="B109" s="31"/>
      <c r="C109" s="32">
        <v>0.875</v>
      </c>
      <c r="D109" s="32" t="s">
        <v>286</v>
      </c>
      <c r="E109" s="38">
        <v>1</v>
      </c>
      <c r="F109" s="20">
        <v>1</v>
      </c>
      <c r="G109" s="20">
        <v>48</v>
      </c>
      <c r="H109" s="20">
        <v>1728</v>
      </c>
      <c r="I109" s="35" t="s">
        <v>302</v>
      </c>
      <c r="J109" s="21" t="s">
        <v>303</v>
      </c>
      <c r="K109" s="34">
        <v>0.46700000000000003</v>
      </c>
      <c r="L109" s="56">
        <v>66.83</v>
      </c>
      <c r="M109" s="57">
        <f t="shared" si="2"/>
        <v>0</v>
      </c>
    </row>
    <row r="110" spans="1:13" s="29" customFormat="1" ht="12.75" x14ac:dyDescent="0.2">
      <c r="A110" s="30" t="s">
        <v>304</v>
      </c>
      <c r="B110" s="31"/>
      <c r="C110" s="32">
        <v>1.125</v>
      </c>
      <c r="D110" s="32" t="s">
        <v>286</v>
      </c>
      <c r="E110" s="38">
        <v>1</v>
      </c>
      <c r="F110" s="20">
        <v>1</v>
      </c>
      <c r="G110" s="20">
        <v>48</v>
      </c>
      <c r="H110" s="20">
        <v>1728</v>
      </c>
      <c r="I110" s="35" t="s">
        <v>305</v>
      </c>
      <c r="J110" s="21" t="s">
        <v>306</v>
      </c>
      <c r="K110" s="34">
        <v>0.52900000000000003</v>
      </c>
      <c r="L110" s="56">
        <v>83.53</v>
      </c>
      <c r="M110" s="57">
        <f t="shared" si="2"/>
        <v>0</v>
      </c>
    </row>
    <row r="111" spans="1:13" s="29" customFormat="1" ht="12.75" x14ac:dyDescent="0.2">
      <c r="A111" s="30" t="s">
        <v>310</v>
      </c>
      <c r="B111" s="31"/>
      <c r="C111" s="32" t="s">
        <v>313</v>
      </c>
      <c r="D111" s="32" t="s">
        <v>312</v>
      </c>
      <c r="E111" s="38">
        <v>1</v>
      </c>
      <c r="F111" s="20">
        <v>1</v>
      </c>
      <c r="G111" s="20">
        <v>50</v>
      </c>
      <c r="H111" s="20">
        <v>1500</v>
      </c>
      <c r="I111" s="35" t="s">
        <v>311</v>
      </c>
      <c r="J111" s="21" t="s">
        <v>311</v>
      </c>
      <c r="K111" s="34">
        <v>0.1</v>
      </c>
      <c r="L111" s="56">
        <v>19.920000000000002</v>
      </c>
      <c r="M111" s="57">
        <f t="shared" si="2"/>
        <v>0</v>
      </c>
    </row>
  </sheetData>
  <autoFilter ref="A7:M110" xr:uid="{00000000-0009-0000-0000-000000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UW ACRP1225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Lupo, Ashley M</cp:lastModifiedBy>
  <dcterms:created xsi:type="dcterms:W3CDTF">2019-05-01T21:10:31Z</dcterms:created>
  <dcterms:modified xsi:type="dcterms:W3CDTF">2026-05-18T13:59:13Z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