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l-dc2\HeatlinkFiles\Media\L4000 (Price Lists)\Pricing for Templates\Price List Export Files\"/>
    </mc:Choice>
  </mc:AlternateContent>
  <xr:revisionPtr revIDLastSave="0" documentId="13_ncr:1_{CBD6DB4E-C3C8-4C2D-AA42-C852343E701A}" xr6:coauthVersionLast="47" xr6:coauthVersionMax="47" xr10:uidLastSave="{00000000-0000-0000-0000-000000000000}"/>
  <bookViews>
    <workbookView xWindow="-120" yWindow="-120" windowWidth="29040" windowHeight="17640" xr2:uid="{65BDEC26-E396-4689-9843-63677CC95208}"/>
  </bookViews>
  <sheets>
    <sheet name="US All" sheetId="2" r:id="rId1"/>
    <sheet name="US Heating" sheetId="3" r:id="rId2"/>
    <sheet name="US Panels" sheetId="4" r:id="rId3"/>
    <sheet name="US Plumbing Press" sheetId="5" r:id="rId4"/>
    <sheet name="US Plumbing Expansion" sheetId="6" r:id="rId5"/>
    <sheet name="US Tools &amp; Accessories" sheetId="7" r:id="rId6"/>
    <sheet name="US Parts" sheetId="8" r:id="rId7"/>
  </sheets>
  <externalReferences>
    <externalReference r:id="rId8"/>
  </externalReferences>
  <definedNames>
    <definedName name="ExternalData_3" localSheetId="1" hidden="1">'US Heating'!$A$5:$V$216</definedName>
    <definedName name="ExternalData_4" localSheetId="2" hidden="1">'US Panels'!$A$5:$V$210</definedName>
    <definedName name="ExternalData_5" localSheetId="3" hidden="1">'US Plumbing Press'!$A$5:$V$233</definedName>
    <definedName name="ExternalData_6" localSheetId="4" hidden="1">'US Plumbing Expansion'!$A$5:$V$186</definedName>
    <definedName name="ExternalData_7" localSheetId="5" hidden="1">'US Tools &amp; Accessories'!$A$5:$V$48</definedName>
    <definedName name="ExternalData_8" localSheetId="6" hidden="1">'US Parts'!$A$5:$V$128</definedName>
    <definedName name="ExternalData_9" localSheetId="0" hidden="1">'US All'!$A$5:$V$922</definedName>
    <definedName name="pPriceSheetDateCA">[1]Setup!$C$13</definedName>
    <definedName name="pPriceSheetDateUS">[1]Setup!$C$15</definedName>
    <definedName name="pPriceSheetEditionCA">[1]Setup!$C$21</definedName>
    <definedName name="pPriceSheetEditionUS">[1]Setup!$C$23</definedName>
    <definedName name="_xlnm.Print_Area" localSheetId="0">'US All'!$A$1:$G$922</definedName>
    <definedName name="_xlnm.Print_Area" localSheetId="1">'US Heating'!$A$1:$G$216</definedName>
    <definedName name="_xlnm.Print_Area" localSheetId="2">'US Panels'!$A$1:$G$210</definedName>
    <definedName name="_xlnm.Print_Area" localSheetId="6">'US Parts'!$A$1:$G$128</definedName>
    <definedName name="_xlnm.Print_Area" localSheetId="4">'US Plumbing Expansion'!$A$1:$G$186</definedName>
    <definedName name="_xlnm.Print_Area" localSheetId="3">'US Plumbing Press'!$A$1:$G$233</definedName>
    <definedName name="_xlnm.Print_Area" localSheetId="5">'US Tools &amp; Accessories'!$A$1:$G$48</definedName>
    <definedName name="_xlnm.Print_Titles" localSheetId="0">'US All'!$1:$5</definedName>
    <definedName name="_xlnm.Print_Titles" localSheetId="1">'US Heating'!$1:$5</definedName>
    <definedName name="_xlnm.Print_Titles" localSheetId="2">'US Panels'!$1:$5</definedName>
    <definedName name="_xlnm.Print_Titles" localSheetId="6">'US Parts'!$1:$5</definedName>
    <definedName name="_xlnm.Print_Titles" localSheetId="4">'US Plumbing Expansion'!$1:$5</definedName>
    <definedName name="_xlnm.Print_Titles" localSheetId="3">'US Plumbing Press'!$1:$5</definedName>
    <definedName name="_xlnm.Print_Titles" localSheetId="5">'US Tools &amp; Accessories'!$1:$5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8" i="8" l="1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186" i="6"/>
  <c r="H185" i="6"/>
  <c r="H184" i="6"/>
  <c r="H183" i="6"/>
  <c r="H182" i="6"/>
  <c r="H181" i="6"/>
  <c r="H180" i="6"/>
  <c r="H179" i="6"/>
  <c r="H178" i="6"/>
  <c r="H177" i="6"/>
  <c r="H176" i="6"/>
  <c r="H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8B5DF31-7BBB-4A10-9322-A59BDD3089E4}" keepAlive="1" name="Query - All US" type="5" refreshedVersion="7" deleted="1" saveData="1">
    <dbPr connection="" command=""/>
  </connection>
  <connection id="2" xr16:uid="{05033260-1D40-4F4C-9956-0BB15B49F902}" keepAlive="1" name="Query - Heating US" type="5" refreshedVersion="7" deleted="1" saveData="1">
    <dbPr connection="" command=""/>
  </connection>
  <connection id="3" xr16:uid="{AF682542-9B44-4503-894D-1EAE55CAEA38}" keepAlive="1" name="Query - Panels US" type="5" refreshedVersion="7" deleted="1" saveData="1">
    <dbPr connection="" command=""/>
  </connection>
  <connection id="4" xr16:uid="{0886D786-33B7-411C-B2C0-CC59E3DE1F9D}" keepAlive="1" name="Query - Parts US" type="5" refreshedVersion="7" deleted="1" saveData="1">
    <dbPr connection="" command=""/>
  </connection>
  <connection id="5" xr16:uid="{D1256639-357A-441D-9BF3-CD70D63DEB01}" keepAlive="1" name="Query - Plumbing Expansion US" type="5" refreshedVersion="7" deleted="1" saveData="1">
    <dbPr connection="" command=""/>
  </connection>
  <connection id="6" xr16:uid="{BC7CADE4-3CD1-4B0D-8273-4FE412317F39}" keepAlive="1" name="Query - Plumbing Press US" type="5" refreshedVersion="7" deleted="1" saveData="1">
    <dbPr connection="" command=""/>
  </connection>
  <connection id="7" xr16:uid="{E83B76C5-CDA8-4BF0-8AF9-24E0577030FE}" keepAlive="1" name="Query - Tools US" type="5" refreshedVersion="7" deleted="1" saveData="1">
    <dbPr connection="" command=""/>
  </connection>
</connections>
</file>

<file path=xl/sharedStrings.xml><?xml version="1.0" encoding="utf-8"?>
<sst xmlns="http://schemas.openxmlformats.org/spreadsheetml/2006/main" count="34139" uniqueCount="5930">
  <si>
    <t>HeatLink 2022 List Prices (All Items) - USA (effective 2022-04-18)</t>
  </si>
  <si>
    <t>* Check with your local representative for availability.</t>
  </si>
  <si>
    <t>Multiplier</t>
  </si>
  <si>
    <t>** Lead time may vary. Call to confirm time line.</t>
  </si>
  <si>
    <t>Status</t>
  </si>
  <si>
    <t>Stk#</t>
  </si>
  <si>
    <t>Description</t>
  </si>
  <si>
    <t>Unit</t>
  </si>
  <si>
    <t>Pkg Qty</t>
  </si>
  <si>
    <t>Carton Qty</t>
  </si>
  <si>
    <t>USD List / Unit</t>
  </si>
  <si>
    <t>USD NET / Unit</t>
  </si>
  <si>
    <t>UPC Code</t>
  </si>
  <si>
    <t>Country of Origin</t>
  </si>
  <si>
    <t>Harmonized Tariff Code</t>
  </si>
  <si>
    <t>SDS Required</t>
  </si>
  <si>
    <t>Replaces</t>
  </si>
  <si>
    <t>Net Weight (lb)</t>
  </si>
  <si>
    <t>Ship Weight (lb)</t>
  </si>
  <si>
    <t>Freight Class</t>
  </si>
  <si>
    <t>Description(24)1</t>
  </si>
  <si>
    <t>Description(24)2</t>
  </si>
  <si>
    <t>Description - French</t>
  </si>
  <si>
    <t>Unit - French</t>
  </si>
  <si>
    <t>Description - Spanish</t>
  </si>
  <si>
    <t>Unit - Spanish</t>
  </si>
  <si>
    <t/>
  </si>
  <si>
    <t>00412</t>
  </si>
  <si>
    <t>HeatLink Preventative Maintenance Water Analysis</t>
  </si>
  <si>
    <t>ea.</t>
  </si>
  <si>
    <t>CA</t>
  </si>
  <si>
    <t>N</t>
  </si>
  <si>
    <t>70-002</t>
  </si>
  <si>
    <t>HL PREVENT MAINT WATER</t>
  </si>
  <si>
    <t>ANALYSIS</t>
  </si>
  <si>
    <t xml:space="preserve">Analyse de l'eau en entretien préventif Heatlink (nécessite Bouteille d'échantillon d'eau no. 2 - wsb2) </t>
  </si>
  <si>
    <t>de chacun</t>
  </si>
  <si>
    <t>HeatLink Mantenimiento Preventivo Analysis de Agua (requiere wsb2)</t>
  </si>
  <si>
    <t>de cada uno</t>
  </si>
  <si>
    <t>01205</t>
  </si>
  <si>
    <t>1L Corrosion Inhibitor (Molybdate Based)</t>
  </si>
  <si>
    <t>bottle</t>
  </si>
  <si>
    <t>12</t>
  </si>
  <si>
    <t>62799800459</t>
  </si>
  <si>
    <t>3403.99</t>
  </si>
  <si>
    <t>Y</t>
  </si>
  <si>
    <t>1.44</t>
  </si>
  <si>
    <t>1L CORROSION INHIBITOR</t>
  </si>
  <si>
    <t>MOLYBDATE BASED</t>
  </si>
  <si>
    <t>1 L Le molybdate à base d'inhibiteur de corrosion</t>
  </si>
  <si>
    <t>bouteille</t>
  </si>
  <si>
    <t>Inhididor de corrosión de 500 mL (basado en molibdato)</t>
  </si>
  <si>
    <t>botella</t>
  </si>
  <si>
    <t>01311</t>
  </si>
  <si>
    <t>1L Purging Compound (Pre &amp; Post Operational Cleaner)</t>
  </si>
  <si>
    <t>62799800460</t>
  </si>
  <si>
    <t>3402.90.50</t>
  </si>
  <si>
    <t>3.33</t>
  </si>
  <si>
    <t>1L PURGING COMPOUND</t>
  </si>
  <si>
    <t>(PRE/POST OPERAT CLEAN)</t>
  </si>
  <si>
    <t>1 L Purgeur (nettoyant avant et après opération)</t>
  </si>
  <si>
    <t>Compuesto de purga de 1 L (limpiador para uso pre/post operaciones)</t>
  </si>
  <si>
    <t>While Supplies Last</t>
  </si>
  <si>
    <t>01321</t>
  </si>
  <si>
    <t>1L Postoperational Filtration Cleaner</t>
  </si>
  <si>
    <t>L</t>
  </si>
  <si>
    <t>62799800477</t>
  </si>
  <si>
    <t>3824.90.92</t>
  </si>
  <si>
    <t>1L POSTOPERATION FILTRAT</t>
  </si>
  <si>
    <t>CLEANER *WSL*</t>
  </si>
  <si>
    <t>Nettoyant après filtration</t>
  </si>
  <si>
    <t>1L Limpiador de Filtración después de la operación</t>
  </si>
  <si>
    <t>02191</t>
  </si>
  <si>
    <t>O-Ring for the Side Stream Filter</t>
  </si>
  <si>
    <t>62799800713</t>
  </si>
  <si>
    <t>IS</t>
  </si>
  <si>
    <t>4016.93</t>
  </si>
  <si>
    <t>O-RING F/ SIDE STRM FILT</t>
  </si>
  <si>
    <t>*WSL*</t>
  </si>
  <si>
    <t>Joint torique pour filtre de soutirage</t>
  </si>
  <si>
    <t>Arandela para el filtro de flujo lateral</t>
  </si>
  <si>
    <t>10005</t>
  </si>
  <si>
    <t>HeatLink Galvanized PEX Tubing Dispenser</t>
  </si>
  <si>
    <t>62799801449</t>
  </si>
  <si>
    <t>PL</t>
  </si>
  <si>
    <t>8479.89.5560</t>
  </si>
  <si>
    <t>39.78</t>
  </si>
  <si>
    <t>HL GALV PEX TUBING DISP</t>
  </si>
  <si>
    <t>Distributeur de tubulures en PEX galvanisées HeatLink</t>
  </si>
  <si>
    <t>Dispensador de tubería PEX galvanizado de HeatLink</t>
  </si>
  <si>
    <t>10091</t>
  </si>
  <si>
    <t>Dispenser Pin Set For Narrow PEX Coils</t>
  </si>
  <si>
    <t>set</t>
  </si>
  <si>
    <t>62799800003</t>
  </si>
  <si>
    <t>8205.59</t>
  </si>
  <si>
    <t>DISP PIN SET F/ NARROW</t>
  </si>
  <si>
    <t>PEX COILS *WSL*</t>
  </si>
  <si>
    <t>Ensemble de goupilles courtes pour dévidoir de tuyau PEX</t>
  </si>
  <si>
    <t>Equipo de pasadores de distruidora para estrocha bobinas PEX</t>
  </si>
  <si>
    <t>10092</t>
  </si>
  <si>
    <t>Dispenser Pin Set For Large PEX Coils</t>
  </si>
  <si>
    <t>62799800004</t>
  </si>
  <si>
    <t>5.5</t>
  </si>
  <si>
    <t>DISP PIN SET F/LG PEX CL</t>
  </si>
  <si>
    <t>Ensemble de goupilles longues pour dévidoir de tuyau PEX</t>
  </si>
  <si>
    <t>Equipo de pasadores de distruidora para grandes bobinas PEX</t>
  </si>
  <si>
    <t>10100</t>
  </si>
  <si>
    <t>HeatLink® PEX Tubing Cutters</t>
  </si>
  <si>
    <t>50</t>
  </si>
  <si>
    <t>62799800005</t>
  </si>
  <si>
    <t>CN</t>
  </si>
  <si>
    <t>8205.59.5510</t>
  </si>
  <si>
    <t>0.25</t>
  </si>
  <si>
    <t>PEX Tubing Cutters</t>
  </si>
  <si>
    <t>Coupe-tuyaux PEX</t>
  </si>
  <si>
    <t>Cortadores de tuberías PEX</t>
  </si>
  <si>
    <t>10101</t>
  </si>
  <si>
    <t>HeatLink Red PEX Pipe Cutter (QC 1/2" &amp; 3/4")</t>
  </si>
  <si>
    <t>62799801457</t>
  </si>
  <si>
    <t>US</t>
  </si>
  <si>
    <t>HL RED PEX PIPE CUTTER</t>
  </si>
  <si>
    <t>QC 1/2  &amp; 3/4.</t>
  </si>
  <si>
    <t>Coupe-tuyaux en PEX rouge HeatLink (QC 1/2 po et 3/4 po [12,7 mm et 19,05 mm])</t>
  </si>
  <si>
    <t>Cortadora de tubería PEX roja de HeatLink (QC 1/2" y 3/4")</t>
  </si>
  <si>
    <t>10230</t>
  </si>
  <si>
    <t>HeatLink® Deluxe Staple Gun</t>
  </si>
  <si>
    <t>62799800976</t>
  </si>
  <si>
    <t>DE</t>
  </si>
  <si>
    <t>8205.59.80</t>
  </si>
  <si>
    <t>7.9</t>
  </si>
  <si>
    <t>Deluxe Staple Gun</t>
  </si>
  <si>
    <t>Pistolet agrafeur de luxe</t>
  </si>
  <si>
    <t>Engrapadora de lujo</t>
  </si>
  <si>
    <t>11252</t>
  </si>
  <si>
    <t>1/2" and 3/4" EasyFit™ Wrench</t>
  </si>
  <si>
    <t>62799800010</t>
  </si>
  <si>
    <t>3926.90.9985</t>
  </si>
  <si>
    <t>0.04</t>
  </si>
  <si>
    <t>1/2 &amp; 3/4 EASYFIT WRENCH</t>
  </si>
  <si>
    <t>Clé à écrou 1/2" et 3/4" EasyFit™</t>
  </si>
  <si>
    <t>Llave para perno 1/2" y 3/4" EasyFit™</t>
  </si>
  <si>
    <t>11305</t>
  </si>
  <si>
    <t>1/2" Standard Press Tool for SS Sleeve</t>
  </si>
  <si>
    <t>10</t>
  </si>
  <si>
    <t>62799800805</t>
  </si>
  <si>
    <t>8203.20.6060</t>
  </si>
  <si>
    <t>4.5</t>
  </si>
  <si>
    <t>1/2STD PRESSTOOL-SS SLV</t>
  </si>
  <si>
    <t>Outil à sertir pour bague 1/2" en acier inoxydable</t>
  </si>
  <si>
    <t>Tenaza engarzadora para anillo engarzador de acero inoxidable de 1/2"</t>
  </si>
  <si>
    <t>11322</t>
  </si>
  <si>
    <t>3/4" Standard Press Tool for SS Sleeve</t>
  </si>
  <si>
    <t>62799800806</t>
  </si>
  <si>
    <t>3.5</t>
  </si>
  <si>
    <t>3/4STD PRESSTOOL-SS SLV</t>
  </si>
  <si>
    <t>Outil à sertir pour bague 3/4" en acier inoxydable</t>
  </si>
  <si>
    <t>Tenaza engarzadora para anillo engarzador de acero inoxidable de 3/4"</t>
  </si>
  <si>
    <t>11325</t>
  </si>
  <si>
    <t>1/2" &amp; 3/4" Combo Standard Press Tool for SS Sleeve</t>
  </si>
  <si>
    <t>62799800952</t>
  </si>
  <si>
    <t>4.63</t>
  </si>
  <si>
    <t>1/2&amp;3/4 COMB STAND PRESS</t>
  </si>
  <si>
    <t>TOOL FOR SS SLEEVE</t>
  </si>
  <si>
    <t>Outil à sertir pour bague 1/2" et 3/4" en acier inoxydable</t>
  </si>
  <si>
    <t>Tenaza engarzadora para anillo engarzador de acero inoxidable de 1/2" y 3/4"</t>
  </si>
  <si>
    <t>11328</t>
  </si>
  <si>
    <t>1" Standard Press Tool for SS Sleeve</t>
  </si>
  <si>
    <t>62799800807</t>
  </si>
  <si>
    <t>1  STD PRESS TOOL FOR</t>
  </si>
  <si>
    <t>SS SLEEVE</t>
  </si>
  <si>
    <t>Outil à sertir pour bague 1" en acier inoxydable</t>
  </si>
  <si>
    <t>Tenaza engarzadora para anillo engarzador de acero inoxidable de 1"</t>
  </si>
  <si>
    <t>11328.1</t>
  </si>
  <si>
    <t>1" Standard Press Tool for SS Sleeve - Go-No-Go Gauge</t>
  </si>
  <si>
    <t>62799801497</t>
  </si>
  <si>
    <t>1  STD PRESS TOOL FOR SS</t>
  </si>
  <si>
    <t>SLV - GO-NO-GO GAUGE</t>
  </si>
  <si>
    <t>11335</t>
  </si>
  <si>
    <t>1-1/4" Standard Press Tool for SS Sleeve</t>
  </si>
  <si>
    <t>62799800865</t>
  </si>
  <si>
    <t>6</t>
  </si>
  <si>
    <t>1-1/4STD PRS/TOOL-SS SLV</t>
  </si>
  <si>
    <t>Outil à sertir pour bague 1-1/4" en acier inoxydable</t>
  </si>
  <si>
    <t>Tenaza engarzadora para anillo engarzador de acero inoxidable de 1-1/4"</t>
  </si>
  <si>
    <t>11335.1</t>
  </si>
  <si>
    <t>1-1/4" Standard Press Tool for SS Sleeve - Go-No-Go Gauge</t>
  </si>
  <si>
    <t>62799801500</t>
  </si>
  <si>
    <t>1-1/4  STD PRESSTOOL FOR</t>
  </si>
  <si>
    <t>SS SLV GO-NO-GO GAUG*WSL</t>
  </si>
  <si>
    <t>11341</t>
  </si>
  <si>
    <t>1-1/2" Standard Press Tool for SS Sleeve</t>
  </si>
  <si>
    <t>62799801065</t>
  </si>
  <si>
    <t>8.6</t>
  </si>
  <si>
    <t>1-1/2STD PRS/TOOL-SS SLV</t>
  </si>
  <si>
    <t>Outil à sertir pour bague 1-1/2" en acier inoxydable</t>
  </si>
  <si>
    <t>Tenaza engarzadora para anillo engarzador de acero inoxidable de 1-1/2"</t>
  </si>
  <si>
    <t>11433</t>
  </si>
  <si>
    <t>1/2" Confined Space Press Tool</t>
  </si>
  <si>
    <t>20</t>
  </si>
  <si>
    <t>62799801193</t>
  </si>
  <si>
    <t>8203.20.1869</t>
  </si>
  <si>
    <t>2.5</t>
  </si>
  <si>
    <t>1/2 CONF SPACE PRESSTOOL</t>
  </si>
  <si>
    <t>Outil à sertir pour espace restreint - 1/2"</t>
  </si>
  <si>
    <t>Herramienta de presión para espacio confinado de 1/2"</t>
  </si>
  <si>
    <t>11433.1</t>
  </si>
  <si>
    <t>Confined Space Tool Gauge (All Sizes)</t>
  </si>
  <si>
    <t>62799801496</t>
  </si>
  <si>
    <t>8203.20.0090</t>
  </si>
  <si>
    <t>0.01</t>
  </si>
  <si>
    <t>CONFINED SPACE TOOL</t>
  </si>
  <si>
    <t>GAUGE (ALL SIZES)</t>
  </si>
  <si>
    <t>11434</t>
  </si>
  <si>
    <t>3/4" Confined Space Press Tool</t>
  </si>
  <si>
    <t>62799801194</t>
  </si>
  <si>
    <t>2.6</t>
  </si>
  <si>
    <t>3/4 CONF SPACE PRESSTOOL</t>
  </si>
  <si>
    <t>Outil à sertir pour espace restreint - 3/4"</t>
  </si>
  <si>
    <t>Herramienta de presión para espacio confinado de 3/4"</t>
  </si>
  <si>
    <t>11435</t>
  </si>
  <si>
    <t>3-in-1 Confined Space Press Tool with Case</t>
  </si>
  <si>
    <t>62799801044</t>
  </si>
  <si>
    <t>8203.20.4000</t>
  </si>
  <si>
    <t>4.29</t>
  </si>
  <si>
    <t>3IN1 CONF SPC PRESSTOOL</t>
  </si>
  <si>
    <t>WITH CASE</t>
  </si>
  <si>
    <t>Outil à sertir pour espace restreint - avec mâchoires 1/2", 3/4" et 1" (incl. étui)</t>
  </si>
  <si>
    <t>Herramienta de presión para espacio confinado con mordazas de 1/2", 3/4" y 1" con estuche</t>
  </si>
  <si>
    <t>11435.1</t>
  </si>
  <si>
    <t>Replacement Blade Kit for #11435</t>
  </si>
  <si>
    <t>62799801458</t>
  </si>
  <si>
    <t>8203.20</t>
  </si>
  <si>
    <t>REPL BLADE KIT F/ #11435</t>
  </si>
  <si>
    <t>Trousse de lames de rechange pour #11435</t>
  </si>
  <si>
    <t>Kit de cuchillas de repuesto para n.° 11435</t>
  </si>
  <si>
    <t>11435.2</t>
  </si>
  <si>
    <t>Rebuild Kit for #11435</t>
  </si>
  <si>
    <t>62799801459</t>
  </si>
  <si>
    <t>REBUILD KIT FOR #11435</t>
  </si>
  <si>
    <t>Trousse de reconstruction pour #11435</t>
  </si>
  <si>
    <t>Kit de reacondicionamiento para n.° 11435</t>
  </si>
  <si>
    <t>11435.3</t>
  </si>
  <si>
    <t>1/2" SS Collars (Set) for #11435</t>
  </si>
  <si>
    <t>62799801460</t>
  </si>
  <si>
    <t>1/2 SS COLLAR(SET)#11435</t>
  </si>
  <si>
    <t>Colliers en acier inoxydable 1/2 po (12,7 mm) pour #11435</t>
  </si>
  <si>
    <t>Collares de acero inoxidable de 1/2" (conjunto) para n.° 11435</t>
  </si>
  <si>
    <t>11435.4</t>
  </si>
  <si>
    <t>3/4" SS Collars (Set) for #11435</t>
  </si>
  <si>
    <t>62799801461</t>
  </si>
  <si>
    <t>3/4 SS COLLAR(SET)#11435</t>
  </si>
  <si>
    <t>Colliers en acier inoxydable 3/4 po (18,5 mm) pour #11435</t>
  </si>
  <si>
    <t>Collares de acero inoxidable de 3/4" (conjunto) para n.° 11435</t>
  </si>
  <si>
    <t>11435.5</t>
  </si>
  <si>
    <t>1" SS Collars (Set) for #11435</t>
  </si>
  <si>
    <t>62799801462</t>
  </si>
  <si>
    <t>1 SS COLLAR SET F/#11435</t>
  </si>
  <si>
    <t>Colliers en acier inoxydable 1 po (25,4 mm) pour #11435</t>
  </si>
  <si>
    <t>Collares de acero inoxidable de 1" (conjunto) para n.° 11435</t>
  </si>
  <si>
    <t>11438</t>
  </si>
  <si>
    <t>E-Clips for Confined Space Tools (12 per bag)</t>
  </si>
  <si>
    <t>bag</t>
  </si>
  <si>
    <t>62799801292</t>
  </si>
  <si>
    <t>E-CLIPS (12 PER BAG) FOR</t>
  </si>
  <si>
    <t>Agrafes en E pour les outils en espace confiné (12 par sac)</t>
  </si>
  <si>
    <t>sac</t>
  </si>
  <si>
    <t>E-clip para herramientas para espacios confinados (12 por bolsa)</t>
  </si>
  <si>
    <t>bolso</t>
  </si>
  <si>
    <t>11439</t>
  </si>
  <si>
    <t>Rebuild Kit for Confined Space Tool</t>
  </si>
  <si>
    <t>62799801293</t>
  </si>
  <si>
    <t>REBUILD KIT FOR CONFINED</t>
  </si>
  <si>
    <t>SPACE TOOL</t>
  </si>
  <si>
    <t>Trousse de reconstruction pour l'outil en espace confiné</t>
  </si>
  <si>
    <t>Kit de reacondicionamiento para herramienta para espacios cerrados</t>
  </si>
  <si>
    <t>11500</t>
  </si>
  <si>
    <t>Slim-line Power Press Tool</t>
  </si>
  <si>
    <t>62799801102</t>
  </si>
  <si>
    <t>8465.99.0010</t>
  </si>
  <si>
    <t>11.5</t>
  </si>
  <si>
    <t>SLIMLINE POWERPRESS TOOL</t>
  </si>
  <si>
    <t>Outil à sertir à batterie à profil mince (Slim-line)</t>
  </si>
  <si>
    <t>Herramienta electrica de presión plana</t>
  </si>
  <si>
    <t>11505</t>
  </si>
  <si>
    <t>1/2" Jaws for Slim-line Power Press Tool</t>
  </si>
  <si>
    <t>62799801103</t>
  </si>
  <si>
    <t>8203.40</t>
  </si>
  <si>
    <t>1.9</t>
  </si>
  <si>
    <t>1/2 JAW F/ S-LINE PPTOOL</t>
  </si>
  <si>
    <t>POWER PRESS TOOL</t>
  </si>
  <si>
    <t>Mâchoires 1/2" pour outil à sertir à batterie (Slim-line)</t>
  </si>
  <si>
    <t>Mordazas de 1/2" para herramienta eléctrica de presión plana</t>
  </si>
  <si>
    <t>11522</t>
  </si>
  <si>
    <t>3/4" Jaws for Slim-line Power Press Tool</t>
  </si>
  <si>
    <t>62799801104</t>
  </si>
  <si>
    <t>3/4 JAW F/ S-LINE PPTOOL</t>
  </si>
  <si>
    <t>Mâchoires 3/4" pour outil à sertir à batterie (Slim-line)</t>
  </si>
  <si>
    <t>Mordazas de 3/4" para herramienta eléctrica de presión plana</t>
  </si>
  <si>
    <t>11528</t>
  </si>
  <si>
    <t>1" Jaws for Slim-line Power Press Tool</t>
  </si>
  <si>
    <t>62799801105</t>
  </si>
  <si>
    <t>1.95</t>
  </si>
  <si>
    <t>1 JAW F/ S-LINE PP TOOL</t>
  </si>
  <si>
    <t>Mâchoires 1" pour outil à sertir à batterie (Slim-line)</t>
  </si>
  <si>
    <t>Mordazas de 1" para herramienta eléctrica de presión plana</t>
  </si>
  <si>
    <t>11535</t>
  </si>
  <si>
    <t>1-1/4" Jaws for Slim-line Power Press Tool</t>
  </si>
  <si>
    <t>62799801106</t>
  </si>
  <si>
    <t>2.27</t>
  </si>
  <si>
    <t>1-1/4JAW F/ S-LINEPPTOOL</t>
  </si>
  <si>
    <t>Mâchoires 1-1/4" pour outil à sertir à batterie (Slim-line)</t>
  </si>
  <si>
    <t>Mordazas de 1-1/4" para herramienta eléctrica de presión plana</t>
  </si>
  <si>
    <t>11541</t>
  </si>
  <si>
    <t>1-1/2" Jaws for Slim-line Power Press Tool</t>
  </si>
  <si>
    <t>62799801107</t>
  </si>
  <si>
    <t>2.24</t>
  </si>
  <si>
    <t>1-1/2JAW F/ S-LINEPPTOOL</t>
  </si>
  <si>
    <t>Mâchoires 1-1/2" pour outil à sertir à batterie (Slim-line)</t>
  </si>
  <si>
    <t>Mordazas de 1-1/2" para herramienta eléctrica de presión plana</t>
  </si>
  <si>
    <t>11600</t>
  </si>
  <si>
    <t>Power Press Tool with Pistol Grip</t>
  </si>
  <si>
    <t>62799801284</t>
  </si>
  <si>
    <t>31</t>
  </si>
  <si>
    <t>PP TOOL W/ PISTOL GRIP</t>
  </si>
  <si>
    <t>11605</t>
  </si>
  <si>
    <t>1/2" Jaws for Power Press Tool with Pistol Grip</t>
  </si>
  <si>
    <t>62799801285</t>
  </si>
  <si>
    <t>2</t>
  </si>
  <si>
    <t>1/2JAWS F/ PP TOOL W/ PG</t>
  </si>
  <si>
    <t xml:space="preserve">Mâchoires 1/2 po (12,7 mm) pour l'outil de compression électrique à poignée pistolet </t>
  </si>
  <si>
    <t>Mordazas de 1/2" para herramienta de prensado eléctrica con empuñadura de pistola</t>
  </si>
  <si>
    <t>11622</t>
  </si>
  <si>
    <t>3/4" Jaws for Power Press Tool with Pistol Grip</t>
  </si>
  <si>
    <t>62799801286</t>
  </si>
  <si>
    <t>2.2</t>
  </si>
  <si>
    <t>3/4JAWS F/ PP TOOL W/ PG</t>
  </si>
  <si>
    <t xml:space="preserve">Mâchoires 3/4 po (19,05 mm) pour l'outil de compression électrique à poignée pistolet </t>
  </si>
  <si>
    <t>Mordazas de 3/4" para herramienta de prensado eléctrica con empuñadura de pistola</t>
  </si>
  <si>
    <t>11628</t>
  </si>
  <si>
    <t>1" Jaws for Power Press Tool with Pistol Grip</t>
  </si>
  <si>
    <t>62799801287</t>
  </si>
  <si>
    <t>3</t>
  </si>
  <si>
    <t>1  JAWS F/ PP TOOL W/PG</t>
  </si>
  <si>
    <t xml:space="preserve">Mâchoires 1 po (25,5 mm) pour l'outil de compression électrique à poignée pistolet </t>
  </si>
  <si>
    <t>Mordazas de 1" para herramienta de prensado eléctrica con empuñadura de pistola</t>
  </si>
  <si>
    <t>11635</t>
  </si>
  <si>
    <t>1-1/4" Jaws for Power Press Tool with Pistol Grip</t>
  </si>
  <si>
    <t>62799801288</t>
  </si>
  <si>
    <t>3.29</t>
  </si>
  <si>
    <t>1-1/4 JAW FOR PP TOOL W/</t>
  </si>
  <si>
    <t>PISTOL GRIP</t>
  </si>
  <si>
    <t xml:space="preserve">Mâchoires 1 1/4 po (31,75 mm) pour l'outil de compression électrique à poignée pistolet </t>
  </si>
  <si>
    <t>Mordazas de 1-1/4" para herramienta de prensado eléctrica con empuñadura de pistola</t>
  </si>
  <si>
    <t>11641</t>
  </si>
  <si>
    <t>1-1/2" Jaws for Power Press Tool with Pistol Grip</t>
  </si>
  <si>
    <t>8</t>
  </si>
  <si>
    <t>62799801289</t>
  </si>
  <si>
    <t>5</t>
  </si>
  <si>
    <t>1-1/2 JAW FOR PP TOOL W/</t>
  </si>
  <si>
    <t xml:space="preserve">Mâchoires 1 1/2 po (38,1 mm) pour l'outil de compression électrique à poignée pistolet </t>
  </si>
  <si>
    <t>Mordazas de 1-1/2" para herramienta de prensado eléctrica con empuñadura de pistola</t>
  </si>
  <si>
    <t>11654W</t>
  </si>
  <si>
    <t>2" Jaws for Power Press Tool with Pistol Grip</t>
  </si>
  <si>
    <t>62799801573</t>
  </si>
  <si>
    <t>11654</t>
  </si>
  <si>
    <t>7.02</t>
  </si>
  <si>
    <t>2  JAWS F/ PP TOOL W/ PG</t>
  </si>
  <si>
    <t xml:space="preserve">Mâchoires 2 po (50,8 mm) pour l'outil de compression électrique à poignée pistolet </t>
  </si>
  <si>
    <t>Mordazas de 2" para herramienta de prensado eléctrica con empuñadura de pistola</t>
  </si>
  <si>
    <t>11901</t>
  </si>
  <si>
    <t>Replacement Retaining Rings for Press Tools (10 per bag)</t>
  </si>
  <si>
    <t>62799801024</t>
  </si>
  <si>
    <t>8465.99</t>
  </si>
  <si>
    <t>0.11</t>
  </si>
  <si>
    <t>REPLACE RETAIN RINGS FOR</t>
  </si>
  <si>
    <t>PRESSTOOLS(10/BAG)</t>
  </si>
  <si>
    <t>Anneaux de retenue de remplacement pour outils à sertir</t>
  </si>
  <si>
    <t>Aros de retención de reemplazo para herramientas de presión</t>
  </si>
  <si>
    <t>11902</t>
  </si>
  <si>
    <t>Rebuild Kit for Straight 1/2" &amp; 3/4" Press Tools</t>
  </si>
  <si>
    <t>62799801025</t>
  </si>
  <si>
    <t>REBUILD KIT FOR STRAIGHT</t>
  </si>
  <si>
    <t>1/2  &amp; 3/4  PRESS TOOLS</t>
  </si>
  <si>
    <t>Ensemble de remise à neuf pour outils à sertir droits 1/2" et 3/4"</t>
  </si>
  <si>
    <t>Juego de reconstrucción para conexión recta de 1/2" y Herramientas de Presión de 3/4"</t>
  </si>
  <si>
    <t>11903</t>
  </si>
  <si>
    <t>Rebuild Kit for 1", 1-1/4" Angle, Straight and Combo Press Tools</t>
  </si>
  <si>
    <t>62799801026</t>
  </si>
  <si>
    <t>REB KIT FOR1 -1-1/4 ANG</t>
  </si>
  <si>
    <t>STRAIGHT &amp;COMBO PRESS T</t>
  </si>
  <si>
    <t>Ensemble de remise à neuf pour outils à sertir droits, à angle et combinés 1" et 1-1/4"</t>
  </si>
  <si>
    <t>Juego de reconstrucción para 1", angulo de1-1/4", conexión recta y herramientas de presión combinadas</t>
  </si>
  <si>
    <t>12005</t>
  </si>
  <si>
    <t>1/2" J-Clip</t>
  </si>
  <si>
    <t>100</t>
  </si>
  <si>
    <t>2000</t>
  </si>
  <si>
    <t>62799800011</t>
  </si>
  <si>
    <t>TW</t>
  </si>
  <si>
    <t>1/2  J-CLIP</t>
  </si>
  <si>
    <t>Clip en J 1/2"</t>
  </si>
  <si>
    <t>Grapa en J de 1/2"</t>
  </si>
  <si>
    <t>12022</t>
  </si>
  <si>
    <t>3/4" J-Clip</t>
  </si>
  <si>
    <t>1000</t>
  </si>
  <si>
    <t>62799800012</t>
  </si>
  <si>
    <t>3/4  J-CLIP</t>
  </si>
  <si>
    <t>Clip en J 3/4"</t>
  </si>
  <si>
    <t>Grapa en J de 3/4"</t>
  </si>
  <si>
    <t>12028</t>
  </si>
  <si>
    <t>1" J-Clip</t>
  </si>
  <si>
    <t>500</t>
  </si>
  <si>
    <t>62799800500</t>
  </si>
  <si>
    <t>1  J-CLIP</t>
  </si>
  <si>
    <t>Clip en J 1"</t>
  </si>
  <si>
    <t>Grapa en J de 1"</t>
  </si>
  <si>
    <t>13202M</t>
  </si>
  <si>
    <t>2 Port, 3/4" PEX × Closed End HPP Mini Multiport Tee</t>
  </si>
  <si>
    <t>62799801467</t>
  </si>
  <si>
    <t>3917.40.0090</t>
  </si>
  <si>
    <t>0.03</t>
  </si>
  <si>
    <t>2 PORT 3/4 PEX X CLOSED</t>
  </si>
  <si>
    <t>END HPP MINI MULTIP TEE</t>
  </si>
  <si>
    <t>Collecteur à 2 orifices sur une rangée, PEX 3/4" × Té à petit plusieurs orifices en HPP - extrémité fermée</t>
  </si>
  <si>
    <t>2 Puertos en Fila Individual, 3/4" PEX × T HPP Pequeño Multipuerto de Extremo Cerrado</t>
  </si>
  <si>
    <t>13203</t>
  </si>
  <si>
    <t>3 Port Single Row, 3/4" PEX × Closed End HPP Multiport Tee</t>
  </si>
  <si>
    <t>250</t>
  </si>
  <si>
    <t>62799801072</t>
  </si>
  <si>
    <t>8481.80.5090</t>
  </si>
  <si>
    <t>0.21</t>
  </si>
  <si>
    <t>3PORT S/R 3/4  PEX X CE</t>
  </si>
  <si>
    <t>HPP MULTIPORT TEE *WSL*</t>
  </si>
  <si>
    <t>Collecteur à 3 orifices sur une rangée, PEX 3/4" × Té à plusieurs orifices en HPP - extrémité fermée</t>
  </si>
  <si>
    <t>3 Puertos en Fila Individual, 3/4" PEX × T HPP Multipuerto de Extremo Cerrado</t>
  </si>
  <si>
    <t>13203M</t>
  </si>
  <si>
    <t>3 Port, 3/4" PEX × Closed End HPP Mini Multiport Tee</t>
  </si>
  <si>
    <t>80</t>
  </si>
  <si>
    <t>62799801468</t>
  </si>
  <si>
    <t>3 PORT 3/4 PEX X CLOSED</t>
  </si>
  <si>
    <t>Collecteur à 3 orifices sur une rangée, PEX 3/4" × Té à petit plusieurs orifices en HPP - extrémité fermée</t>
  </si>
  <si>
    <t>3 Puertos en Fila Individual, 3/4" PEX × T HPP Pequeño Multipuerto de Extremo Cerrado</t>
  </si>
  <si>
    <t>13204</t>
  </si>
  <si>
    <t>4 Port Single Row, 3/4" PEX × Closed End HPP Multiport Tee</t>
  </si>
  <si>
    <t>62799801073</t>
  </si>
  <si>
    <t>0.22</t>
  </si>
  <si>
    <t>4PORT S/R 3/4  PEX X CE</t>
  </si>
  <si>
    <t>HPP MULTIPORT TEE</t>
  </si>
  <si>
    <t>Collecteur à 4 orifices sur une rangée, PEX 3/4" × Té à plusieurs orifices en HPP - extrémité fermée</t>
  </si>
  <si>
    <t>4 Puertos en Fila Individual, 3/4" PEX × T HPP Multipuerto de Extremo Cerrado</t>
  </si>
  <si>
    <t>13204M</t>
  </si>
  <si>
    <t>4 Port, 3/4" PEX × Closed End HPP Mini Multiport Tee</t>
  </si>
  <si>
    <t>60</t>
  </si>
  <si>
    <t>62799801469</t>
  </si>
  <si>
    <t>0.05</t>
  </si>
  <si>
    <t>4 PORT 3/4 PEX X CLOSED</t>
  </si>
  <si>
    <t>Collecteur à 4 orifices sur une rangée, PEX 3/4" × Té à petit plusieurs orifices en HPP - extrémité fermée</t>
  </si>
  <si>
    <t>4 Puertos en Fila Individual, 3/4" PEX × T HPP Pequeño Multipuerto de Extremo Cerrado</t>
  </si>
  <si>
    <t>13206</t>
  </si>
  <si>
    <t>6 Port Single Row, 3/4" PEX × Closed End HPP Multiport Tee</t>
  </si>
  <si>
    <t>150</t>
  </si>
  <si>
    <t>62799801074</t>
  </si>
  <si>
    <t>0.24</t>
  </si>
  <si>
    <t>6PORT S/R 3/4  PEX X CE</t>
  </si>
  <si>
    <t>Collecteur à 6 orifices sur une rangée, PEX 3/4" × Té à plusieurs orifices en HPP - extrémité fermée</t>
  </si>
  <si>
    <t>6 Puertos en Fila Individual, 3/4" PEX × T HPP Multipuerto de Extremo Cerrado</t>
  </si>
  <si>
    <t>13208</t>
  </si>
  <si>
    <t>8 Port Single Row, 3/4" PEX × Closed End HPP Multiport Tee</t>
  </si>
  <si>
    <t>125</t>
  </si>
  <si>
    <t>62799801075</t>
  </si>
  <si>
    <t>0.27</t>
  </si>
  <si>
    <t>8PORT S/R 3/4  PEX X CE</t>
  </si>
  <si>
    <t>Collecteur à 8 orifices sur une rangée, PEX 3/4" × Té à plusieurs orifices en HPP - extrémité fermée</t>
  </si>
  <si>
    <t>8 Puertos en Fila Individual, 3/4" PEX × T HPP Multipuerto de Extremo Cerrado</t>
  </si>
  <si>
    <t>13806</t>
  </si>
  <si>
    <t>6 Port Single Row, 1" PEX × Closed End HPP Multiport Tee</t>
  </si>
  <si>
    <t>62799801080</t>
  </si>
  <si>
    <t>0.09</t>
  </si>
  <si>
    <t>6PORT S/R 1  PEX X CE</t>
  </si>
  <si>
    <t>Collecteur à 6 orifices sur une rangée, PEX 1" × Té à plusieurs orifices en HPP - extrémité fermée</t>
  </si>
  <si>
    <t>6 Puertos en Fila Individual, 1" PEX × T HPP Multipuerto de Extremo Cerrado</t>
  </si>
  <si>
    <t>13808</t>
  </si>
  <si>
    <t>8 Port Single Row, 1" PEX × Closed End HPP Multiport Tee</t>
  </si>
  <si>
    <t>62799801081</t>
  </si>
  <si>
    <t>0.12</t>
  </si>
  <si>
    <t>8PORT S/R 1  PEX X CE</t>
  </si>
  <si>
    <t>Collecteur à 8 orifices sur une rangée, PEX 1" × Té à plusieurs orifices en HPP - extrémité fermée</t>
  </si>
  <si>
    <t>8 Puertos en Fila Individual, 1" PEX × T HPP Multipuerto de Extremo Cerrado</t>
  </si>
  <si>
    <t>13833</t>
  </si>
  <si>
    <t>6 Port Opposing Rows, 1" PEX × Closed End HPP Multiport Tee</t>
  </si>
  <si>
    <t>62799801082</t>
  </si>
  <si>
    <t>6PORT O/R 1 PEX X CE HPP</t>
  </si>
  <si>
    <t>MULTIPORT *WSL*</t>
  </si>
  <si>
    <t>Collecteur à 6 orifices sur deux rangées, PEX 1" × Té à plusieurs orifices en HPP - extrémité fermée</t>
  </si>
  <si>
    <t>6 Puertos en Filas Opuestas, 1" PEX × T HPP Multipuerto de Extremo Cerrado</t>
  </si>
  <si>
    <t>13844</t>
  </si>
  <si>
    <t>8 Port Opposing Rows, 1" PEX × Closed End HPP Multiport Tee</t>
  </si>
  <si>
    <t>62799801083</t>
  </si>
  <si>
    <t>0.13</t>
  </si>
  <si>
    <t>8PORT O/R 1 PEX XCE HPP</t>
  </si>
  <si>
    <t>Collecteur à 8 orifices sur deux rangées, PEX 1" × Té à plusieurs orifices en HPP - extrémité fermée</t>
  </si>
  <si>
    <t>8 Puertos en Filas Opuestas, 1" PEX × T HPP Multipuerto de Extremo Cerrado</t>
  </si>
  <si>
    <t>14202M</t>
  </si>
  <si>
    <t>2 Port, 3/4" PEX × 3/4" PEX Flow Through HPP Mini Multiport Tee</t>
  </si>
  <si>
    <t>62799801470</t>
  </si>
  <si>
    <t>0.06</t>
  </si>
  <si>
    <t>2PORT-3/4PEXX3/4PEX FLO</t>
  </si>
  <si>
    <t>THRU HPP MINI MULTIPORT</t>
  </si>
  <si>
    <t>Collecteur à 2 orifices sur une rangée, PEX 3/4" × Té à petit plusieurs orifices en HPP - extrémité ouverte (PEX 3/4")</t>
  </si>
  <si>
    <t>2 Puertos en Fila Individual, 3/4" PEX × 3/4" PEX con Flujo a Través de T HPP Pequeño Multipuerto</t>
  </si>
  <si>
    <t>14203</t>
  </si>
  <si>
    <t>3 Port Single Row, 3/4" PEX × 3/4" PEX Flow Through HPP Multiport Tee</t>
  </si>
  <si>
    <t>62799801084</t>
  </si>
  <si>
    <t>3PORT S/R 3/4PEXX3/4PEX</t>
  </si>
  <si>
    <t>FLOTHRU HPP MULTIPT *WSL</t>
  </si>
  <si>
    <t>Collecteur à 3 orifices sur une rangée, PEX 3/4" × Té à plusieurs orifices en HPP - extrémité ouverte (PEX 3/4")</t>
  </si>
  <si>
    <t>3 Puertos en Fila Individual, 3/4" PEX × 3/4" PEX con Flujo a Través de T HPP Multipuerto</t>
  </si>
  <si>
    <t>14203M</t>
  </si>
  <si>
    <t>3 Port, 3/4" PEX × 3/4" PEX Flow Through HPP Mini Multiport Tee</t>
  </si>
  <si>
    <t>62799801471</t>
  </si>
  <si>
    <t>3PORT-3/4PEXX3/4PEX FLO</t>
  </si>
  <si>
    <t>Collecteur à 3 orifices sur une rangée, PEX 3/4" × Té à petit plusieurs orifices en HPP - extrémité ouverte (PEX 3/4")</t>
  </si>
  <si>
    <t>3 Puertos en Fila Individual, 3/4" PEX × 3/4" PEX con Flujo a Través de T HPP Pequeño Multipuerto</t>
  </si>
  <si>
    <t>14204</t>
  </si>
  <si>
    <t>4 Port Single Row, 3/4" PEX × 3/4" PEX Flow Through HPP Multiport Tee</t>
  </si>
  <si>
    <t>200</t>
  </si>
  <si>
    <t>62799801085</t>
  </si>
  <si>
    <t>0.26</t>
  </si>
  <si>
    <t>4PORT S/R 3/4PEXX3/4PEX</t>
  </si>
  <si>
    <t>Collecteur à 4 orifices sur une rangée, PEX 3/4" × Té à plusieurs orifices en HPP - extrémité ouverte (PEX 3/4")</t>
  </si>
  <si>
    <t>4 Puertos en Fila Individual, 3/4" PEX × 3/4" PEX con Flujo a Través de T HPP Multipuerto</t>
  </si>
  <si>
    <t>14204M</t>
  </si>
  <si>
    <t>4 Port, 3/4" PEX × 3/4" PEX Flow Through HPP Mini Multiport Tee</t>
  </si>
  <si>
    <t>62799801472</t>
  </si>
  <si>
    <t>0.07</t>
  </si>
  <si>
    <t>4PORT-3/4PEX X3/4PEX FLO</t>
  </si>
  <si>
    <t>THRU HPP MINI MULTIPOR</t>
  </si>
  <si>
    <t>Collecteur à 4 orifices sur une rangée, PEX 3/4" × Té à petit plusieurs orifices en HPP - extrémité ouverte (PEX 3/4")</t>
  </si>
  <si>
    <t>4 Puertos en Fila Individual, 3/4" PEX × 3/4" PEX con Flujo a Través de T HPP Pequeño Multipuerto</t>
  </si>
  <si>
    <t>14233</t>
  </si>
  <si>
    <t>6 Port Opposing Rows, 3/4" PEX × 3/4" PEX Flow Through HPP Multiport Tee</t>
  </si>
  <si>
    <t>62799801088</t>
  </si>
  <si>
    <t>6PORT O/R 3/4PEXX3/4PEX</t>
  </si>
  <si>
    <t>Collecteur à 6 orifices sur deux rangées, PEX 3/4" × Té à plusieurs orifices en HPP-extrémité ouverte (PEX 3/4")</t>
  </si>
  <si>
    <t>6 Puertos en Filas Opuestas, 3/4" PEX × 3/4" PEX  con Flujo a Través de T HPP Multipuerto</t>
  </si>
  <si>
    <t>14244</t>
  </si>
  <si>
    <t>8 Port Opposing Rows, 3/4" PEX × 3/4" PEX Flow Through HPP Multiport Tee</t>
  </si>
  <si>
    <t>62799801089</t>
  </si>
  <si>
    <t>0.17</t>
  </si>
  <si>
    <t>8PORT O/R 3/4 PEXX3/4PEX</t>
  </si>
  <si>
    <t>Collecteur à 8 orifices sur deux rangées, PEX 3/4" × Té à plusieurs orifices en HPP-extrémité ouverte (PEX 3/4")</t>
  </si>
  <si>
    <t>8 Puertos en Filas Opuestas, 3/4" PEX × 3/4" PEX  con Flujo a Través de T HPP Multipuerto</t>
  </si>
  <si>
    <t>14703</t>
  </si>
  <si>
    <t>3 Port Single Row, 1" PEX × 3/4" PEX Flow Through HPP Multiport Tee</t>
  </si>
  <si>
    <t>62799801090</t>
  </si>
  <si>
    <t>0.23</t>
  </si>
  <si>
    <t>3PORT S/R 1 PEX X3/4 PEX</t>
  </si>
  <si>
    <t>Collecteur à 3 orifices sur une rangée, PEX 1" × Té à plusieurs orifices en HPP - extrémité ouverte (PEX 3/4")</t>
  </si>
  <si>
    <t>3 Puertos en Fila Individual, 1" PEX × 3/4" PEX con Flujo a Través de T HPP Multipuerto</t>
  </si>
  <si>
    <t>14704</t>
  </si>
  <si>
    <t>4 Port Single Row, 1" PEX × 3/4" PEX Flow Through HPP Multiport Tee</t>
  </si>
  <si>
    <t>62799801091</t>
  </si>
  <si>
    <t>4PORT S/R 1 PEX X3/4 PEX</t>
  </si>
  <si>
    <t>Collecteur à 4 orifices sur une rangée, PEX 1" × Té à plusieurs orifices en HPP - extrémité ouverte (PEX 3/4")</t>
  </si>
  <si>
    <t>4 Puertos en Fila Individual, 1" PEX × 3/4" PEX con Flujo a Través de T HPP Multipuerto</t>
  </si>
  <si>
    <t>14706</t>
  </si>
  <si>
    <t>6 Port Single Row, 1" PEX × 3/4" PEX Flow Through HPP Multiport Tee</t>
  </si>
  <si>
    <t>62799801092</t>
  </si>
  <si>
    <t>6PORT S/R 1 PEX X3/4 PEX</t>
  </si>
  <si>
    <t>Collecteur à 6 orifices sur une rangée, PEX 1" × Té à plusieurs orifices en HPP - extrémité ouverte (PEX 3/4")</t>
  </si>
  <si>
    <t>6 Puertos en Fila Individual, 1" PEX × 3/4" PEX con Flujo a Través de T HPP Multipuerto</t>
  </si>
  <si>
    <t>14708</t>
  </si>
  <si>
    <t>8 Port Single Row, 1" PEX × 3/4" PEX Flow Through HPP Multiport Tee</t>
  </si>
  <si>
    <t>62799801093</t>
  </si>
  <si>
    <t>0.29</t>
  </si>
  <si>
    <t>8PORT S/R 1 PEX X3/4 PEX</t>
  </si>
  <si>
    <t>Collecteur à 8 orifices sur une rangée, PEX 1" × Té à plusieurs orifices en HPP - extrémité ouverte (PEX 3/4")</t>
  </si>
  <si>
    <t>8 Puertos en Fila Individual, 1" PEX × 3/4" PEX con Flujo a Través de T HPP Multipuerto</t>
  </si>
  <si>
    <t>14733</t>
  </si>
  <si>
    <t>6 Port OpposingRows,1"PEX × 3/4"PEX FlowThroughHPPMultiportTee</t>
  </si>
  <si>
    <t>62799801094</t>
  </si>
  <si>
    <t>6PORT O/R 1 PEX X3/4 PEX</t>
  </si>
  <si>
    <t>Collecteur à 6 orifices sur deux rangées, PEX 1" × Té à plusieurs orifices en HPP-extrémité ouverte (PEX 3/4")</t>
  </si>
  <si>
    <t>6 Puertos en Filas Opuestas, 1" PEX × 3/4" PEX  con Flujo a Través de T HPP Multipuerto</t>
  </si>
  <si>
    <t>14744</t>
  </si>
  <si>
    <t>8 Port OpposingRows,1"PEX × 3/4"PEX FlowThroughHPPMultiportTee</t>
  </si>
  <si>
    <t>62799801095</t>
  </si>
  <si>
    <t>8PORT O/R 1 PEX X 3/4PEX</t>
  </si>
  <si>
    <t>Collecteur à 8 orifices sur deux rangées, PEX 1" × Té à plusieurs orifices en HPP-extrémité ouverte (PEX 3/4")</t>
  </si>
  <si>
    <t>8 Puertos en Filas Opuestas, 1" PEX × 3/4" PEX  con Flujo a Través de T HPP Multipuerto</t>
  </si>
  <si>
    <t>15005</t>
  </si>
  <si>
    <t>1/2" PEX HPP Plug</t>
  </si>
  <si>
    <t>25</t>
  </si>
  <si>
    <t>62799800613</t>
  </si>
  <si>
    <t>1/2in PEX HPP Plug</t>
  </si>
  <si>
    <t>Bouchon en HPP pour PEX 1/2"</t>
  </si>
  <si>
    <t>Tapa de HPP para PEX 1/2"</t>
  </si>
  <si>
    <t>15022</t>
  </si>
  <si>
    <t>3/4" PEX HPP Plug</t>
  </si>
  <si>
    <t>62799800614</t>
  </si>
  <si>
    <t>3/4in PEX HPP PLUG</t>
  </si>
  <si>
    <t>Bouchon en HPP pour PEX 3/4"</t>
  </si>
  <si>
    <t>Tapa de HPP para PEX 3/4"</t>
  </si>
  <si>
    <t>15028</t>
  </si>
  <si>
    <t>1" PEX HPP Plug</t>
  </si>
  <si>
    <t>62799800615</t>
  </si>
  <si>
    <t>1in PEX HPP PLUG</t>
  </si>
  <si>
    <t>Bouchon en HPP pour PEX 1"</t>
  </si>
  <si>
    <t>Tapa de HPP para PEX 1"</t>
  </si>
  <si>
    <t>16222</t>
  </si>
  <si>
    <t>3/4" × 3/4" × 3/4" PEX HPP Tee</t>
  </si>
  <si>
    <t>62799800596</t>
  </si>
  <si>
    <t>0.02</t>
  </si>
  <si>
    <t>3/4 X 3/4 X 3/4 HPP TEE</t>
  </si>
  <si>
    <t xml:space="preserve">Té en HPP pour PEX 3/4" </t>
  </si>
  <si>
    <t>T de HPP para PEX 3/4"</t>
  </si>
  <si>
    <t>16225</t>
  </si>
  <si>
    <t>3/4" × 3/4" × 1/2" PEX HPP Tee</t>
  </si>
  <si>
    <t>62799800601</t>
  </si>
  <si>
    <t>16225R</t>
  </si>
  <si>
    <t>3/4 X 3/4 X 1/2 HPP TEE</t>
  </si>
  <si>
    <t>Té en HPP pour PEX 3/4" × 3/4" × 1/2"</t>
  </si>
  <si>
    <t>T de HPP para PEX 3/4" × 3/4" × 1/2"</t>
  </si>
  <si>
    <t>16228</t>
  </si>
  <si>
    <t>3/4" × 3/4" × 1" PEX HPP Tee</t>
  </si>
  <si>
    <t>300</t>
  </si>
  <si>
    <t>62799800963</t>
  </si>
  <si>
    <t>3/4 X 3/4 X 1 PEXHPP TEE</t>
  </si>
  <si>
    <t>Té en HPP pour PEX 3/4" × 3/4" × 1"</t>
  </si>
  <si>
    <t>T de HPP para PEX 3/4" × 3/4" × 1"</t>
  </si>
  <si>
    <t>16252</t>
  </si>
  <si>
    <t>3/4" × 1/2" × 3/4" PEX HPP Tee</t>
  </si>
  <si>
    <t>62799800600</t>
  </si>
  <si>
    <t>3/4 X 1/2 X 3/4 HPP TEE</t>
  </si>
  <si>
    <t>Té en HPP pour PEX 3/4" × 1/2" × 3/4"</t>
  </si>
  <si>
    <t>T de HPP para PEX 3/4" × 1/2" × 3/4"</t>
  </si>
  <si>
    <t>16255</t>
  </si>
  <si>
    <t>3/4" × 1/2" × 1/2" PEX HPP Tee</t>
  </si>
  <si>
    <t>62799800599</t>
  </si>
  <si>
    <t>3/4 X 1/2 X 1/2 HPP TEE</t>
  </si>
  <si>
    <t>Té en HPP pour PEX 3/4" × 1/2" × 1/2"</t>
  </si>
  <si>
    <t>T de HPP para PEX 3/4" × 1/2" × 1/2"</t>
  </si>
  <si>
    <t>16552</t>
  </si>
  <si>
    <t>1/2" × 1/2" × 3/4" PEX HPP Tee</t>
  </si>
  <si>
    <t>62799800598</t>
  </si>
  <si>
    <t>1/2 X 1/2 X 3/4 HPP TEE</t>
  </si>
  <si>
    <t>Té en HPP pour PEX 1/2" × 1/2" × 3/4"</t>
  </si>
  <si>
    <t>T de HPP para PEX 1/2" × 1/2" × 3/4"</t>
  </si>
  <si>
    <t>16555</t>
  </si>
  <si>
    <t>1/2" × 1/2" × 1/2" PEX HPP Tee</t>
  </si>
  <si>
    <t>400</t>
  </si>
  <si>
    <t>62799800595</t>
  </si>
  <si>
    <t>16555R</t>
  </si>
  <si>
    <t>1/2 X 1/2 X 1/2 HPP TEE</t>
  </si>
  <si>
    <t xml:space="preserve">Té en HPP pour PEX 1/2" </t>
  </si>
  <si>
    <t>T de HPP para PEX 1/2"</t>
  </si>
  <si>
    <t>16822</t>
  </si>
  <si>
    <t>1" × 3/4" × 3/4" PEX HPP Tee</t>
  </si>
  <si>
    <t>320</t>
  </si>
  <si>
    <t>62799800602</t>
  </si>
  <si>
    <t>1 X 3/4 X 3/4 PEXHPP TEE</t>
  </si>
  <si>
    <t>Té en HPP pour PEX 1" × 3/4" × 3/4"</t>
  </si>
  <si>
    <t>T de HPP para PEX 1" × 3/4" × 3/4"</t>
  </si>
  <si>
    <t>16828</t>
  </si>
  <si>
    <t>1" × 3/4" × 1" PEX HPP Tee</t>
  </si>
  <si>
    <t>62799800962</t>
  </si>
  <si>
    <t>1 X 3/4 X 1 PEX HPP TEE</t>
  </si>
  <si>
    <t>Té en HPP pour PEX 1" × 3/4" × 1"</t>
  </si>
  <si>
    <t>T de HPP para PEX 1" × 3/4" × 1"</t>
  </si>
  <si>
    <t>16882</t>
  </si>
  <si>
    <t>1" × 1" × 3/4" PEX HPP Tee</t>
  </si>
  <si>
    <t>62799800604</t>
  </si>
  <si>
    <t>1 X 1 X 3/4 PEX HPP TEE</t>
  </si>
  <si>
    <t>Té en HPP pour PEX 1" × 1" × 3/4"</t>
  </si>
  <si>
    <t>T de HPP para PEX 1" × 1" × 3/4"</t>
  </si>
  <si>
    <t>16885</t>
  </si>
  <si>
    <t>1" × 1" × 1/2" PEX HPP Tee</t>
  </si>
  <si>
    <t>360</t>
  </si>
  <si>
    <t>62799800603</t>
  </si>
  <si>
    <t>1 X 1 X 1/2 PEX HPP TEE</t>
  </si>
  <si>
    <t>Té en HPP pour PEX 1" × 1" × 1/2"</t>
  </si>
  <si>
    <t>T de HPP para PEX 1" × 1" × 1/2"</t>
  </si>
  <si>
    <t>16888</t>
  </si>
  <si>
    <t>1" × 1" × 1" PEX HPP Tee</t>
  </si>
  <si>
    <t>62799800597</t>
  </si>
  <si>
    <t>1  X 1  X 1  PEX HPP TEE</t>
  </si>
  <si>
    <t>Té en HPP pour PEX 1"</t>
  </si>
  <si>
    <t>T de HPP para PEX 1"</t>
  </si>
  <si>
    <t>17505</t>
  </si>
  <si>
    <t>1/2" PEX × 1/2" MNPT HPP Adapter</t>
  </si>
  <si>
    <t>62799800591</t>
  </si>
  <si>
    <t>1/2PEX X 1/2MPT HPP ADPT</t>
  </si>
  <si>
    <t>Raccord en HPP pour PEX 1/2" × MPT 1/2"</t>
  </si>
  <si>
    <t>Acople de HPP para PEX 1/2" × Adaptador MPT 1/2"</t>
  </si>
  <si>
    <t>17522</t>
  </si>
  <si>
    <t>3/4" PEX × 3/4" MNPT HPP Adapter</t>
  </si>
  <si>
    <t>62799800593</t>
  </si>
  <si>
    <t>3/4PEX X 3/4MPT HPP ADPT</t>
  </si>
  <si>
    <t>Raccord en HPP pour PEX 3/4" × MPT 3/4"</t>
  </si>
  <si>
    <t>Acople de HPP para PEX 3/4" × Adaptador MPT 3/4"</t>
  </si>
  <si>
    <t>17525</t>
  </si>
  <si>
    <t>3/4" PEX × 1/2" MNPT HPP Adapter</t>
  </si>
  <si>
    <t>62799800862</t>
  </si>
  <si>
    <t>3/4PEX X 1/2MPT HPP ADPT</t>
  </si>
  <si>
    <t>Raccord en HPP pour PEX 3/4" × MPT 1/2"</t>
  </si>
  <si>
    <t>Acople de HPP para PEX 3/4" × Adaptador MPT 1/2"</t>
  </si>
  <si>
    <t>17552</t>
  </si>
  <si>
    <t>1/2" PEX × 3/4" MNPT HPP Adapter</t>
  </si>
  <si>
    <t>350</t>
  </si>
  <si>
    <t>62799800592</t>
  </si>
  <si>
    <t>1/2PEX X 3/4MPT HPP ADPT</t>
  </si>
  <si>
    <t>Raccord en HPP pour PEX 1/2" × MPT 3/4"</t>
  </si>
  <si>
    <t>Acople de HPP para PEX 1/2" × Adaptador MPT 3/4"</t>
  </si>
  <si>
    <t>17705</t>
  </si>
  <si>
    <t>1/2" PEX × Ballcock/Closet FNPT Swivel HPP Adapter</t>
  </si>
  <si>
    <t>525</t>
  </si>
  <si>
    <t>62799800925</t>
  </si>
  <si>
    <t>0.51</t>
  </si>
  <si>
    <t>1/2PEX X BALLCOCK/CLOSET</t>
  </si>
  <si>
    <t>SWIVEL HPP ADAPTER *WSL*</t>
  </si>
  <si>
    <t xml:space="preserve">Raccord en HPP, PEX 1/2" × adaptateur pivotant pour robinet à flotteur/toilette FPT </t>
  </si>
  <si>
    <t>Acople de HPP, PEX 1/2" × adaptador giratoria para flotador/inodoro FPT</t>
  </si>
  <si>
    <t>17755</t>
  </si>
  <si>
    <t>1/2" PEX × 1/2" FNPT Swivel HPP Adapter</t>
  </si>
  <si>
    <t>62799800861</t>
  </si>
  <si>
    <t>1/2PEXX1/2FPT HPP SW ADP</t>
  </si>
  <si>
    <t xml:space="preserve">Raccord en HPP, PEX 1/2" × adaptateur pivotant FPT 1/2" </t>
  </si>
  <si>
    <t>Acople de HPP para PEX 1/2" × Adaptador FPT giratorio 1/2"</t>
  </si>
  <si>
    <t>18005</t>
  </si>
  <si>
    <t>1/2" × 1/2" PEX HPP Elbow</t>
  </si>
  <si>
    <t>600</t>
  </si>
  <si>
    <t>62799800609</t>
  </si>
  <si>
    <t>18005R</t>
  </si>
  <si>
    <t>1/2 X 1/2 PEX HPP ELBOW</t>
  </si>
  <si>
    <t>Coude en HPP pour PEX 1/2"</t>
  </si>
  <si>
    <t>Codo de HPP para PEX 1/2"</t>
  </si>
  <si>
    <t>18022</t>
  </si>
  <si>
    <t>3/4" × 3/4" PEX HPP Elbow</t>
  </si>
  <si>
    <t>62799800610</t>
  </si>
  <si>
    <t>18022R</t>
  </si>
  <si>
    <t>3/4 X 3/4 PEX HPP ELBOW</t>
  </si>
  <si>
    <t>Coude en HPP pour PEX 3/4"</t>
  </si>
  <si>
    <t>Codo de HPP para PEX 3/4"</t>
  </si>
  <si>
    <t>18028</t>
  </si>
  <si>
    <t>1" × 1" PEX HPP Elbow</t>
  </si>
  <si>
    <t>62799800611</t>
  </si>
  <si>
    <t>1  X 1  PEX HPP ELBOW</t>
  </si>
  <si>
    <t>Coude en HPP pour PEX 1"</t>
  </si>
  <si>
    <t>Codo de HPP para PEX 1"</t>
  </si>
  <si>
    <t>18225</t>
  </si>
  <si>
    <t>3/4" × 1/2" PEX HPP Elbow</t>
  </si>
  <si>
    <t>62799800612</t>
  </si>
  <si>
    <t>3/4 X 1/2 PEX HPP ELBOW</t>
  </si>
  <si>
    <t>Coude en HPP pour PEX 3/4" × 1/2"</t>
  </si>
  <si>
    <t>Codo de HPP para PEX 3/4" × 1/2"</t>
  </si>
  <si>
    <t>18605</t>
  </si>
  <si>
    <t>1/2" PEX × 1/2" FNPT HPP Swivel Elbow</t>
  </si>
  <si>
    <t>62799800859</t>
  </si>
  <si>
    <t>1/2PEX X1/2FPT HPP SWELB</t>
  </si>
  <si>
    <t xml:space="preserve">Coude pivotant en HPP pour PEX 1/2" × FPT 1/2" </t>
  </si>
  <si>
    <t>Codo de HPP para PEX 1/2" × Adaptador FPT giratorio 1/2"</t>
  </si>
  <si>
    <t>19005</t>
  </si>
  <si>
    <t>1/2" × 1/2" PEX HPP Coupling</t>
  </si>
  <si>
    <t>62799800605</t>
  </si>
  <si>
    <t>1/2 X 1/2 PEX HPP COUPLI</t>
  </si>
  <si>
    <t>Raccord en HPP pour PEX 1/2"</t>
  </si>
  <si>
    <t>Acoplamiento de HPP para PEX 1/2"</t>
  </si>
  <si>
    <t>19022</t>
  </si>
  <si>
    <t>3/4" × 3/4" PEX HPP Coupling</t>
  </si>
  <si>
    <t>62799800606</t>
  </si>
  <si>
    <t>3/4 X 3/4 PEX HPP COUPLI</t>
  </si>
  <si>
    <t>Raccord en HPP pour PEX 3/4"</t>
  </si>
  <si>
    <t>Acoplamiento de HPP para PEX 3/4"</t>
  </si>
  <si>
    <t>19028</t>
  </si>
  <si>
    <t>1" × 1" PEX HPP Coupling</t>
  </si>
  <si>
    <t>62799800607</t>
  </si>
  <si>
    <t>1  X 1  PEX HPP COUPLING</t>
  </si>
  <si>
    <t>Raccord en HPP pour PEX 1"</t>
  </si>
  <si>
    <t>Acoplamiento de HPP para PEX 1"</t>
  </si>
  <si>
    <t>19225</t>
  </si>
  <si>
    <t>3/4" × 1/2" PEX HPP Coupling</t>
  </si>
  <si>
    <t>62799800608</t>
  </si>
  <si>
    <t>3/4 X 1/2 PEX HPP COUPLI</t>
  </si>
  <si>
    <t>Raccord en HPP pour PEX 3/4" × 1/2"</t>
  </si>
  <si>
    <t>Acoplamiento de HPP para PEX 3/4" × 1/2"</t>
  </si>
  <si>
    <t>19282</t>
  </si>
  <si>
    <t>1" × 3/4" PEX HPP Coupling</t>
  </si>
  <si>
    <t>62799800860</t>
  </si>
  <si>
    <t>1 X 3/4 PEX HPP COUPLING</t>
  </si>
  <si>
    <t>Raccord en HPP pour PEX 1" × 3/4"</t>
  </si>
  <si>
    <t>Acoplamiento de HPP para PEX 1" × 3/4"</t>
  </si>
  <si>
    <t>20105</t>
  </si>
  <si>
    <t>1/2" 100ft Blue PureLink® Plus UV Stabilized PEX-a Tubing</t>
  </si>
  <si>
    <t>coil</t>
  </si>
  <si>
    <t>96</t>
  </si>
  <si>
    <t>62799800013</t>
  </si>
  <si>
    <t>3917.32.0020</t>
  </si>
  <si>
    <t>5.4161</t>
  </si>
  <si>
    <t>6.0884</t>
  </si>
  <si>
    <t>1/2  100FT BLU PURELINK</t>
  </si>
  <si>
    <t>UV STABILZ PEX-A TUBING</t>
  </si>
  <si>
    <t>Tuyau PEX-a PureLink® PLUS 1/2" résistant aux rayons UV, bleu, 100'</t>
  </si>
  <si>
    <t>rouleau</t>
  </si>
  <si>
    <t>Tubería PEX-a azul UV stabilisé 1/2" 100' PureLink® PLUS</t>
  </si>
  <si>
    <t>rollo</t>
  </si>
  <si>
    <t>20105BW</t>
  </si>
  <si>
    <t>1/2" 100ft Blue Wall PureLink® Plus UV Stabilized PEX-a Tubing</t>
  </si>
  <si>
    <t>62799801713</t>
  </si>
  <si>
    <t>1/2 100FT BLU WALL PRLNK</t>
  </si>
  <si>
    <t>Tuyau PEX-a PureLink® PLUS 1/2" résistant aux rayons UV, mur bleu, 100'</t>
  </si>
  <si>
    <t>Tubería PEX-a pared azul UV stabilisé 100' PureLink® PLUS</t>
  </si>
  <si>
    <t>20122</t>
  </si>
  <si>
    <t>3/4" 100ft Blue PureLink® Plus UV Stabilized PEX-a PexCube™</t>
  </si>
  <si>
    <t>62799800014</t>
  </si>
  <si>
    <t>10.2206</t>
  </si>
  <si>
    <t>11.6056</t>
  </si>
  <si>
    <t>3/4  100FT BLU PURELINK</t>
  </si>
  <si>
    <t>UV STABILZ PEX-A PEXCUBE</t>
  </si>
  <si>
    <t>Tuyau PEX-a PureLink® PLUS 3/4" résistant aux rayons UV, bleu, 100'</t>
  </si>
  <si>
    <t>Tubería PEX-a azul UV stabilisé 3/4" 100' PureLink® PLUS</t>
  </si>
  <si>
    <t>20122BW</t>
  </si>
  <si>
    <t>3/4" 100ft Blue Wall PureLink® Plus UV Stabilized PEX-a PexCube™</t>
  </si>
  <si>
    <t>62799801714</t>
  </si>
  <si>
    <t>3/4 100FT BLU WALL PRLNK</t>
  </si>
  <si>
    <t>Tuyau PEX-a PureLink® PLUS 3/4" résistant aux rayons UV, mur bleu, 100'</t>
  </si>
  <si>
    <t>Tubería PEX-a pared azul UV stabilisé 3/4" 100' PureLink® PLUS</t>
  </si>
  <si>
    <t>20128</t>
  </si>
  <si>
    <t>1" 100ft Blue PureLink® Plus UV Stabilized PEX-a Tubing</t>
  </si>
  <si>
    <t>28</t>
  </si>
  <si>
    <t>62799800571</t>
  </si>
  <si>
    <t>16.9672</t>
  </si>
  <si>
    <t>19.3472</t>
  </si>
  <si>
    <t>1  100FT  BLU PURELINK</t>
  </si>
  <si>
    <t>UV STABILIZ PEX-A TUBING</t>
  </si>
  <si>
    <t>Tuyau PEX-a PureLink® PLUS 1" résistant aux rayons UV, bleu, 100'</t>
  </si>
  <si>
    <t>Tubería PEX-a azul UV stabilisé 1" 100' PureLink® PLUS</t>
  </si>
  <si>
    <t>20128BW</t>
  </si>
  <si>
    <t>1" 100ft Blue Wall PureLink® Plus UV Stabilized PEX-a Tubing</t>
  </si>
  <si>
    <t>62799801715</t>
  </si>
  <si>
    <t>1 100FT BLU WALL PRLNK</t>
  </si>
  <si>
    <t>Tuyau PEX-a PureLink® PLUS 1" résistant aux rayons UV, mur bleu, 100'</t>
  </si>
  <si>
    <t>Tubería PEX-a pared azul UV stabilisé 1" 100' PureLink® PLUS</t>
  </si>
  <si>
    <t>20135</t>
  </si>
  <si>
    <t>1-1/4" 100ft PureLink® Plus UV Stabilized PEX-a Tubing</t>
  </si>
  <si>
    <t>62799800926</t>
  </si>
  <si>
    <t>25.145</t>
  </si>
  <si>
    <t>28.835</t>
  </si>
  <si>
    <t>1-1/4  100FT  PURELINK</t>
  </si>
  <si>
    <t>Tuyau PEX-a PureLink® PLUS 1-1/4" résistant aux rayons UV, 100'</t>
  </si>
  <si>
    <t>Tubería PEX-a UV stabilisé 1-1/4" 100' PureLink® PLUS</t>
  </si>
  <si>
    <t>20145</t>
  </si>
  <si>
    <t>1-1/2" 100ft PureLink® Plus UV Stabilized PEX-a Tubing</t>
  </si>
  <si>
    <t>62799801066</t>
  </si>
  <si>
    <t>35.2649</t>
  </si>
  <si>
    <t>37.4749</t>
  </si>
  <si>
    <t>1-1/2  100FT PURELINK</t>
  </si>
  <si>
    <t>Tuyau PEX-a PureLink® PLUS 1-1/2" résistant aux rayons UV, 100'</t>
  </si>
  <si>
    <t>Tubería PEX-a UV stabilisé 1-1/2" 100' PureLink® PLUS</t>
  </si>
  <si>
    <t>20154</t>
  </si>
  <si>
    <t>2" 100ft PureLink® Plus UV Stabilized PEX-a Tubing</t>
  </si>
  <si>
    <t>62799801231</t>
  </si>
  <si>
    <t>60.2016</t>
  </si>
  <si>
    <t>62.9316</t>
  </si>
  <si>
    <t>2 100FT PURELINK</t>
  </si>
  <si>
    <t>Tubulure en PEX-a PureLink® Plus 2 po (50,1 mm) 100 pi (30,5 m) stabilisée aux UV</t>
  </si>
  <si>
    <t>Tubería PEX-a de 2" de PureLink® Plus estabilizada por UV de 100 pies</t>
  </si>
  <si>
    <t>20205</t>
  </si>
  <si>
    <t>1/2" 20×20ft Blue PureLink® Plus UV Stabilized PEX-a Tubing</t>
  </si>
  <si>
    <t>bundle</t>
  </si>
  <si>
    <t>62799800015</t>
  </si>
  <si>
    <t>21.6643</t>
  </si>
  <si>
    <t>22.6743</t>
  </si>
  <si>
    <t>1/2 20X20FT BLU PURELINK</t>
  </si>
  <si>
    <t>Tuyau PEX-a PureLink® PLUS 1/2" résistant aux rayons UV, bleu, 20×20'</t>
  </si>
  <si>
    <t>paquet</t>
  </si>
  <si>
    <t>Tubería PEX-a azul UV stabilisé 1/2" 20×20' PureLink® PLUS</t>
  </si>
  <si>
    <t>paquete</t>
  </si>
  <si>
    <t>20205BW</t>
  </si>
  <si>
    <t>1/2" 20×20ft Blue Wall PureLink® Plus UV Stabilized PEX-a Tubing</t>
  </si>
  <si>
    <t>62799801716</t>
  </si>
  <si>
    <t>1/2 20X20FT BLU WL PRLNK</t>
  </si>
  <si>
    <t>Tuyau PEX-a PureLink® PLUS 1/2" résistant aux rayons UV, mur bleu, 20×20'</t>
  </si>
  <si>
    <t>Tubería PEX-a pared azul UV stabilisé 1/2" 20×20' PureLink® PLUS</t>
  </si>
  <si>
    <t>20222</t>
  </si>
  <si>
    <t>3/4" 10×20ft Blue PureLink® Plus UV Stabilized PEX-a Tubing</t>
  </si>
  <si>
    <t>62799800016</t>
  </si>
  <si>
    <t>20.4413</t>
  </si>
  <si>
    <t>21.4513</t>
  </si>
  <si>
    <t>3/4 10X20FT BLU PURELINK</t>
  </si>
  <si>
    <t>Tuyau PEX-a PureLink® PLUS 3/4" résistant aux rayons UV, bleu, 10×20'</t>
  </si>
  <si>
    <t>Tubería PEX-a azul UV stabilisé 3/4" 10×20' PureLink® PLUS</t>
  </si>
  <si>
    <t>20222BW</t>
  </si>
  <si>
    <t>3/4" 10×20ft Blue Wall PureLink® Plus UV Stabilized PEX-a Tubing</t>
  </si>
  <si>
    <t>62799801717</t>
  </si>
  <si>
    <t>3/4 10X20FT BLU WL PRLNK</t>
  </si>
  <si>
    <t>Tuyau PEX-a PureLink® PLUS 3/4" résistant aux rayons UV, mur bleu, 10×20'</t>
  </si>
  <si>
    <t>Tubería PEX-a pared azul UV stabilisé 3/4" 10×20' PureLink® PLUS</t>
  </si>
  <si>
    <t>20228</t>
  </si>
  <si>
    <t>1" 5×20ft Blue PureLink® Plus UV Stabilized PEX-a Tubing</t>
  </si>
  <si>
    <t>62799800572</t>
  </si>
  <si>
    <t>17.9772</t>
  </si>
  <si>
    <t>1 5X20FT BLU PURELINK</t>
  </si>
  <si>
    <t>Tuyau PEX-a PureLink® PLUS 1" résistant aux rayons UV, bleu, 5×20'</t>
  </si>
  <si>
    <t>Tubería PEX-a azul UV stabilisé 1" 5×20' PureLink® PLUS</t>
  </si>
  <si>
    <t>20228BW</t>
  </si>
  <si>
    <t>1" 5×20ft Blue Wall PureLink® Plus UV Stabilized PEX-a Tubing</t>
  </si>
  <si>
    <t>62799801718</t>
  </si>
  <si>
    <t>1 5X20FT BLU WALL PRLNK</t>
  </si>
  <si>
    <t>Tuyau PEX-a PureLink® PLUS 1" résistant aux rayons UV, mur bleu, 5×20'</t>
  </si>
  <si>
    <t>Tubería PEX-a pared azul UV stabilisé 1" 5×20' PureLink® PLUS</t>
  </si>
  <si>
    <t>20235</t>
  </si>
  <si>
    <t>1-1/4" 5×20ft PureLink® Plus UV Stabilized PEX-a Tubing</t>
  </si>
  <si>
    <t>15</t>
  </si>
  <si>
    <t>62799800903</t>
  </si>
  <si>
    <t>26.155</t>
  </si>
  <si>
    <t>1-1/4  5X20FT  PURELINK</t>
  </si>
  <si>
    <t>Tuyau PEX-a PureLink® PLUS 1-1/4" résistant aux rayons UV, 5×20'</t>
  </si>
  <si>
    <t>Tubería PEX-a UV stabilisé 1-1/4" 5×20' PureLink® PLUS</t>
  </si>
  <si>
    <t>20245</t>
  </si>
  <si>
    <t>1-1/2" 5×20ft PureLink® Plus UV Stabilized PEX-a Tubing</t>
  </si>
  <si>
    <t>62799801067</t>
  </si>
  <si>
    <t>36.5782</t>
  </si>
  <si>
    <t>1-1/2  5X20FT  PURELINK</t>
  </si>
  <si>
    <t>Tuyau PEX-a PureLink® PLUS 1-1/2" résistant aux rayons UV, 5×20'</t>
  </si>
  <si>
    <t>Tubería PEX-a UV stabilisé 1-1/2" 5×20' PureLink® PLUS</t>
  </si>
  <si>
    <t>20254</t>
  </si>
  <si>
    <t>2" 5×20ft PureLink® Plus UV Stabilized PEX-a Tubing</t>
  </si>
  <si>
    <t>62799801232</t>
  </si>
  <si>
    <t>61.7216</t>
  </si>
  <si>
    <t>2  5X20FT PURELINK</t>
  </si>
  <si>
    <t>Tubulure en PEX-a PureLink® Plus 2 po (50,1 mm) 5 pi x 20 pi (1,5 x 6 m) stabilisée aux UV</t>
  </si>
  <si>
    <t>Tubería PEX-a de 2" de PureLink® Plus estabilizada por UV de 5 x 20 pies</t>
  </si>
  <si>
    <t>20305</t>
  </si>
  <si>
    <t>1/2" 300ft Blue PureLink® Plus UV Stabilized PEX-a Tubing</t>
  </si>
  <si>
    <t>48</t>
  </si>
  <si>
    <t>62799800017</t>
  </si>
  <si>
    <t>16.2482</t>
  </si>
  <si>
    <t>18.6172</t>
  </si>
  <si>
    <t>1/2  300FT BLU PURELINK</t>
  </si>
  <si>
    <t>Tuyau PEX-a PureLink® PLUS 1/2" résistant aux rayons UV, bleu, 300'</t>
  </si>
  <si>
    <t>Tubería PEX-a azul UV stabilisé 1/2" 300' PureLink® PLUS</t>
  </si>
  <si>
    <t>20305BW</t>
  </si>
  <si>
    <t>1/2" 300ft Blue Wall PureLink® Plus UV Stabilized PEX-a Tubing</t>
  </si>
  <si>
    <t>62799801719</t>
  </si>
  <si>
    <t>1/2 300FT BLU WALL PRLNK</t>
  </si>
  <si>
    <t>Tuyau PEX-a PureLink® PLUS 1/2" résistant aux rayons UV, mur bleu, 300'</t>
  </si>
  <si>
    <t>Tubería PEX-a pared azul UV stabilisé 1/2" 300' PureLink® PLUS</t>
  </si>
  <si>
    <t>20322</t>
  </si>
  <si>
    <t>3/4" 300ft Blue PureLink® Plus UV Stabilized PEX-a Tubing</t>
  </si>
  <si>
    <t>21</t>
  </si>
  <si>
    <t>62799800018</t>
  </si>
  <si>
    <t>30.6619</t>
  </si>
  <si>
    <t>33.8519</t>
  </si>
  <si>
    <t>3/4  300FT BLU PURELINK</t>
  </si>
  <si>
    <t>Tuyau PEX-a PureLink® PLUS 3/4" résistant aux rayons UV, bleu, 300'</t>
  </si>
  <si>
    <t>Tubería PEX-a azul UV stabilisé 3/4" 300' PureLink® PLUS</t>
  </si>
  <si>
    <t>20322BW</t>
  </si>
  <si>
    <t>3/4" 300ft Blue Wall PureLink® Plus UV Stabilized PEX-a Tubing</t>
  </si>
  <si>
    <t>62799801720</t>
  </si>
  <si>
    <t>3/4 300FT BLU WALL PRLNK</t>
  </si>
  <si>
    <t>Tuyau PEX-a PureLink® PLUS 3/4" résistant aux rayons UV, mur bleu, 300'</t>
  </si>
  <si>
    <t>Tubería PEX-a pared azul UV stabilisé 3/4" 300' PureLink® PLUS</t>
  </si>
  <si>
    <t>20328</t>
  </si>
  <si>
    <t>1" 300ft Blue PureLink® Plus UV Stabilized PEX-a Tubing</t>
  </si>
  <si>
    <t>11</t>
  </si>
  <si>
    <t>62799800573</t>
  </si>
  <si>
    <t>50.9016</t>
  </si>
  <si>
    <t>54.6516</t>
  </si>
  <si>
    <t>1  300FT BLU PURELINK</t>
  </si>
  <si>
    <t>Tuyau PEX-a PureLink® PLUS 1" résistant aux rayons UV, bleu, 300'</t>
  </si>
  <si>
    <t>Tubería PEX-a azul UV stabilisé 1" 300' PureLink® PLUS</t>
  </si>
  <si>
    <t>20328BW</t>
  </si>
  <si>
    <t>1" 300ft Blue Wall PureLink® Plus UV Stabilized PEX-a Tubing</t>
  </si>
  <si>
    <t>62799801721</t>
  </si>
  <si>
    <t>1 300FT BLU WALL PRLNK</t>
  </si>
  <si>
    <t>Tuyau PEX-a PureLink® PLUS 1" résistant aux rayons UV, mur bleu, 300'</t>
  </si>
  <si>
    <t>Tubería PEX-a pared azul UV stabilisé 1" 300' PureLink® PLUS</t>
  </si>
  <si>
    <t>20335</t>
  </si>
  <si>
    <t>1-1/4" 300ft PureLink® Plus UV Stabilized PEX-a Tubing</t>
  </si>
  <si>
    <t>7</t>
  </si>
  <si>
    <t>62799801108</t>
  </si>
  <si>
    <t>75.4351</t>
  </si>
  <si>
    <t>82.2851</t>
  </si>
  <si>
    <t>1-1/4  300FT  PURELINK</t>
  </si>
  <si>
    <t>Tuyau PEX-a PureLink® PLUS 1-1/4" résistant aux rayons UV, 300'</t>
  </si>
  <si>
    <t>Tubería PEX-a UV stabilisé 1-1/4" 300' PureLink® PLUS</t>
  </si>
  <si>
    <t>20345</t>
  </si>
  <si>
    <t>1-1/2" 300ft PureLink® Plus UV Stabilized PEX-a Tubing</t>
  </si>
  <si>
    <t>62799801068</t>
  </si>
  <si>
    <t>105.795</t>
  </si>
  <si>
    <t>108.895</t>
  </si>
  <si>
    <t>1-1/2  300FT  PURELINK</t>
  </si>
  <si>
    <t>Tuyau PEX-a PureLink® PLUS 1-1/2" résistant aux rayons UV, 300'</t>
  </si>
  <si>
    <t>Tubería PEX-a UV stabilisé 1-1/2" 300' PureLink® PLUS</t>
  </si>
  <si>
    <t>20354</t>
  </si>
  <si>
    <t>2" 300ft PureLink® Plus UV Stabilized PEX-a Tubing</t>
  </si>
  <si>
    <t>62799801233</t>
  </si>
  <si>
    <t>180.605</t>
  </si>
  <si>
    <t>183.705</t>
  </si>
  <si>
    <t>2  300FT PURELINK</t>
  </si>
  <si>
    <t>Tubulure en PEX-a PureLink® Plus 2 po (50,1 mm) 300 pi (91,4 m) stabilisée aux UV</t>
  </si>
  <si>
    <t>Tubería PEX-a de 2" de PureLink® Plus estabilizada por UV de 300 pies</t>
  </si>
  <si>
    <t>20505</t>
  </si>
  <si>
    <t>1/2" 500ft Blue PureLink® Plus UV Stabilized PEX-a Tubing</t>
  </si>
  <si>
    <t>32</t>
  </si>
  <si>
    <t>62799800019</t>
  </si>
  <si>
    <t>27.0803</t>
  </si>
  <si>
    <t>29.4003</t>
  </si>
  <si>
    <t>1/2  500FT BLU PURELINK</t>
  </si>
  <si>
    <t>Tuyau PEX-a PureLink® PLUS 1/2" résistant aux rayons UV, bleu, 500'</t>
  </si>
  <si>
    <t>Tubería PEX-a azul UV stabilisé 1/2" 500' PureLink® PLUS</t>
  </si>
  <si>
    <t>20522</t>
  </si>
  <si>
    <t>3/4" 500ft Blue PureLink® Plus UV Stabilized PEX-a Tubing</t>
  </si>
  <si>
    <t>62799800020</t>
  </si>
  <si>
    <t>51.1032</t>
  </si>
  <si>
    <t>54.8632</t>
  </si>
  <si>
    <t>3/4  500FT BLU PURELINK</t>
  </si>
  <si>
    <t>Tuyau PEX-a PureLink® PLUS 3/4" résistant aux rayons UV, bleu, 500'</t>
  </si>
  <si>
    <t>Tubería PEX-a azul UV stabilisé 3/4" 500' PureLink® PLUS</t>
  </si>
  <si>
    <t>20905</t>
  </si>
  <si>
    <t>1/2" 1000ft Blue PureLink® Plus UV Stabilized PEX-a Tubing</t>
  </si>
  <si>
    <t>62799800021</t>
  </si>
  <si>
    <t>54.1606</t>
  </si>
  <si>
    <t>57.4106</t>
  </si>
  <si>
    <t>1/2  1000FT BLU PURELINK</t>
  </si>
  <si>
    <t>Tuyau PEX-a PureLink® PLUS 1/2" résistant aux rayons UV, bleu, 1 000'</t>
  </si>
  <si>
    <t>Tubería PEX-a azul UV stabilisé 1/2" 1000' PureLink® PLUS</t>
  </si>
  <si>
    <t>21105</t>
  </si>
  <si>
    <t>1/2" 100ft Red PureLink® Plus UV Stabilized PEX-a Tubing</t>
  </si>
  <si>
    <t>62799800022</t>
  </si>
  <si>
    <t>1/2  100FT RED PURELINK</t>
  </si>
  <si>
    <t>Tuyau PEX-a PureLink® PLUS 1/2" résistant aux rayons UV, rouge, 100'</t>
  </si>
  <si>
    <t>Tubería PEX-a roja UV stabilisé 1/2" 100' PureLink® PLUS</t>
  </si>
  <si>
    <t>21105RW</t>
  </si>
  <si>
    <t>1/2" 100ft Red Wall PureLink® Plus UV Stabilized PEX-a Tubing</t>
  </si>
  <si>
    <t>62799801722</t>
  </si>
  <si>
    <t>1/2 100FT RED WALL PRLNK</t>
  </si>
  <si>
    <t>Tuyau PEX-a PureLink® PLUS 1/2" résistant aux rayons UV, mur rouge, 100'</t>
  </si>
  <si>
    <t>Tubería PEX-a pared roja UV stabilisé 1/2" 100' PureLink® PLUS</t>
  </si>
  <si>
    <t>21122</t>
  </si>
  <si>
    <t>3/4" 100ft Red PureLink® Plus UV Stabilized PEX-a PexCube™</t>
  </si>
  <si>
    <t>62799800023</t>
  </si>
  <si>
    <t>3/4  100FT RED PURELINK</t>
  </si>
  <si>
    <t>Tuyau PEX-a PureLink® PLUS 3/4" résistant aux rayons UV, rouge, 100'</t>
  </si>
  <si>
    <t>Tubería PEX-a roja UV stabilisé 3/4" 100' PureLink® PLUS</t>
  </si>
  <si>
    <t>21122RW</t>
  </si>
  <si>
    <t>3/4" 100ft Red Wall PureLink® Plus UV Stabilized PEX-a PexCube™</t>
  </si>
  <si>
    <t>62799801723</t>
  </si>
  <si>
    <t>3/4 100FT RED WALL PRLNK</t>
  </si>
  <si>
    <t>Tuyau PEX-a PureLink® PLUS 3/4" résistant aux rayons UV, mur rouge, 100'</t>
  </si>
  <si>
    <t>Tubería PEX-a pared roja UV stabilisé 3/4" 100' PureLink® PLUS</t>
  </si>
  <si>
    <t>21128</t>
  </si>
  <si>
    <t>1" 100ft Red PureLink® Plus UV Stabilized PEX-a Tubing</t>
  </si>
  <si>
    <t>62799800637</t>
  </si>
  <si>
    <t>1  100FT RED PURELINK</t>
  </si>
  <si>
    <t>Tuyau PEX-a PureLink® PLUS 1" résistant aux rayons UV, rouge, 100'</t>
  </si>
  <si>
    <t>Tubería PEX-a roja UV stabilisé 1" 100' PureLink® PLUS</t>
  </si>
  <si>
    <t>21128RW</t>
  </si>
  <si>
    <t>1" 100ft Red Wall PureLink® Plus UV Stabilized PEX-a Tubing</t>
  </si>
  <si>
    <t>62799801724</t>
  </si>
  <si>
    <t>1 100FT RED WALL PRLNK</t>
  </si>
  <si>
    <t>Tuyau PEX-a PureLink® PLUS 1" résistant aux rayons UV, mur rouge, 100'</t>
  </si>
  <si>
    <t>Tubería PEX-a pared roja UV stabilisé 1" 100' PureLink® PLUS</t>
  </si>
  <si>
    <t>21205</t>
  </si>
  <si>
    <t>1/2" 20×20ft Red PureLink® Plus UV Stabilized PEX-a Tubing</t>
  </si>
  <si>
    <t>62799800024</t>
  </si>
  <si>
    <t>1/2 20X20FT RED PURELINK</t>
  </si>
  <si>
    <t>Tuyau PEX-a PureLink® PLUS 1/2" résistant aux rayons UV, rouge, 20×20'</t>
  </si>
  <si>
    <t>Tubería PEX-a roja UV stabilisé 1/2" 20×20' PureLink® PLUS</t>
  </si>
  <si>
    <t>21205RW</t>
  </si>
  <si>
    <t>1/2" 20×20ft Red Wall PureLink® Plus UV Stabilized PEX-a Tubing</t>
  </si>
  <si>
    <t>62799801725</t>
  </si>
  <si>
    <t>1/2 20X20FT RED WL PRLNK</t>
  </si>
  <si>
    <t>Tuyau PEX-a PureLink® PLUS 1/2" résistant aux rayons UV, mur rouge, 20×20'</t>
  </si>
  <si>
    <t>Tubería PEX-a pared roja UV stabilisé 1/2" 20×20' PureLink® PLUS</t>
  </si>
  <si>
    <t>21222</t>
  </si>
  <si>
    <t>3/4" 10×20ft Red PureLink® Plus UV Stabilized PEX-a Tubing</t>
  </si>
  <si>
    <t>62799800025</t>
  </si>
  <si>
    <t>3/4 10X20FT RED PURELINK</t>
  </si>
  <si>
    <t>Tuyau PEX-a PureLink® PLUS 3/4" résistant aux rayons UV, rouge, 10×20'</t>
  </si>
  <si>
    <t>Tubería PEX-a roja UV stabilisé 3/4" 10×20' PureLink® PLUS</t>
  </si>
  <si>
    <t>21222RW</t>
  </si>
  <si>
    <t>3/4" 10×20ft Red Wall PureLink® Plus UV Stabilized PEX-a Tubing</t>
  </si>
  <si>
    <t>62799801726</t>
  </si>
  <si>
    <t>3/4 10X20FT RED WL PRLNK</t>
  </si>
  <si>
    <t>Tuyau PEX-a PureLink® PLUS 3/4" résistant aux rayons UV, mur rouge, 10×20'</t>
  </si>
  <si>
    <t>Tubería PEX-a pared roja UV stabilisé 3/4" 10×20' PureLink® PLUS</t>
  </si>
  <si>
    <t>21228</t>
  </si>
  <si>
    <t>1" 5×20ft Red PureLink® Plus UV Stabilized PEX-a Tubing</t>
  </si>
  <si>
    <t>62799800638</t>
  </si>
  <si>
    <t>1   5X20FT RED PURELINK</t>
  </si>
  <si>
    <t>Tuyau PEX-a PureLink® PLUS 1" résistant aux rayons UV, rouge, 5×20'</t>
  </si>
  <si>
    <t>Tubería PEX-a roja UV stabilisé 1" 5×20' PureLink® PLUS</t>
  </si>
  <si>
    <t>21228RW</t>
  </si>
  <si>
    <t>1" 5×20ft Red Wall PureLink® Plus UV Stabilized PEX-a Tubing</t>
  </si>
  <si>
    <t>62799801727</t>
  </si>
  <si>
    <t>1 5X20FT RED WALL PRLNK</t>
  </si>
  <si>
    <t>Tuyau PEX-a PureLink® PLUS 1" résistant aux rayons UV, mur rouge, 5×20'</t>
  </si>
  <si>
    <t>Tubería PEX-a pared roja UV stabilisé 1" 5×20' PureLink® PLUS</t>
  </si>
  <si>
    <t>21305</t>
  </si>
  <si>
    <t>1/2" 300ft Red PureLink® Plus UV Stabilized PEX-a Tubing</t>
  </si>
  <si>
    <t>62799800026</t>
  </si>
  <si>
    <t>18.5872</t>
  </si>
  <si>
    <t>1/2  300FT RED PURELINK</t>
  </si>
  <si>
    <t>Tuyau PEX-a PureLink® PLUS 1/2" résistant aux rayons UV, rouge, 300'</t>
  </si>
  <si>
    <t>Tubería PEX-a roja UV stabilisé 1/2" 300' PureLink® PLUS</t>
  </si>
  <si>
    <t>21305RW</t>
  </si>
  <si>
    <t>1/2" 300ft Red Wall PureLink® Plus UV Stabilized PEX-a Tubing</t>
  </si>
  <si>
    <t>62799801728</t>
  </si>
  <si>
    <t>1/2 300FT RED WALL PRLNK</t>
  </si>
  <si>
    <t>Tuyau PEX-a PureLink® PLUS 1/2" résistant aux rayons UV, mur rouge, 300'</t>
  </si>
  <si>
    <t>Tubería PEX-a pared roja UV stabilisé 1/2" 300' PureLink® PLUS</t>
  </si>
  <si>
    <t>21322</t>
  </si>
  <si>
    <t>3/4" 300ft Red PureLink® Plus UV Stabilized PEX-a Tubing</t>
  </si>
  <si>
    <t>62799800027</t>
  </si>
  <si>
    <t>3/4  300FT RED PURELINK</t>
  </si>
  <si>
    <t>Tuyau PEX-a PureLink® PLUS 3/4" résistant aux rayons UV, rouge, 300'</t>
  </si>
  <si>
    <t>Tubería PEX-a roja UV stabilisé 3/4" 300' PureLink® PLUS</t>
  </si>
  <si>
    <t>21322RW</t>
  </si>
  <si>
    <t>3/4" 300ft Red Wall PureLink® Plus UV Stabilized PEX-a Tubing</t>
  </si>
  <si>
    <t>62799801729</t>
  </si>
  <si>
    <t>3/4 300FT RED WALL PRLNK</t>
  </si>
  <si>
    <t>Tuyau PEX-a PureLink® PLUS 3/4" résistant aux rayons UV, mur rouge, 300'</t>
  </si>
  <si>
    <t>Tubería PEX-a pared roja UV stabilisé 3/4" 300' PureLink® PLUS</t>
  </si>
  <si>
    <t>21328</t>
  </si>
  <si>
    <t>1" 300ft Red PureLink® Plus UV Stabilized PEX-a Tubing</t>
  </si>
  <si>
    <t>62799800639</t>
  </si>
  <si>
    <t>1  300FT RED PURELINK</t>
  </si>
  <si>
    <t>Tuyau PEX-a PureLink® PLUS 1" résistant aux rayons UV, rouge, 300'</t>
  </si>
  <si>
    <t>Tubería PEX-a roja UV stabilisé 1" 300' PureLink® PLUS</t>
  </si>
  <si>
    <t>21328RW</t>
  </si>
  <si>
    <t>1" 300ft Red Wall PureLink® Plus UV Stabilized PEX-a Tubing</t>
  </si>
  <si>
    <t>62799801730</t>
  </si>
  <si>
    <t>1 300FT RED WALL PRLNK</t>
  </si>
  <si>
    <t>Tuyau PEX-a PureLink® PLUS 1" résistant aux rayons UV, mur rouge, 300'</t>
  </si>
  <si>
    <t>Tubería PEX-a pared roja UV stabilisé 1" 300' PureLink® PLUS</t>
  </si>
  <si>
    <t>21505</t>
  </si>
  <si>
    <t>1/2" 500ft Red PureLink® Plus UV Stabilized PEX-a Tubing</t>
  </si>
  <si>
    <t>62799800028</t>
  </si>
  <si>
    <t>1/2  500FT RED PURELINK</t>
  </si>
  <si>
    <t>Tuyau PEX-a rouge UV stabilisé 1/2" 500' PureLink®</t>
  </si>
  <si>
    <t>Tubería PEX-a roja UV stabilisé 1/2" 500' PureLink®</t>
  </si>
  <si>
    <t>23015</t>
  </si>
  <si>
    <t>1/2" PEX Insert Manifold Connecter</t>
  </si>
  <si>
    <t>62799800055</t>
  </si>
  <si>
    <t>1/2PEX INS MANIF CONNECT</t>
  </si>
  <si>
    <t>Raccord de collecteur serti de 1/2"</t>
  </si>
  <si>
    <t>Conector de colector 1/2"</t>
  </si>
  <si>
    <t>23032</t>
  </si>
  <si>
    <t>3/4" PEX Insert Manifold Connecter c/w Nut</t>
  </si>
  <si>
    <t>62799800057</t>
  </si>
  <si>
    <t>3/4PEX INSERT MANIF CONN</t>
  </si>
  <si>
    <t>C/W NUT</t>
  </si>
  <si>
    <t>Raccord de collecteur serti de 3/4" avec écrou</t>
  </si>
  <si>
    <t>Conector de colector 3/4"</t>
  </si>
  <si>
    <t>Spring 2022</t>
  </si>
  <si>
    <t>23305NL</t>
  </si>
  <si>
    <t>1/2" PEX F1807 No Lead Brass Ball Valve, Full Port</t>
  </si>
  <si>
    <t>120</t>
  </si>
  <si>
    <t>62799801733</t>
  </si>
  <si>
    <t>8481.80.1085</t>
  </si>
  <si>
    <t>1/2 PEX F1807 NLB BV FP</t>
  </si>
  <si>
    <t>Vanne à bille F1807 en laiton sans plomb pour PEX 1/2", passage intégral</t>
  </si>
  <si>
    <t>Válvula de bola F1807 de latón sin plomo para 1/2" PEX, paso completo</t>
  </si>
  <si>
    <t>23322NL</t>
  </si>
  <si>
    <t>3/4" PEX F1807 No Lead Brass Ball Valve, Full Port</t>
  </si>
  <si>
    <t>62799801734</t>
  </si>
  <si>
    <t>0.41</t>
  </si>
  <si>
    <t>3/4 PEX F1807 NLB BV FP</t>
  </si>
  <si>
    <t>Vanne à bille F1807 en laiton sans plomb pour PEX 3/4", passage intégral</t>
  </si>
  <si>
    <t>Válvula de bola F1807 de latón sin plomo para 3/4" PEX, paso completo</t>
  </si>
  <si>
    <t>23328NL</t>
  </si>
  <si>
    <t>1" PEX F1807 No Lead Brass Ball Valve, Full Port</t>
  </si>
  <si>
    <t>62799801735</t>
  </si>
  <si>
    <t>0.67</t>
  </si>
  <si>
    <t>1 PEX F1807 NLB BV FP</t>
  </si>
  <si>
    <t>Vanne à bille F1807 en laiton sans plomb pour PEX 1", passage intégral</t>
  </si>
  <si>
    <t>Válvula de bola F1807 de latón sin plomo para 1" PEX, paso completo</t>
  </si>
  <si>
    <t>23335NL</t>
  </si>
  <si>
    <t>1-1/4" PEX F1807 No Lead Brass Ball Valve, Full Port</t>
  </si>
  <si>
    <t>4</t>
  </si>
  <si>
    <t>24</t>
  </si>
  <si>
    <t>62799801736</t>
  </si>
  <si>
    <t>0.9</t>
  </si>
  <si>
    <t>1-1/4 PEX F1807 NL BV FP</t>
  </si>
  <si>
    <t>Vanne à bille F1807 en laiton sans plomb pour PEX 1-1/4", passage intégral</t>
  </si>
  <si>
    <t>Válvula de bola F1807 de latón sin plomo para 1-1/4" PEX, paso completo</t>
  </si>
  <si>
    <t>23341NL</t>
  </si>
  <si>
    <t>1-1/2" PEX F1807 No Lead Brass Ball Valve, Full Port</t>
  </si>
  <si>
    <t>16</t>
  </si>
  <si>
    <t>62799801737</t>
  </si>
  <si>
    <t>1.35</t>
  </si>
  <si>
    <t>1-1/2 PEX F1807 NL BV FP</t>
  </si>
  <si>
    <t>Vanne à bille F1807 en laiton sans plomb pour PEX 1-1/2", passage intégral</t>
  </si>
  <si>
    <t>Válvula de bola F1807 de latón sin plomo para 1-1/2" PEX, paso completo</t>
  </si>
  <si>
    <t>23354NL</t>
  </si>
  <si>
    <t>2" PEX F1807 No Lead Brass Ball Valve, Full Port</t>
  </si>
  <si>
    <t>62799801738</t>
  </si>
  <si>
    <t>2.33</t>
  </si>
  <si>
    <t>2 PEX F1807 NLB BV FP</t>
  </si>
  <si>
    <t>Vanne à bille F1807 en laiton sans plomb pour PEX 2", passage intégral</t>
  </si>
  <si>
    <t>Válvula de bola F1807 de latón sin plomo para 2" PEX, paso completo</t>
  </si>
  <si>
    <t>23405NL</t>
  </si>
  <si>
    <t>1/2" PEX × 1/2" No Lead M/Sweat Straight Ball Valve</t>
  </si>
  <si>
    <t>144</t>
  </si>
  <si>
    <t>62799801413</t>
  </si>
  <si>
    <t>8481.80</t>
  </si>
  <si>
    <t>1/2PEX1/2NL M/SWT STR BV</t>
  </si>
  <si>
    <t>PEX 1/2" × vanne à bille droite avec embout mâle à souder 1/2"</t>
  </si>
  <si>
    <t>Acople de latón sin plomo para PEX 1/2" × Válvula recta de bola con conector macho de 1/2"</t>
  </si>
  <si>
    <t>Discontinued</t>
  </si>
  <si>
    <t>23422NL</t>
  </si>
  <si>
    <t>3/4" PEX × 3/4" MNPT No Lead Straight Ball Valve</t>
  </si>
  <si>
    <t>72</t>
  </si>
  <si>
    <t>62799801414</t>
  </si>
  <si>
    <t>3/4PEX X3/4MPT NL STR BV</t>
  </si>
  <si>
    <t>PEX 3/4" × vanne à bille droite en laiton sans plomb avec embout MPT 3/4"</t>
  </si>
  <si>
    <t>Acople de latón sin plomo para PEX 3/4" × Válvula recta de bola MPT 3/4"</t>
  </si>
  <si>
    <t>23505NL</t>
  </si>
  <si>
    <t>1/2" PEX × 3/8" O.D. No Lead Brass Plated Straight Ball Valve</t>
  </si>
  <si>
    <t>62799800905</t>
  </si>
  <si>
    <t>0.3</t>
  </si>
  <si>
    <t>1/2PEX x3/8OD NLB PLATED</t>
  </si>
  <si>
    <t>STRAIGHT BALL VALVE</t>
  </si>
  <si>
    <t xml:space="preserve">PEX 1/2" × vanne à bille droite plaquée en laiton sans plomb D.E. 3/8"  </t>
  </si>
  <si>
    <t>Acople de latón sin plomo para PEX 1/2" × Válvula recta de bola chapada de 3/8"</t>
  </si>
  <si>
    <t>23605NL</t>
  </si>
  <si>
    <t>1/2" PEX × 3/8" O.D. No Lead Brass Plated Angle Ball Valve</t>
  </si>
  <si>
    <t>62799800906</t>
  </si>
  <si>
    <t>0.33</t>
  </si>
  <si>
    <t>ANGLE BALL VALVE</t>
  </si>
  <si>
    <t xml:space="preserve">PEX 1/2" × vanne à bille en équerre plaquée en laiton sans plomb D.E. 3/8" </t>
  </si>
  <si>
    <t>Acople de latón sin plomo para PEX 1/2" × Válvula de codo de bola chapada de 3/8"</t>
  </si>
  <si>
    <t>23705NL</t>
  </si>
  <si>
    <t>1/2" PEX Straight No Lead Brass Ball Valve</t>
  </si>
  <si>
    <t>62799800907</t>
  </si>
  <si>
    <t>1/2 PEX STRAIGHT NLB B/V</t>
  </si>
  <si>
    <t>Vanne à bille droite en laiton sans plomb pour PEX 1/2"</t>
  </si>
  <si>
    <t>Válvula de latón sin plomo recta de bola con acople para PEX 1/2"</t>
  </si>
  <si>
    <t>23722NL</t>
  </si>
  <si>
    <t>3/4" PEX Straight No Lead Brass Ball Valve</t>
  </si>
  <si>
    <t>62799800908</t>
  </si>
  <si>
    <t>3/4 PEX STRAIGHT NLB B/V</t>
  </si>
  <si>
    <t>Vanne à bille droite en laiton sans plomb pour PEX 3/4"</t>
  </si>
  <si>
    <t>Válvula de latón sin plomo recta de bola con acople para PEX 3/4"</t>
  </si>
  <si>
    <t>23772NL</t>
  </si>
  <si>
    <t>3/4" PEX No Lead Stop and Waste Valve</t>
  </si>
  <si>
    <t>62799801415</t>
  </si>
  <si>
    <t>0.56</t>
  </si>
  <si>
    <t>3/4PEX NL STOP&amp;WASTE VLV</t>
  </si>
  <si>
    <t>Vanne d'arrêt et de vidage en laiton sans plomb pour PEX 3/4"</t>
  </si>
  <si>
    <t>Válvula de latón sin plomo de retención con acople para PEX 3/4"</t>
  </si>
  <si>
    <t>23775NL</t>
  </si>
  <si>
    <t>1/2" PEX No Lead Stop and Waste Valve</t>
  </si>
  <si>
    <t>62799801416</t>
  </si>
  <si>
    <t>1/2PEX NL STOP&amp;WASTE VLV</t>
  </si>
  <si>
    <t>Vanne d'arrêt et de vidage en laiton sans plomb pour PEX 1/2"</t>
  </si>
  <si>
    <t>Válvula de latón sin plomo de retención con acople para PEX 1/2"</t>
  </si>
  <si>
    <t>23822NL</t>
  </si>
  <si>
    <t>3/4" PEX F1807 × 3/4" MNPT No Lead Brass Ball Valve</t>
  </si>
  <si>
    <t>62799801745</t>
  </si>
  <si>
    <t>0.49</t>
  </si>
  <si>
    <t>3/4 PEXF1807 X MPT NL BV</t>
  </si>
  <si>
    <t>Vanne à bille F1807 en laiton sans plomb, PEX 3/4" × MPT 3/4"</t>
  </si>
  <si>
    <t>Válvula de bola F1807 de latón sin plomo, PEX 3/4" × MPT 3/4"</t>
  </si>
  <si>
    <t>23905NL</t>
  </si>
  <si>
    <t>1/2" PEX × 1/4" O.D. No Lead Straight Ball Valve</t>
  </si>
  <si>
    <t>62799801267</t>
  </si>
  <si>
    <t>1/2PEX X1/4 OD NL STR BV</t>
  </si>
  <si>
    <t xml:space="preserve">PEX 1/2" × vanne à bille droite en laiton sans plomb D.E. 1/4" </t>
  </si>
  <si>
    <t>Acople de latón sin plomo para PEX 1/2" × Válvula recta de bola de 1/4"</t>
  </si>
  <si>
    <t>Special Order</t>
  </si>
  <si>
    <t>24105</t>
  </si>
  <si>
    <t>1/2" PEX Pinch Clamp Crimp Ring</t>
  </si>
  <si>
    <t>62799800466</t>
  </si>
  <si>
    <t>7326.90.8688</t>
  </si>
  <si>
    <t>1/2 PINCH CLAMPCRIMPRING</t>
  </si>
  <si>
    <t>24122</t>
  </si>
  <si>
    <t>3/4" Pinch Clamp Crimp Ring</t>
  </si>
  <si>
    <t>62799800468</t>
  </si>
  <si>
    <t>3/4 PINCH CLAMPCRIMPRING</t>
  </si>
  <si>
    <t>24128</t>
  </si>
  <si>
    <t>1" Pinch Clamp Crimp Ring</t>
  </si>
  <si>
    <t>62799800469</t>
  </si>
  <si>
    <t>1 PINCH CLAMP CRIMP RING</t>
  </si>
  <si>
    <t>24205</t>
  </si>
  <si>
    <t>1/2" SS Press Sleeve</t>
  </si>
  <si>
    <t>62799800808</t>
  </si>
  <si>
    <t>1/2  SS PRESS SLEEVE</t>
  </si>
  <si>
    <t>Bague à sertir 1/2" en acier inoxydable</t>
  </si>
  <si>
    <t>Anillo engarzador de acero inoxidable de 1/2"</t>
  </si>
  <si>
    <t>24222</t>
  </si>
  <si>
    <t>3/4" SS Press Sleeve</t>
  </si>
  <si>
    <t>62799800809</t>
  </si>
  <si>
    <t>3/4  SS PRESS SLEEVE</t>
  </si>
  <si>
    <t>Bague à sertir 3/4" en acier inoxydable</t>
  </si>
  <si>
    <t>Anillo engarzador de acero inoxidable de 3/4"</t>
  </si>
  <si>
    <t>24228</t>
  </si>
  <si>
    <t>1" SS Press Sleeve</t>
  </si>
  <si>
    <t>62799800810</t>
  </si>
  <si>
    <t>1in SS PRESS SLEEVE</t>
  </si>
  <si>
    <t>Bague à sertir 1" en acier inoxydable</t>
  </si>
  <si>
    <t>Anillo engarzador de acero inoxidable de 1"</t>
  </si>
  <si>
    <t>24235</t>
  </si>
  <si>
    <t>1-1/4" SS Press Sleeve</t>
  </si>
  <si>
    <t>62799800864</t>
  </si>
  <si>
    <t>1-1/4  SS PRESS SLEEVE</t>
  </si>
  <si>
    <t>Bague à sertir 1-1/4" en acier inoxydable</t>
  </si>
  <si>
    <t>Anillo engarzador de acero inoxidable de 1-1/4"</t>
  </si>
  <si>
    <t>24241</t>
  </si>
  <si>
    <t>1-1/2" SS Press Sleeve</t>
  </si>
  <si>
    <t>62799801007</t>
  </si>
  <si>
    <t>0.08</t>
  </si>
  <si>
    <t>1-1/2  SS PRESS SLEEVE</t>
  </si>
  <si>
    <t>Bague à sertir 1-1/2" en acier inoxydable</t>
  </si>
  <si>
    <t>Anillo engarzador de acero inoxidable de 1-1/2"</t>
  </si>
  <si>
    <t>24250</t>
  </si>
  <si>
    <t>2" SS Press Sleeve</t>
  </si>
  <si>
    <t>62799801294</t>
  </si>
  <si>
    <t>2 SS Press Sleeve</t>
  </si>
  <si>
    <t>Bague à sertir 2" en acier inoxydable</t>
  </si>
  <si>
    <t>Anillo engarzador de acero inoxidable de 2"</t>
  </si>
  <si>
    <t>25005NL</t>
  </si>
  <si>
    <t>1/2" PEX No Lead Brass Plug</t>
  </si>
  <si>
    <t>1200</t>
  </si>
  <si>
    <t>62799801198</t>
  </si>
  <si>
    <t>7412.20.0090</t>
  </si>
  <si>
    <t>1/2 PEX NLB Plug</t>
  </si>
  <si>
    <t>Bouchon en laiton sans plomb pour PEX 1/2"</t>
  </si>
  <si>
    <t>Tapa de latón sin plomo para PEX 1/2"</t>
  </si>
  <si>
    <t>25022NL</t>
  </si>
  <si>
    <t>3/4" PEX No Lead Brass Plug</t>
  </si>
  <si>
    <t>62799801199</t>
  </si>
  <si>
    <t>3/4 PEX NLB Plug</t>
  </si>
  <si>
    <t>Bouchon en laiton sans plomb pour PEX 3/4"</t>
  </si>
  <si>
    <t>Tapa de latón sin plomo para PEX 3/4"</t>
  </si>
  <si>
    <t>25028NL</t>
  </si>
  <si>
    <t>1" PEX No Lead Brass Plug</t>
  </si>
  <si>
    <t>510</t>
  </si>
  <si>
    <t>62799801200</t>
  </si>
  <si>
    <t>1 PEX NLB Plug</t>
  </si>
  <si>
    <t>Bouchon en laiton sans plomb pour PEX 1"</t>
  </si>
  <si>
    <t>Tapa de latón sin plomo para PEX 1"</t>
  </si>
  <si>
    <t>25035NL</t>
  </si>
  <si>
    <t>1-1/4" PEX No Lead Brass Plug</t>
  </si>
  <si>
    <t>260</t>
  </si>
  <si>
    <t>62799800889</t>
  </si>
  <si>
    <t>0.5</t>
  </si>
  <si>
    <t>1-1/4  PEX NL BRASS PLUG</t>
  </si>
  <si>
    <t>Bouchon en laiton sans plomb pour PEX 1-1/4"</t>
  </si>
  <si>
    <t>Tapa de latón sin plomo para PEX 1-1/4"</t>
  </si>
  <si>
    <t>25041NL</t>
  </si>
  <si>
    <t>1-1/2" PEX No Lead Brass Plug</t>
  </si>
  <si>
    <t>110</t>
  </si>
  <si>
    <t>62799801022</t>
  </si>
  <si>
    <t>1-1/2  PEX NL BRASS PLUG</t>
  </si>
  <si>
    <t>Bouchon en laiton sans plomb pour PEX 1-1/2"</t>
  </si>
  <si>
    <t>Tapa de latón sin plomo para PEX 1-1/2"</t>
  </si>
  <si>
    <t>25054NL</t>
  </si>
  <si>
    <t>2" PEX No Lead Brass Plug</t>
  </si>
  <si>
    <t>62799801258</t>
  </si>
  <si>
    <t>0.42</t>
  </si>
  <si>
    <t>2  PEX NL BRASS PLUG</t>
  </si>
  <si>
    <t>Bouchon en laiton sans plomb pour PEX 2"</t>
  </si>
  <si>
    <t>Tapa de latón sin plomo para PEX 2"</t>
  </si>
  <si>
    <t>25751NL</t>
  </si>
  <si>
    <t>1/2" PEX × 3/8" O.D. No Lead Brass Adapter</t>
  </si>
  <si>
    <t>62799801201</t>
  </si>
  <si>
    <t>1/2PEX X 3/8 OD NLB ADAP</t>
  </si>
  <si>
    <t xml:space="preserve">Raccord en laiton sans plomb, PEX 1/2" × adaptateur D.E. 3/8" </t>
  </si>
  <si>
    <t>Acople de latón sin plomo para PEX 1/2" × Adaptador O.D. de 3/8"</t>
  </si>
  <si>
    <t>26222NL</t>
  </si>
  <si>
    <t>3/4" × 3/4" × 3/4" PEX No Lead Brass Tee</t>
  </si>
  <si>
    <t>62799801202</t>
  </si>
  <si>
    <t>0.1</t>
  </si>
  <si>
    <t>3/4x3/4x3/4 PEX NLB TEE</t>
  </si>
  <si>
    <t>Té en laiton sans plomb pour PEX 3/4" × 3/4" × 3/4"</t>
  </si>
  <si>
    <t>T de latón sin plomo 3/4" × 3/4" × 3/4" PEX</t>
  </si>
  <si>
    <t>26225NL</t>
  </si>
  <si>
    <t>3/4" × 3/4" × 1/2" PEX No Lead Brass Tee</t>
  </si>
  <si>
    <t>62799801203</t>
  </si>
  <si>
    <t>3/4X3/4X 1/2 PEX NLB TEE</t>
  </si>
  <si>
    <t>Té en laiton sans plomb pour PEX 3/4" × 3/4" × 1/2"</t>
  </si>
  <si>
    <t>T de latón sin plomo 3/4" × 3/4" × 1/2" PEX</t>
  </si>
  <si>
    <t>26252NL</t>
  </si>
  <si>
    <t>3/4" × 1/2" × 3/4" PEX No Lead Brass Tee</t>
  </si>
  <si>
    <t>62799801204</t>
  </si>
  <si>
    <t>3/4x1/2x3/4 PEX NLB TEE</t>
  </si>
  <si>
    <t>Té en laiton sans plomb pour PEX 3/4" × 1/2" × 3/4"</t>
  </si>
  <si>
    <t>T de latón sin plomo 3/4" × 1/2" × 3/4" PEX</t>
  </si>
  <si>
    <t>26255NL</t>
  </si>
  <si>
    <t>3/4" × 1/2" × 1/2" PEX No Lead Brass Tee</t>
  </si>
  <si>
    <t>62799801205</t>
  </si>
  <si>
    <t>3/4x1/2x 1/2 PEX NLB TEE</t>
  </si>
  <si>
    <t>Té en laiton sans plomb pour PEX 3/4" × 1/2" × 1/2"</t>
  </si>
  <si>
    <t>T de latón sin plomo 3/4" × 1/2" × 1/2" PEX</t>
  </si>
  <si>
    <t>26322NL</t>
  </si>
  <si>
    <t>1-1/4" × 3/4" × 3/4" PEX No Lead Brass Tee</t>
  </si>
  <si>
    <t>62799800890</t>
  </si>
  <si>
    <t>1-1/4X3/4X3/4PEX NLB TEE</t>
  </si>
  <si>
    <t>Té en laiton sans plomb pour PEX 1-1/4" × 3/4" × 3/4"</t>
  </si>
  <si>
    <t>T de latón sin plomo 1-1/4" × 3/4" × 3/4" PEX</t>
  </si>
  <si>
    <t>26332NL</t>
  </si>
  <si>
    <t>1-1/4" × 1-1/4" × 3/4" PEX No Lead Brass Tee</t>
  </si>
  <si>
    <t>62799800891</t>
  </si>
  <si>
    <t>0.2</t>
  </si>
  <si>
    <t>1-1/4x1-1/4x3/4PX NLBTEE</t>
  </si>
  <si>
    <t>Té en laiton sans plomb pour PEX 1-1/4" × 1-1/4" × 3/4"</t>
  </si>
  <si>
    <t>T de latón sin plomo 1-1/4" × 1-1/4" × 3/4" PEX</t>
  </si>
  <si>
    <t>26333NL</t>
  </si>
  <si>
    <t>1-1/4" × 1-1/4" × 1-1/4" PEX No Lead Brass Tee</t>
  </si>
  <si>
    <t>62799800892</t>
  </si>
  <si>
    <t>1-1/4 PEX NLB TEE</t>
  </si>
  <si>
    <t>Té en laiton sans plomb pour PEX 1-1/4" × 1-1/4" × 1-1/4"</t>
  </si>
  <si>
    <t>T de latón sin plomo 1-1/4" × 1-1/4" × 1-1/4" PEX</t>
  </si>
  <si>
    <t>26335NL</t>
  </si>
  <si>
    <t>1-1/4" × 1-1/4" × 1/2" PEX No Lead Brass Tee</t>
  </si>
  <si>
    <t>62799801426</t>
  </si>
  <si>
    <t>1-1/4X1-1/4X1/2 PX NLB T</t>
  </si>
  <si>
    <t>Té en laiton sans plomb pour PEX 1-1/4" × 1-1/4" × 1/2"</t>
  </si>
  <si>
    <t>T de latón sin plomo 1-1/4" × 1-1/4" × 1/2" PEX</t>
  </si>
  <si>
    <t>26338NL</t>
  </si>
  <si>
    <t>1-1/4" × 1-1/4" × 1" PEX No Lead Brass Tee</t>
  </si>
  <si>
    <t>62799800893</t>
  </si>
  <si>
    <t>1-1/4X1-1/4X1PEX NLB TEE</t>
  </si>
  <si>
    <t>Té en laiton sans plomb pour PEX 1-1/4" × 1-1/4" × 1"</t>
  </si>
  <si>
    <t>T de latón sin plomo 1-1/4" × 1-1/4" × 1" PEX</t>
  </si>
  <si>
    <t>26382NL</t>
  </si>
  <si>
    <t>1-1/4" × 1" × 3/4" PEX No Lead Brass Tee</t>
  </si>
  <si>
    <t>62799801248</t>
  </si>
  <si>
    <t>1-1/4X1X 3/4 PEX NLB TEE</t>
  </si>
  <si>
    <t>Té en laiton sans plomb pour PEX 1-1/4" × 1" × 3/4"</t>
  </si>
  <si>
    <t>T de latón sin plomo 1-1/4" × 1" × 3/4" PEX</t>
  </si>
  <si>
    <t>26388NL</t>
  </si>
  <si>
    <t>1-1/4" × 1" × 1" PEX No Lead Brass Tee</t>
  </si>
  <si>
    <t>62799800894</t>
  </si>
  <si>
    <t>1-1/4 X 1X 1 PEX NLB TEE</t>
  </si>
  <si>
    <t>Té en laiton sans plomb pour PEX 1-1/4" × 1" × 1"</t>
  </si>
  <si>
    <t>T de latón sin plomo 1-1/4" × 1" × 1" PEX</t>
  </si>
  <si>
    <t>26422NL</t>
  </si>
  <si>
    <t>1-1/2" × 3/4" × 3/4" PEX No Lead Brass Tee</t>
  </si>
  <si>
    <t>62799801018</t>
  </si>
  <si>
    <t>0.28</t>
  </si>
  <si>
    <t>1-1/2X3/4X3/4PEX NLB TEE</t>
  </si>
  <si>
    <t>Té en laiton sans plomb pour PEX 1-1/2 × 3/4 × 3/4"</t>
  </si>
  <si>
    <t>T de latón sin plomo 1-1/2 × 3/4 × 3/4" PEX</t>
  </si>
  <si>
    <t>26432NL</t>
  </si>
  <si>
    <t>1-1/2" × 1-1/4" × 3/4" PEX No Lead Brass Tee</t>
  </si>
  <si>
    <t>62799801017</t>
  </si>
  <si>
    <t>1-1/2X1-1/4X3/4 PX NLB T</t>
  </si>
  <si>
    <t>Té en laiton sans plomb pour PEX 1-1/2 × 1-1/4 × 3/4"</t>
  </si>
  <si>
    <t>T de latón sin plomo 1-1/2 × 1-1/4 × 3/4" PEX</t>
  </si>
  <si>
    <t>26433NL</t>
  </si>
  <si>
    <t>1-1/2" × 1-1/4" × 1-1/4" PEX No Lead Brass Tee</t>
  </si>
  <si>
    <t>40</t>
  </si>
  <si>
    <t>62799801016</t>
  </si>
  <si>
    <t>1-1/2X1-1/4X1-1/4P NLB T</t>
  </si>
  <si>
    <t>Té en laiton sans plomb pour PEX 1-1/2 × 1-1/4 × 1-1/4"</t>
  </si>
  <si>
    <t>T de latón sin plomo 1-1/2 × 1-1/4 × 1-1/4" PEX</t>
  </si>
  <si>
    <t>26442NL</t>
  </si>
  <si>
    <t>1-1/2" × 1-1/2" × 3/4" PEX No Lead Brass Tee</t>
  </si>
  <si>
    <t>62799801014</t>
  </si>
  <si>
    <t>0.32</t>
  </si>
  <si>
    <t>1-1/2x1-1/2x3/4PX NLBTEE</t>
  </si>
  <si>
    <t>Té en laiton sans plomb pour PEX 1-1/2 × 1-1/2" × 3/4"</t>
  </si>
  <si>
    <t>T de latón sin plomo 1-1/2 × 1-1/2" × 3/4" PEX</t>
  </si>
  <si>
    <t>26443NL</t>
  </si>
  <si>
    <t>1-1/2" × 1-1/2" × 1-1/4" PEX No Lead Brass Tee</t>
  </si>
  <si>
    <t>62799801013</t>
  </si>
  <si>
    <t>0.45</t>
  </si>
  <si>
    <t>1-1/2X1-1/2X1-1/4P NLB T</t>
  </si>
  <si>
    <t>Té en laiton sans plomb pour PEX 1-1/2 × 1-1/2" × 1-1/4"</t>
  </si>
  <si>
    <t>T de latón sin plomo 1-1/2 × 1-1/2" × 1-1/4" PEX</t>
  </si>
  <si>
    <t>26444NL</t>
  </si>
  <si>
    <t>1-1/2" × 1-1/2" × 1-1/2" PEX No Lead Brass Tee</t>
  </si>
  <si>
    <t>30</t>
  </si>
  <si>
    <t>62799801010</t>
  </si>
  <si>
    <t>1-1/2 PEX NLB Tee</t>
  </si>
  <si>
    <t>Té en laiton sans plomb pour PEX 1-1/2" × 1-1/2" × 1-1/2"</t>
  </si>
  <si>
    <t>T de latón sin plomo 1-1/2" × 1-1/2" × 1-1/2" PEX</t>
  </si>
  <si>
    <t>26448NL</t>
  </si>
  <si>
    <t>1-1/2" × 1-1/2" × 1" PEX No Lead Brass Tee</t>
  </si>
  <si>
    <t>62799801012</t>
  </si>
  <si>
    <t>1-1/2X1-1/2X1PEX NLB TEE</t>
  </si>
  <si>
    <t>Té en laiton sans plomb pour PEX 1-1/2 × 1-1/2" × 1"</t>
  </si>
  <si>
    <t>T de latón sin plomo 1-1/2 × 1-1/2" × 1" PEX</t>
  </si>
  <si>
    <t>26488NL</t>
  </si>
  <si>
    <t>1-1/2" × 1" × 1" PEX No Lead Brass Tee</t>
  </si>
  <si>
    <t>62799801011</t>
  </si>
  <si>
    <t>0.34</t>
  </si>
  <si>
    <t>1-1/2 X 1X 1 PEX NLB TEE</t>
  </si>
  <si>
    <t>Té en laiton sans plomb pour PEX 1-1/2 × 1" × 1"</t>
  </si>
  <si>
    <t>T de latón sin plomo 1-1/2 × 1" × 1" PEX</t>
  </si>
  <si>
    <t>26552NL</t>
  </si>
  <si>
    <t>1/2" × 1/2" × 3/4" PEX No Lead Brass Tee</t>
  </si>
  <si>
    <t>62799801206</t>
  </si>
  <si>
    <t>1/2X1/2X 3/4 PEX NLB TEE</t>
  </si>
  <si>
    <t>Té en laiton sans plomb pour PEX 1/2" × 1/2" × 3/4"</t>
  </si>
  <si>
    <t>T de latón sin plomo 1/2" × 1/2" × 3/4" PEX</t>
  </si>
  <si>
    <t>26555NL</t>
  </si>
  <si>
    <t>1/2" × 1/2" × 1/2" PEX No Lead Brass Tee</t>
  </si>
  <si>
    <t>62799801207</t>
  </si>
  <si>
    <t>1/2X1/2X 1/2 PEX NLB TEE</t>
  </si>
  <si>
    <t>Té en laiton sans plomb pour PEX 1/2" × 1/2" × 1/2"</t>
  </si>
  <si>
    <t>T de latón sin plomo 1/2" × 1/2" × 1/2" PEX</t>
  </si>
  <si>
    <t>26633NL</t>
  </si>
  <si>
    <t>2" × 1-1/4" × 1-1/4" PEX No Lead Brass Tee</t>
  </si>
  <si>
    <t>62799801257</t>
  </si>
  <si>
    <t>0.6</t>
  </si>
  <si>
    <t>2X1-1/4X1-1/4PEX NLB TEE</t>
  </si>
  <si>
    <t>Té en laiton sans plomb pour PEX 2" × 1-1/4" × 1-1/4"</t>
  </si>
  <si>
    <t>T de latón sin plomo 2" × 1-1/4" × 1-1/4" PEX</t>
  </si>
  <si>
    <t>26642NL</t>
  </si>
  <si>
    <t>2" × 1-1/2" × 3/4" PEX No Lead Brass Tee</t>
  </si>
  <si>
    <t>62799801249</t>
  </si>
  <si>
    <t>0.53</t>
  </si>
  <si>
    <t>2X1-1/2 X3/4 PEX NLB TEE</t>
  </si>
  <si>
    <t>Té en laiton sans plomb pour PEX 2" × 1-1/2" × 3/4"</t>
  </si>
  <si>
    <t>T de latón sin plomo 2" × 1-1/2" × 3/4" PEX</t>
  </si>
  <si>
    <t>26643NL</t>
  </si>
  <si>
    <t>2" × 1-1/2" × 1-1/4" PEX No Lead Brass Tee</t>
  </si>
  <si>
    <t>62799801250</t>
  </si>
  <si>
    <t>0.65</t>
  </si>
  <si>
    <t>2X1-1/2X1-1/4PEX NLB TEE</t>
  </si>
  <si>
    <t>Té en laiton sans plomb pour PEX 2" × 1-1/2" × 1-1/4"</t>
  </si>
  <si>
    <t>T de latón sin plomo 2" × 1-1/2" × 1-1/4" PEX</t>
  </si>
  <si>
    <t>26644NL</t>
  </si>
  <si>
    <t>2" × 1-1/2" × 1-1/2" PEX No Lead Brass Tee</t>
  </si>
  <si>
    <t>62799801251</t>
  </si>
  <si>
    <t>0.72</t>
  </si>
  <si>
    <t>2X1-1/2X1-1/2PEX NLB TEE</t>
  </si>
  <si>
    <t>Té en laiton sans plomb pour PEX 2"× 1-1/2" × 1-1/2"</t>
  </si>
  <si>
    <t>T de latón sin plomo 2"× 1-1/2" × 1-1/2" PEX</t>
  </si>
  <si>
    <t>26648NL</t>
  </si>
  <si>
    <t>2" × 1-1/2" × 1" PEX No Lead Brass Tee</t>
  </si>
  <si>
    <t>62799801252</t>
  </si>
  <si>
    <t>0.68</t>
  </si>
  <si>
    <t>2X 1-1/2 X 1 PEX NLB TEE</t>
  </si>
  <si>
    <t>Té en laiton sans plomb pour PEX 2"× 1-1/2" × 1"</t>
  </si>
  <si>
    <t>T de latón sin plomo 2"× 1-1/2" × 1" PEX</t>
  </si>
  <si>
    <t>26662NL</t>
  </si>
  <si>
    <t>2" × 2" × 3/4" PEX No Lead Brass Tee</t>
  </si>
  <si>
    <t>62799801266</t>
  </si>
  <si>
    <t>0.54</t>
  </si>
  <si>
    <t>2 X 2 X 3/4 PEX NLB TEE</t>
  </si>
  <si>
    <t>Té en laiton sans plomb pour PEX 2"× 2" × 3/4"</t>
  </si>
  <si>
    <t>T de latón sin plomo 2"× 2" × 3/4" PEX</t>
  </si>
  <si>
    <t>26663NL</t>
  </si>
  <si>
    <t>2" × 2" × 1-1/4" PEX No Lead Brass Tee</t>
  </si>
  <si>
    <t>62799801253</t>
  </si>
  <si>
    <t>0.69</t>
  </si>
  <si>
    <t>2X 2 X 1-1/4 PEX NLB TEE</t>
  </si>
  <si>
    <t>Té en laiton sans plomb pour PEX 2" × 2" × 1-1/4"</t>
  </si>
  <si>
    <t>T de latón sin plomo 2" × 2" × 1-1/4" PEX</t>
  </si>
  <si>
    <t>26664NL</t>
  </si>
  <si>
    <t>2" × 2" × 1-1/2" PEX No Lead Brass Tee</t>
  </si>
  <si>
    <t>62799801254</t>
  </si>
  <si>
    <t>0.77</t>
  </si>
  <si>
    <t>2X 2 X 1-1/2 PEX NLB TEE</t>
  </si>
  <si>
    <t>Té en laiton sans plomb pour PEX 2" × 2" × 1-1/2"</t>
  </si>
  <si>
    <t>T de latón sin plomo 2" × 2" × 1-1/2" PEX</t>
  </si>
  <si>
    <t>26666NL</t>
  </si>
  <si>
    <t>2" × 2" × 2" PEX No Lead Brass Tee</t>
  </si>
  <si>
    <t>62799801255</t>
  </si>
  <si>
    <t>0.95</t>
  </si>
  <si>
    <t>2X2X2 PEX NL BRASS TEE</t>
  </si>
  <si>
    <t xml:space="preserve">Té en laiton sans plomb pour PEX 2" × 2" × 2" </t>
  </si>
  <si>
    <t>T de latón sin plomo 2" × 2" × 2"  PEX</t>
  </si>
  <si>
    <t>26668NL</t>
  </si>
  <si>
    <t>2" × 2" × 1" PEX No Lead Brass Tee</t>
  </si>
  <si>
    <t>62799801256</t>
  </si>
  <si>
    <t>0.58</t>
  </si>
  <si>
    <t>2X2X1 PEX NL BRASS TEE</t>
  </si>
  <si>
    <t>Té en laiton sans plomb pour PEX 2" × 2" × 1"</t>
  </si>
  <si>
    <t>T de latón sin plomo 2" × 2" × 1" PEX</t>
  </si>
  <si>
    <t>26822NL</t>
  </si>
  <si>
    <t>1" × 3/4" × 3/4" PEX No Lead Brass Tee</t>
  </si>
  <si>
    <t>62799801208</t>
  </si>
  <si>
    <t>1X 3/4 X 3/4 PEX NLB TEE</t>
  </si>
  <si>
    <t>Té en laiton sans plomb pour PEX 1" × 3/4" × 3/4"</t>
  </si>
  <si>
    <t>T de latón sin plomo 1" × 3/4" × 3/4" PEX</t>
  </si>
  <si>
    <t>26882NL</t>
  </si>
  <si>
    <t>1" × 1" × 3/4" PEX No Lead Brass Tee</t>
  </si>
  <si>
    <t>62799801209</t>
  </si>
  <si>
    <t>0.18</t>
  </si>
  <si>
    <t>1 X 1 X 3/4 PEX NLB TEE</t>
  </si>
  <si>
    <t>Té en laiton sans plomb pour PEX 1" × 1" × 3/4"</t>
  </si>
  <si>
    <t>T de latón sin plomo 1" × 1" × 3/4" PEX</t>
  </si>
  <si>
    <t>26885NL</t>
  </si>
  <si>
    <t>1" × 1" × 1/2" PEX No Lead Brass Tee</t>
  </si>
  <si>
    <t>62799801210</t>
  </si>
  <si>
    <t>0.15</t>
  </si>
  <si>
    <t>1 X 1 X 1/2 PEX NLB TEE</t>
  </si>
  <si>
    <t>Té en laiton sans plomb pour PEX 1" × 1" × 1/2"</t>
  </si>
  <si>
    <t>T de latón sin plomo 1" × 1" × 1/2" PEX</t>
  </si>
  <si>
    <t>26888NL</t>
  </si>
  <si>
    <t>1" × 1" × 1" PEX No Lead Brass Tee</t>
  </si>
  <si>
    <t>62799801211</t>
  </si>
  <si>
    <t>1 X 1 X 1 PEX NLB TEE</t>
  </si>
  <si>
    <t>Té en laiton sans plomb pour PEX 1" × 1" × 1"</t>
  </si>
  <si>
    <t>T de latón sin plomo 1" × 1" × 1" PEX</t>
  </si>
  <si>
    <t>27105NL</t>
  </si>
  <si>
    <t>1/2" PEX × 1/2" M/Sweat No Lead Brass Adapter</t>
  </si>
  <si>
    <t>700</t>
  </si>
  <si>
    <t>62799800909</t>
  </si>
  <si>
    <t>1/2PEXX1/2 M/SWT NLB ADP</t>
  </si>
  <si>
    <t>Raccord en laiton sans plomb, PEX 1/2" × adaptateur mâle à souder 1/2"</t>
  </si>
  <si>
    <t>Acople de latón sin plomo para PEX 1/2" × Adaptador macho soldado de 1/2"</t>
  </si>
  <si>
    <t>27122NL</t>
  </si>
  <si>
    <t>3/4" PEX × 3/4" M/Sweat No Lead Brass Adapter</t>
  </si>
  <si>
    <t>62799800910</t>
  </si>
  <si>
    <t>3/4PX X 3/4M/SWT NLB ADP</t>
  </si>
  <si>
    <t>Raccord en laiton sans plomb, PEX 3/4" × adaptateur mâle à souder 3/4"</t>
  </si>
  <si>
    <t>Acople de latón sin plomo para PEX 3/4" × Adaptador macho soldado de 3/4"</t>
  </si>
  <si>
    <t>27128NL</t>
  </si>
  <si>
    <t>1" PEX × 1" M/Sweat No Lead Brass Adapter</t>
  </si>
  <si>
    <t>62799800911</t>
  </si>
  <si>
    <t>1 PEX X 1 M/SWT NLB ADAP</t>
  </si>
  <si>
    <t>Raccord en laiton sans plomb, PEX 1" × adaptateur mâle à souder 1"</t>
  </si>
  <si>
    <t>Acople de latón sin plomo para PEX 1" × Adaptador macho soldado de 1"</t>
  </si>
  <si>
    <t>27135NL</t>
  </si>
  <si>
    <t>1-1/4" PEX × 1-1/4" M/Sweat No Lead Brass Adapter</t>
  </si>
  <si>
    <t>62799800895</t>
  </si>
  <si>
    <t>0.74</t>
  </si>
  <si>
    <t>1-1/4PX1-1/4M/SWT NLB AD</t>
  </si>
  <si>
    <t>Raccord en laiton sans plomb, PEX 1-1/4" × adaptateur mâle à souder 1-1/4"</t>
  </si>
  <si>
    <t>Acople de latón sin plomo para PEX 1-1/4" × Adaptador macho soldado de 1-1/4"</t>
  </si>
  <si>
    <t>27141NL</t>
  </si>
  <si>
    <t>1-1/2" PEX × 1-1/2" M/Sweat No Lead Brass Adapter</t>
  </si>
  <si>
    <t>62799801021</t>
  </si>
  <si>
    <t>1-1/2PX1-1/2M/SWT NLB AD</t>
  </si>
  <si>
    <t>Raccord en laiton sans plomb, PEX 1-1/2" × adaptateur mâle à souder 1-1/2"</t>
  </si>
  <si>
    <t>Acople de latón sin plomo para PEX 1-1/2" × Adaptador macho soldado de 1-1/2"</t>
  </si>
  <si>
    <t>27154NL</t>
  </si>
  <si>
    <t>2" PEX × 2" M/Sweat No Lead Brass Adapter</t>
  </si>
  <si>
    <t>62799801259</t>
  </si>
  <si>
    <t>2 PX X 2  M/SWT NLB ADAP</t>
  </si>
  <si>
    <t>Raccord en laiton sans plomb, PEX 2" × adaptateur mâle à souder 2"</t>
  </si>
  <si>
    <t>Acople de latón sin plomo para PEX 2" × Adaptador macho soldado de 2"</t>
  </si>
  <si>
    <t>27205NL</t>
  </si>
  <si>
    <t>1/2" PEX × 1/2" F/Sweat No Lead Brass Adapter</t>
  </si>
  <si>
    <t>62799800912</t>
  </si>
  <si>
    <t>1/2PX X1/2 F/SWT NLB ADP</t>
  </si>
  <si>
    <t>Raccord en laiton sans plomb, PEX 1/2" × adaptateur femelle à souder 1/2"</t>
  </si>
  <si>
    <t>Acople de latón sin plomo para PEX 1/2" × Adaptador hembra soldado de 1/2"</t>
  </si>
  <si>
    <t>27222NL</t>
  </si>
  <si>
    <t>3/4" PEX × 3/4" F/Sweat No Lead Brass Adapter</t>
  </si>
  <si>
    <t>62799800913</t>
  </si>
  <si>
    <t>3/4PX X3/4 F/SWT NLB ADP</t>
  </si>
  <si>
    <t>Raccord en laiton sans plomb, PEX 3/4" × adaptateur femelle à souder 3/4"</t>
  </si>
  <si>
    <t>Acople de latón sin plomo para PEX 3/4" × Adaptador hembra soldado de 3/4"</t>
  </si>
  <si>
    <t>27228NL</t>
  </si>
  <si>
    <t>1" PEX × 1" F/Sweat No Lead Brass Adapter</t>
  </si>
  <si>
    <t>62799800923</t>
  </si>
  <si>
    <t>1 PEX X 1 F/SWT NLB ADAP</t>
  </si>
  <si>
    <t>Raccord en laiton sans plomb, PEX 1" × adaptateur femelle à souder 1"</t>
  </si>
  <si>
    <t>Acople de latón sin plomo para PEX  1" × Adaptador hembra soldado de 1"</t>
  </si>
  <si>
    <t>27235NL</t>
  </si>
  <si>
    <t>1-1/4" PEX × 1-1/4" F/Sweat No Lead Brass Adapter</t>
  </si>
  <si>
    <t>62799800896</t>
  </si>
  <si>
    <t>1-1/4PX1-1/4F/SWT NLB AD</t>
  </si>
  <si>
    <t>Raccord en laiton sans plomb, PEX 1-1/4" × adaptateur femelle à souder 1-1/4"</t>
  </si>
  <si>
    <t>Acople de latón sin plomo para PEX  1-1/4" × Adaptador hembra soldado de 1-1/4"</t>
  </si>
  <si>
    <t>27328NL</t>
  </si>
  <si>
    <t>3/4" PEX × 1" F/Sweat No Lead Adapter</t>
  </si>
  <si>
    <t>62799801212</t>
  </si>
  <si>
    <t>3/4PEX X1 F/SWT NLB ADAP</t>
  </si>
  <si>
    <t>Raccord en laiton sans plomb, PEX 3/4" × adaptateur femelle à souder 1"</t>
  </si>
  <si>
    <t>Acople de latón sin plomo para PEX 3/4" × Adaptador hembra soldado de 1"</t>
  </si>
  <si>
    <t>27505NL</t>
  </si>
  <si>
    <t>1/2" PEX × 1/2" MNPT No Lead Brass Adapter</t>
  </si>
  <si>
    <t>62799801213</t>
  </si>
  <si>
    <t>1/2PEX X 1/2MPT NLB ADAP</t>
  </si>
  <si>
    <t>Raccord en laiton sans plomb, PEX 1/2" × adaptateur MPT 1/2"</t>
  </si>
  <si>
    <t>Acople de latón sin plomo para PEX 1/2" × Adaptador MPT 1/2"</t>
  </si>
  <si>
    <t>27522NL</t>
  </si>
  <si>
    <t>3/4" PEX × 3/4" MNPT No Lead Brass Adapter</t>
  </si>
  <si>
    <t>62799801214</t>
  </si>
  <si>
    <t>3/4PEX X 3/4MPT NLB ADAP</t>
  </si>
  <si>
    <t>Raccord en laiton sans plomb, PEX 3/4" × adaptateur MPT 3/4"</t>
  </si>
  <si>
    <t>Acople de latón sin plomo para PEX 3/4" × Adaptador MPT 3/4"</t>
  </si>
  <si>
    <t>27525NL</t>
  </si>
  <si>
    <t>3/4" PEX × 1/2" MNPT No Lead Brass Adapter</t>
  </si>
  <si>
    <t>62799801534</t>
  </si>
  <si>
    <t>3/4PEX X 1/2MPT NLB ADAP</t>
  </si>
  <si>
    <t>Raccord en laiton sans plomb, PEX 3/4" × adaptateur MPT 1/2"</t>
  </si>
  <si>
    <t>Acople de latón sin plomo para PEX 3/4" × Adaptador MPT 1/2"</t>
  </si>
  <si>
    <t>27528NL</t>
  </si>
  <si>
    <t>1" PEX × 1" MNPT No Lead Brass Adapter</t>
  </si>
  <si>
    <t>62799800914</t>
  </si>
  <si>
    <t>1 PEX X 1 MPT NLB ADAPT</t>
  </si>
  <si>
    <t>Raccord en laiton sans plomb, PEX 1" × adaptateur MPT 1"</t>
  </si>
  <si>
    <t>Acople de latón sin plomo para PEX 1" × Adaptador MPT 1"</t>
  </si>
  <si>
    <t>27535NL</t>
  </si>
  <si>
    <t>1-1/4" PEX × 1-1/4" MNPT No Lead Brass Adapter</t>
  </si>
  <si>
    <t>62799800897</t>
  </si>
  <si>
    <t>0.35</t>
  </si>
  <si>
    <t>1-1/4 PEX X MPT NLB ADAP</t>
  </si>
  <si>
    <t>Raccord en laiton sans plomb, PEX 1-1/4" × adaptateur MPT 1-1/4"</t>
  </si>
  <si>
    <t>Acople de latón sin plomo para PEX 1-1/4" × Adaptador MPT 1-1/4"</t>
  </si>
  <si>
    <t>27538NL</t>
  </si>
  <si>
    <t>1-1/4" PEX × 1" MNPT No Lead Brass Adapter</t>
  </si>
  <si>
    <t>62799800898</t>
  </si>
  <si>
    <t>1-1/4PEX X1 MPT NLB ADAP</t>
  </si>
  <si>
    <t>Raccord en laiton sans plomb, PEX 1-1/4" × adaptateur MPT 1"</t>
  </si>
  <si>
    <t>Acople de latón sin plomo para PEX 1-1/4" × Adaptador MPT 1"</t>
  </si>
  <si>
    <t>27541NL</t>
  </si>
  <si>
    <t>1-1/2" PEX × 1-1/2" MNPT No Lead Brass Adapter</t>
  </si>
  <si>
    <t>62799801020</t>
  </si>
  <si>
    <t>1-1/2 PEX X MPT NLB ADAP</t>
  </si>
  <si>
    <t>Raccord en laiton sans plomb, PEX 1-1/2" × adaptateur MPT 1-1/2"</t>
  </si>
  <si>
    <t>Acople de latón sin plomo para PEX 1-1/2" × Adaptador MPT 1-1/2"</t>
  </si>
  <si>
    <t>27552NL</t>
  </si>
  <si>
    <t>1/2" PEX × 3/4" MNPT No Lead Brass Adapter</t>
  </si>
  <si>
    <t>62799801215</t>
  </si>
  <si>
    <t>1/2PEX X 3/4MPT NLB ADAP</t>
  </si>
  <si>
    <t>Raccord en laiton sans plomb, PEX 1/2" × adaptateur MPT 3/4"</t>
  </si>
  <si>
    <t>Acople de latón sin plomo para PEX 1/2" × Adaptador MPT 3/4"</t>
  </si>
  <si>
    <t>27554NL</t>
  </si>
  <si>
    <t>2" PEX × 2" MNPT No Lead Brass Adapter</t>
  </si>
  <si>
    <t>62799801260</t>
  </si>
  <si>
    <t>0.87</t>
  </si>
  <si>
    <t>2 PEX X 2  MPT NLB ADAPT</t>
  </si>
  <si>
    <t>Raccord en laiton sans plomb, PEX 2" × adaptateur MPT 2"</t>
  </si>
  <si>
    <t>Acople de latón sin plomo para PEX 2 × Adaptador MPT 2"</t>
  </si>
  <si>
    <t>27582NL</t>
  </si>
  <si>
    <t>1" PEX × 3/4" MNPT No Lead Brass Adapter</t>
  </si>
  <si>
    <t>62799800915</t>
  </si>
  <si>
    <t>1 PEX X 3/4 MPT NLB ADAP</t>
  </si>
  <si>
    <t>Raccord en laiton, PEX 1" × adaptateur MPT 3/4"</t>
  </si>
  <si>
    <t>Acople de latón sin plomo para PEX 1" × Adaptador MPT 3/4"</t>
  </si>
  <si>
    <t>27605NL</t>
  </si>
  <si>
    <t>1/2" PEX × 1/2" FNPT No Lead Brass Adapter</t>
  </si>
  <si>
    <t>62799800916</t>
  </si>
  <si>
    <t>1/2PEX x1/2FPT NLB ADAPT</t>
  </si>
  <si>
    <t>Raccord en laiton sans plomb, PEX 1/2" × adaptateur FPT 1/2"</t>
  </si>
  <si>
    <t>Acople de latón sin plomo para PEX 1/2"x Adaptador FPT 1/2"</t>
  </si>
  <si>
    <t>27622NL</t>
  </si>
  <si>
    <t>3/4" PEX × 3/4" FNPT No Lead Brass Adapter</t>
  </si>
  <si>
    <t>62799800917</t>
  </si>
  <si>
    <t>3/4PEX X 3/4FPT NLB ADAP</t>
  </si>
  <si>
    <t>Raccord en laiton sans plomb, PEX 3/4" × adaptateur FPT 3/4"</t>
  </si>
  <si>
    <t>Acople de latón sin plomo para PEX 3/4" × Adaptador FPT 3/4"</t>
  </si>
  <si>
    <t>27628NL</t>
  </si>
  <si>
    <t>1" PEX × 1" FNPT No Lead Brass Adapter</t>
  </si>
  <si>
    <t>62799800929</t>
  </si>
  <si>
    <t>1 PEX X 1 FPT NLB ADAPT</t>
  </si>
  <si>
    <t>Raccord en laiton sans plomb, PEX 1" × adaptateur FPT 1"</t>
  </si>
  <si>
    <t>Acople de latón sin plomo para PEX 1" × Adaptador FPT 1"</t>
  </si>
  <si>
    <t>27632NL</t>
  </si>
  <si>
    <t>1-1/4" PEX × 3/4" FNPT No Lead Brass Adapter</t>
  </si>
  <si>
    <t>62799801421</t>
  </si>
  <si>
    <t>0.84</t>
  </si>
  <si>
    <t>1-1/4PEX X3/4FPT NLB ADP</t>
  </si>
  <si>
    <t>Raccord en laiton, PEX 1-1/4" × adaptateur FPT 3/4"</t>
  </si>
  <si>
    <t>Acople para PEX 1-1/4" × Adaptador FPT 3/4"</t>
  </si>
  <si>
    <t>27635NL</t>
  </si>
  <si>
    <t>1-1/4" PEX × 1-1/4" FNPT No Lead Brass Adapter</t>
  </si>
  <si>
    <t>62799800899</t>
  </si>
  <si>
    <t>0.86</t>
  </si>
  <si>
    <t>1-1/4PEX1-1/4FPT NLB ADP</t>
  </si>
  <si>
    <t>Raccord en laiton sans plomb, PEX 1-1/4" × adaptateur FPT 1-1/4"</t>
  </si>
  <si>
    <t>Acople de latón sin plomo para PEX 1-1/4"x Adaptador FPT 1-1/4"</t>
  </si>
  <si>
    <t>27638NL</t>
  </si>
  <si>
    <t>1-1/4" PEX × 1" FNPT No Lead Brass Adapter</t>
  </si>
  <si>
    <t>62799801422</t>
  </si>
  <si>
    <t>0.81</t>
  </si>
  <si>
    <t>1-1/4PEX X1 FPT NLB ADAP</t>
  </si>
  <si>
    <t>Raccord en laiton, PEX 1-1/4" × adaptateur FPT 1"</t>
  </si>
  <si>
    <t>Acople para PEX 1-1/4" × Adaptador FPT 1"</t>
  </si>
  <si>
    <t>27641NL</t>
  </si>
  <si>
    <t>1-1/2" PEX × 1-1/2" FNPT No Lead Brass Adapter</t>
  </si>
  <si>
    <t>62799801023</t>
  </si>
  <si>
    <t>0.75</t>
  </si>
  <si>
    <t>1-1/2PEX1-1/2FPT NLB ADP</t>
  </si>
  <si>
    <t>Raccord en laiton sans plomb, PEX 1-1/2" × adaptateur FPT 1-1/2"</t>
  </si>
  <si>
    <t>Acople de latón sin plomo para PEX 1-1/2"x Adaptador FPT 1-1/2"</t>
  </si>
  <si>
    <t>28005NL</t>
  </si>
  <si>
    <t>1/2" × 1/2" PEX No Lead Brass Elbow</t>
  </si>
  <si>
    <t>62799801216</t>
  </si>
  <si>
    <t>1/2 x 1/2  PEX NLB ELBOW</t>
  </si>
  <si>
    <t>Coude en laiton sans plomb pour PEX 1/2" × 1/2"</t>
  </si>
  <si>
    <t>Codo con acople de latón sin plomo para PEX 1/2" × 1/2"</t>
  </si>
  <si>
    <t>28022NL</t>
  </si>
  <si>
    <t>3/4" × 3/4" PEX No Lead Brass Elbow</t>
  </si>
  <si>
    <t>62799801217</t>
  </si>
  <si>
    <t>3/4X3/4 PEX NLB ELBOW</t>
  </si>
  <si>
    <t>Coude en laiton sans plomb pour PEX 3/4" × 3/4"</t>
  </si>
  <si>
    <t>Codo con acople de latón sin plomo para PEX 3/4" × 3/4"</t>
  </si>
  <si>
    <t>28028NL</t>
  </si>
  <si>
    <t>1" × 1" PEX No Lead Brass Elbow</t>
  </si>
  <si>
    <t>62799801218</t>
  </si>
  <si>
    <t>0.14</t>
  </si>
  <si>
    <t>1 X 1 PEX NLB ELBOW</t>
  </si>
  <si>
    <t>Coude en laiton sans plomb pour PEX 1" × 1"</t>
  </si>
  <si>
    <t>Codo con acople de latón sin plomo para PEX 1" × 1"</t>
  </si>
  <si>
    <t>28035NL</t>
  </si>
  <si>
    <t>1-1/4" × 1-1/4" PEX No Lead Brass Elbow</t>
  </si>
  <si>
    <t>62799800920</t>
  </si>
  <si>
    <t>1-1/4 X1-1/4 PEX NLB ELB</t>
  </si>
  <si>
    <t>Coude en laiton sans plomb pour PEX 1-1/4" × 1-1/4"</t>
  </si>
  <si>
    <t>Codo con acople de latón sin plomo para PEX 1-1/4" × 1-1/4"</t>
  </si>
  <si>
    <t>28041NL</t>
  </si>
  <si>
    <t>1-1/2" × 1-1/2" PEX No Lead Brass Elbow</t>
  </si>
  <si>
    <t>62799801008</t>
  </si>
  <si>
    <t>0.39</t>
  </si>
  <si>
    <t>1-1/2 X1-1/2 PEX NLB ELB</t>
  </si>
  <si>
    <t>Coude en laiton sans plomb pour PEX 1-1/2" × 1-1/2"</t>
  </si>
  <si>
    <t>Codo con acople de latón sin plomo para PEX 1-1/2" × 1-1/2"</t>
  </si>
  <si>
    <t>28054NL</t>
  </si>
  <si>
    <t>2" × 2" PEX No Lead Brass Elbow</t>
  </si>
  <si>
    <t>62799801261</t>
  </si>
  <si>
    <t>2 X 2 PEX NL BRASS ELBOW</t>
  </si>
  <si>
    <t>Coude en laiton sans plomb pour PEX 2" × 2"</t>
  </si>
  <si>
    <t>Codo con acople de latón sin plomo para PEX 2" × 2"</t>
  </si>
  <si>
    <t>28205</t>
  </si>
  <si>
    <t>1/2" PEX Insert × Closed, 3" × 6" Stub-out Elbow with Edge Bracket</t>
  </si>
  <si>
    <t>62799800104</t>
  </si>
  <si>
    <t>7412.10</t>
  </si>
  <si>
    <t>1/2PEX BARB STUBOUT ELB</t>
  </si>
  <si>
    <t>WITH EDGE BRACKET</t>
  </si>
  <si>
    <t>Raccord PEX 1/2" × tubulure de raccordement en coude avec fixation de bordure</t>
  </si>
  <si>
    <t>Codo con acople para PEX 1/2" con soporte</t>
  </si>
  <si>
    <t>28206</t>
  </si>
  <si>
    <t>1/2" PEX Insert × Closed, 3" × 6" Stub-out Elbow</t>
  </si>
  <si>
    <t>62799800999</t>
  </si>
  <si>
    <t>1/2 PEX x Closed, 3.5x6</t>
  </si>
  <si>
    <t>in Stub-out Elbow</t>
  </si>
  <si>
    <t>Raccord PEX 1/2" × tubulure de raccordement en coude</t>
  </si>
  <si>
    <t>Codo con acople para PEX 1/2"</t>
  </si>
  <si>
    <t>28225NL</t>
  </si>
  <si>
    <t>3/4" × 1/2" PEX No Lead Brass Elbow</t>
  </si>
  <si>
    <t>62799801219</t>
  </si>
  <si>
    <t>3/4X1/2 PEX NLB ELBOW</t>
  </si>
  <si>
    <t>Coude en laiton sans plomb pour PEX 3/4" × 1/2"</t>
  </si>
  <si>
    <t>Codo con acople de latón sin plomo para PEX 3/4" × 1/2"</t>
  </si>
  <si>
    <t>28305NL</t>
  </si>
  <si>
    <t>1/2" PEX × 1/2" FNPT Drop Ear No Lead Brass Elbow</t>
  </si>
  <si>
    <t>160</t>
  </si>
  <si>
    <t>62799800921</t>
  </si>
  <si>
    <t>1/2 PEX XFPT D/E NLB ELB</t>
  </si>
  <si>
    <t>Raccord en laiton sans plomb, PEX 1/2" × coude applique avec embout FPT 1/2"</t>
  </si>
  <si>
    <t>Acople de latón sin plomo para PEX 1/2" × Codo FPT de 1/2" con placa de sujeción</t>
  </si>
  <si>
    <t>28535NL</t>
  </si>
  <si>
    <t>1-1/4" PEX × 1-1/4" MNPT No Lead Brass Elbow</t>
  </si>
  <si>
    <t>62799800900</t>
  </si>
  <si>
    <t>1-1/4PEX1-1/4MPT NLB ELB</t>
  </si>
  <si>
    <t>Coude en laiton sans plomb pour PEX 1-1/4" × MPT 1-1/4"</t>
  </si>
  <si>
    <t>Codo con acople de latón sin plomo para PEX 1-1/4" × MPT 1-1/4"</t>
  </si>
  <si>
    <t>29005NL</t>
  </si>
  <si>
    <t>1/2" × 1/2" PEX No Lead Brass Coupling</t>
  </si>
  <si>
    <t>62799801220</t>
  </si>
  <si>
    <t>1/2X1/2 PEX NLB COUPLING</t>
  </si>
  <si>
    <t>Raccord en laiton sans plomb pour PEX 1/2" × 1/2"</t>
  </si>
  <si>
    <t>Acoplamiento de latón sin plomo para PEX 1/2" × 1/2"</t>
  </si>
  <si>
    <t>29022NL</t>
  </si>
  <si>
    <t>3/4" × 3/4" PEX No Lead Brass Coupling</t>
  </si>
  <si>
    <t>62799801221</t>
  </si>
  <si>
    <t>3/4X3/4 PEX NLB COUPLING</t>
  </si>
  <si>
    <t>Raccord en laiton sans plomb pour PEX 3/4" × 3/4"</t>
  </si>
  <si>
    <t>Acoplamiento de latón sin plomo para PEX 3/4" × 3/4"</t>
  </si>
  <si>
    <t>29028NL</t>
  </si>
  <si>
    <t>1" × 1" PEX No Lead Brass Coupling</t>
  </si>
  <si>
    <t>62799801222</t>
  </si>
  <si>
    <t>1 X 1 PEX NLB COUPLING</t>
  </si>
  <si>
    <t>Raccord en laiton sans plomb pour PEX 1" × 1"</t>
  </si>
  <si>
    <t>Acoplamiento de latón sin plomo para PEX 1" × 1"</t>
  </si>
  <si>
    <t>29035NL</t>
  </si>
  <si>
    <t>1-1/4" × 1-1/4" PEX No Lead Brass Coupling</t>
  </si>
  <si>
    <t>180</t>
  </si>
  <si>
    <t>62799800922</t>
  </si>
  <si>
    <t>1-1/4X1-1/4 PEX NLB COUP</t>
  </si>
  <si>
    <t>Raccord en laiton sans plomb pour PEX 1-1/4" × 1-1/4"</t>
  </si>
  <si>
    <t>Acoplamiento de latón sin plomo para PEX 1-1/4" × 1-1/4"</t>
  </si>
  <si>
    <t>29041NL</t>
  </si>
  <si>
    <t>1-1/2" × 1-1/2" PEX No Lead Brass Coupling</t>
  </si>
  <si>
    <t>90</t>
  </si>
  <si>
    <t>62799801009</t>
  </si>
  <si>
    <t>1-1/2X1-1/2 PEX NLB COUP</t>
  </si>
  <si>
    <t>Raccord en laiton sans plomb pour PEX 1-1/2" × 1-1/2"</t>
  </si>
  <si>
    <t>Acoplamiento de latón sin plomo para PEX 1-1/2" × 1-1/2"</t>
  </si>
  <si>
    <t>29054NL</t>
  </si>
  <si>
    <t>2" × 2" PEX No Lead Brass Coupling</t>
  </si>
  <si>
    <t>62799801262</t>
  </si>
  <si>
    <t>2  x 2  PEX NLB COUPLING</t>
  </si>
  <si>
    <t>Raccord en laiton sans plomb pour PEX 2" × 2"</t>
  </si>
  <si>
    <t>Acoplamiento de latón sin plomo para PEX 2" × 2"</t>
  </si>
  <si>
    <t>29225NL</t>
  </si>
  <si>
    <t>3/4" × 1/2" PEX No Lead Brass Coupling</t>
  </si>
  <si>
    <t>62799801223</t>
  </si>
  <si>
    <t>3/4X1/2 PEX NLB COUPLING</t>
  </si>
  <si>
    <t>Raccord en laiton sans plomb pour PEX 3/4" × 1/2"</t>
  </si>
  <si>
    <t>Acoplamiento de latón sin plomo para PEX 3/4" × 1/2"</t>
  </si>
  <si>
    <t>29238NL</t>
  </si>
  <si>
    <t>1-1/4" × 1" PEX No Lead Brass Coupling</t>
  </si>
  <si>
    <t>62799800902</t>
  </si>
  <si>
    <t>1-1/4X1 PEX NLB COUPLING</t>
  </si>
  <si>
    <t>Raccord en laiton sans plomb pour PEX 1-1/4" × 1"</t>
  </si>
  <si>
    <t>Acoplamiento de latón sin plomo para PEX 1-1/4" × 1"</t>
  </si>
  <si>
    <t>29243NL</t>
  </si>
  <si>
    <t>1-1/2" × 1-1/4" PEX No Lead Brass Coupling</t>
  </si>
  <si>
    <t>62799801264</t>
  </si>
  <si>
    <t>0.19</t>
  </si>
  <si>
    <t>1-1/2X1-1/4 PEX NLB COUP</t>
  </si>
  <si>
    <t>Raccord en laiton sans plomb pour PEX 1-1/2" × 1-1/4"</t>
  </si>
  <si>
    <t>Acoplamiento de latón sin plomo para PEX 1-1/2" × 1-1/4"</t>
  </si>
  <si>
    <t>29248NL</t>
  </si>
  <si>
    <t>1-1/2" × 1" PEX No Lead Brass Coupling</t>
  </si>
  <si>
    <t>62799801019</t>
  </si>
  <si>
    <t>0.31</t>
  </si>
  <si>
    <t>1-1/2X1 PEX NLB COUPLING</t>
  </si>
  <si>
    <t>Raccord en laiton sans plomb pour PEX 1-1/2" × 1"</t>
  </si>
  <si>
    <t>Acoplamiento de latón sin plomo para PEX 1-1/2" × 1"</t>
  </si>
  <si>
    <t>29263NL</t>
  </si>
  <si>
    <t>2" × 1-1/4" PEX No Lead Brass Coupling</t>
  </si>
  <si>
    <t>62799801263</t>
  </si>
  <si>
    <t>2X1-1/4 PEX NLB COUPLING</t>
  </si>
  <si>
    <t>Raccord en laiton sans plomb pour PEX 2" × 1-1/4"</t>
  </si>
  <si>
    <t>Acoplamiento de latón sin plomo para PEX 2" × 1-1/4"</t>
  </si>
  <si>
    <t>29264NL</t>
  </si>
  <si>
    <t>2" × 1-1/2" PEX No Lead Brass Coupling</t>
  </si>
  <si>
    <t>62799801265</t>
  </si>
  <si>
    <t>2X1-1/2 PEX NLB COUPLING</t>
  </si>
  <si>
    <t>Raccord en laiton sans plomb pour PEX 2" × 1-1/2"</t>
  </si>
  <si>
    <t>Acoplamiento de latón sin plomo para PEX 2" × 1-1/2"</t>
  </si>
  <si>
    <t>29282NL</t>
  </si>
  <si>
    <t>1" × 3/4" PEX No Lead Brass Coupling</t>
  </si>
  <si>
    <t>62799801224</t>
  </si>
  <si>
    <t>1 X 3/4 PEX NLB COUPLING</t>
  </si>
  <si>
    <t>Raccord en laiton sans plomb pour PEX 1" × 3/4"</t>
  </si>
  <si>
    <t>Acoplamiento de latón sin plomo para PEX 1" × 3/4"</t>
  </si>
  <si>
    <t>30071</t>
  </si>
  <si>
    <t>Universal Sensor (10K)</t>
  </si>
  <si>
    <t>62799800113</t>
  </si>
  <si>
    <t>9032.90.6020</t>
  </si>
  <si>
    <t>UNIVERSAL SENSOR (10K)</t>
  </si>
  <si>
    <t>Capteur universal (10K)</t>
  </si>
  <si>
    <t>Sensor universal (10K)</t>
  </si>
  <si>
    <t>30072</t>
  </si>
  <si>
    <t>Slab Sensor (10K) PVC Sleeve 20ft Cable</t>
  </si>
  <si>
    <t>62799800114</t>
  </si>
  <si>
    <t>0.38</t>
  </si>
  <si>
    <t>SLAB SENSOR(10K)PVC SLV</t>
  </si>
  <si>
    <t>20FT CABLE</t>
  </si>
  <si>
    <t xml:space="preserve">Capteur de dalle (10 K) avec câble de 20' gainé en PVC </t>
  </si>
  <si>
    <t>Sensor de losa (10K) - cable de 20'</t>
  </si>
  <si>
    <t>30073</t>
  </si>
  <si>
    <t>Slab Sensor (10K) PVC Sleeve 40ft Cable</t>
  </si>
  <si>
    <t>62799800115</t>
  </si>
  <si>
    <t>9032.90.6080</t>
  </si>
  <si>
    <t>0.63</t>
  </si>
  <si>
    <t>40FT CABLE</t>
  </si>
  <si>
    <t xml:space="preserve">Capteur de dalle (10 K) avec câble de 40' gainé en PVC </t>
  </si>
  <si>
    <t>Sensor de losa (10K) - cable de 40'</t>
  </si>
  <si>
    <t>30076</t>
  </si>
  <si>
    <t>Indoor Sensor (10K) Small Enclosure</t>
  </si>
  <si>
    <t>77965500760</t>
  </si>
  <si>
    <t>9032.90</t>
  </si>
  <si>
    <t>INDOORSENS(10K)SM ENCLOS</t>
  </si>
  <si>
    <t>Capteur intérieur (10K) - petite boîtier</t>
  </si>
  <si>
    <t>Sensor interior (10K) - pequeño caja</t>
  </si>
  <si>
    <t>30077</t>
  </si>
  <si>
    <t>Indoor Sensor (10K) Flush Mount</t>
  </si>
  <si>
    <t>77965500770</t>
  </si>
  <si>
    <t>INDOORSENS(10K)FLUSH MNT</t>
  </si>
  <si>
    <t>Capteur intérieur (10K) - encastré</t>
  </si>
  <si>
    <t>Sensor interior (10K) - encastrado</t>
  </si>
  <si>
    <t>30079</t>
  </si>
  <si>
    <t>Slab Sensor (10K) SS Sleeve 10ft Cable</t>
  </si>
  <si>
    <t>62799800118</t>
  </si>
  <si>
    <t>SLABSENSOR(10K)SS SLEEVE</t>
  </si>
  <si>
    <t>10FT CABLE</t>
  </si>
  <si>
    <t>Capteur de dalle (10 K) avec câble de 40' gainé en acier inoxydable</t>
  </si>
  <si>
    <t>Sensor de losa (10K) - cable de 10'</t>
  </si>
  <si>
    <t>30090</t>
  </si>
  <si>
    <t>Snow/Ice Sensor (10K) 65 ft cable</t>
  </si>
  <si>
    <t>62799800119</t>
  </si>
  <si>
    <t>9032.90.6180</t>
  </si>
  <si>
    <t>SNOW/ICE SENSOR (10K)</t>
  </si>
  <si>
    <t>65 FT CABLE</t>
  </si>
  <si>
    <t>Détecteur (capteur) de neige/glace (10K) - câble de 65'</t>
  </si>
  <si>
    <t>Sensor de nieve/hielo (10K) - cable de 65'</t>
  </si>
  <si>
    <t>30091</t>
  </si>
  <si>
    <t>Snow/Ice Sensor Socket</t>
  </si>
  <si>
    <t>62799800120</t>
  </si>
  <si>
    <t>2.36</t>
  </si>
  <si>
    <t>SNOW/ICE SENSOR SOCKET</t>
  </si>
  <si>
    <t>Support de détecteur de neige/glace</t>
  </si>
  <si>
    <t>Toma de corriente del sensor de nieve/hielo</t>
  </si>
  <si>
    <t>30092</t>
  </si>
  <si>
    <t>SnowMeltingKit-Start/StopModule w/Slab and UniversalSensor</t>
  </si>
  <si>
    <t>77965500920</t>
  </si>
  <si>
    <t>Ensemble de font de la neige</t>
  </si>
  <si>
    <t>Equipo de Derretimiento de Nieve (Módulo de Arranque/Parada con Placa y Sensor Universal</t>
  </si>
  <si>
    <t>31355</t>
  </si>
  <si>
    <t>HeatLink® Compact Mixing Reset Control</t>
  </si>
  <si>
    <t>62799800472</t>
  </si>
  <si>
    <t>9032.89.6025</t>
  </si>
  <si>
    <t>1.5</t>
  </si>
  <si>
    <t>COMP MIXING RESET CNTRL</t>
  </si>
  <si>
    <t>Commande compacte de retour au mélange initial</t>
  </si>
  <si>
    <t>Control de reajuste de mezcla compacto HeatLink®</t>
  </si>
  <si>
    <t>31680</t>
  </si>
  <si>
    <t>Snow Melt Control 680-BMS BACnet (30090,30091,Snow/Ice Sensor sold sep)</t>
  </si>
  <si>
    <t>62799801526</t>
  </si>
  <si>
    <t>6.98</t>
  </si>
  <si>
    <t>SNOWMELTCNTRL 680BMS BAC</t>
  </si>
  <si>
    <t>30090/30091 SENSRSOLDSEP</t>
  </si>
  <si>
    <t>3WMIX</t>
  </si>
  <si>
    <t>3-Way Mixing Panel 1-1/4" 26-99 Pump</t>
  </si>
  <si>
    <t>62799801429</t>
  </si>
  <si>
    <t>69.46</t>
  </si>
  <si>
    <t>3WAY MIXPANEL 1-1/4</t>
  </si>
  <si>
    <t>26-99 PUMP</t>
  </si>
  <si>
    <t>Pompe 26-99 1 1/4 po (31,75 mm) avec panneau de mélange à 3 voies</t>
  </si>
  <si>
    <t>Bomba 26-99 de 1-1/4" del panel de mezcla de 3 vías</t>
  </si>
  <si>
    <t>3WMIX-BMS</t>
  </si>
  <si>
    <t>3-Way Mixing Panel 1-1/4" 26-99 Pump BMS</t>
  </si>
  <si>
    <t>62799801430</t>
  </si>
  <si>
    <t>3WAY MIXPAN 1-1/4  26-99</t>
  </si>
  <si>
    <t>PUMP BMS</t>
  </si>
  <si>
    <t>Pompe BMS 26-99 1 1/4 po (31,75 mm) avec panneau de mélange à 3 voies</t>
  </si>
  <si>
    <t>BMS (Building Management System, sistema de gestión construcción) de la bomba 26-99 de 1-1/4" del panel de mezcla de 3 vías</t>
  </si>
  <si>
    <t>3WMIX-SMCP</t>
  </si>
  <si>
    <t>3-Way Mixing Panel 1-1/4" 26-99 Pump Snow Melt</t>
  </si>
  <si>
    <t>62799801504</t>
  </si>
  <si>
    <t>PUMP SNOW MELT</t>
  </si>
  <si>
    <t>3WMIXHH</t>
  </si>
  <si>
    <t>3-Way Mixing Panel 1-1/4" 26-150 Pump</t>
  </si>
  <si>
    <t>62799801431</t>
  </si>
  <si>
    <t>75.5</t>
  </si>
  <si>
    <t>3WAY MIX PANEL 1-1/4</t>
  </si>
  <si>
    <t>26-150 PUMP</t>
  </si>
  <si>
    <t>Pompe 26-150 1 1/4 po (31,75 mm) avec panneau de mélange à 3 voies</t>
  </si>
  <si>
    <t>Bomba 26-150 de 1-1/4" del panel de mezcla de 3 vías</t>
  </si>
  <si>
    <t>3WMIXHH-BMS</t>
  </si>
  <si>
    <t>3-Way Mixing Panel 1-1/4" 26-150 Pump BMS</t>
  </si>
  <si>
    <t>62799801432</t>
  </si>
  <si>
    <t>3WAY MIXPAN1-1/4  26-150</t>
  </si>
  <si>
    <t>Pompe BMS 26-150 1 1/4 po (31,75 mm) avec panneau de mélange à 3 voies</t>
  </si>
  <si>
    <t>BMS de la bomba 26-150 de 1-1/4" del panel de mezcla de 3 vías</t>
  </si>
  <si>
    <t>3WMIXHH-SMCP</t>
  </si>
  <si>
    <t>3-Way Mixing Panel 1-1/4" 26-150 Pump Snow Melt</t>
  </si>
  <si>
    <t>62799801503</t>
  </si>
  <si>
    <t>40226</t>
  </si>
  <si>
    <t>StatLink® 6 Zone Base Module</t>
  </si>
  <si>
    <t>36</t>
  </si>
  <si>
    <t>62799800132</t>
  </si>
  <si>
    <t>FR</t>
  </si>
  <si>
    <t>1.15</t>
  </si>
  <si>
    <t>STATLINK 6 ZONE BASE MOD</t>
  </si>
  <si>
    <t>Module de base 6 zones StatLink®</t>
  </si>
  <si>
    <t>Módulo de base 6 zonas StatLink®</t>
  </si>
  <si>
    <t>40318</t>
  </si>
  <si>
    <t>StatLink® 8 Zone Wired Module</t>
  </si>
  <si>
    <t>62799801539</t>
  </si>
  <si>
    <t>9032.89</t>
  </si>
  <si>
    <t>3.15</t>
  </si>
  <si>
    <t>STATLINK 8ZONE WIRED MOD</t>
  </si>
  <si>
    <t>Module filaire à 8 zones StatLink®</t>
  </si>
  <si>
    <t>Módulo con cable de 8 zonas StatLink®</t>
  </si>
  <si>
    <t>40328</t>
  </si>
  <si>
    <t>StatLink® 8 Zone Wireless Module</t>
  </si>
  <si>
    <t>62799801540</t>
  </si>
  <si>
    <t>3.82</t>
  </si>
  <si>
    <t>SL 8 ZONE W-LESS MODULE</t>
  </si>
  <si>
    <t>Module sans fil à 8 zones StatLink®</t>
  </si>
  <si>
    <t>Módulo inalámbrico de 8 zonas StatLink®</t>
  </si>
  <si>
    <t>41316</t>
  </si>
  <si>
    <t>6 Zone Pump Wiring Center</t>
  </si>
  <si>
    <t>62799801650</t>
  </si>
  <si>
    <t>3.39</t>
  </si>
  <si>
    <t>6ZONE PUMP WIRING CENTER</t>
  </si>
  <si>
    <t>Station de raccordement de pompes de 6 zones</t>
  </si>
  <si>
    <t>Estación de conexión de bomba de 6 zonas</t>
  </si>
  <si>
    <t>43301</t>
  </si>
  <si>
    <t>Wireless Internet Gateway</t>
  </si>
  <si>
    <t>62799801541</t>
  </si>
  <si>
    <t>2.25</t>
  </si>
  <si>
    <t>WIRELESSINTERNET GATEWAY</t>
  </si>
  <si>
    <t>Passerelle internet sans fil</t>
  </si>
  <si>
    <t>Entrada de internet inalámbrica</t>
  </si>
  <si>
    <t>43302</t>
  </si>
  <si>
    <t>Wireless Relay</t>
  </si>
  <si>
    <t>62799801542</t>
  </si>
  <si>
    <t>1.32</t>
  </si>
  <si>
    <t>Relais sans fil</t>
  </si>
  <si>
    <t>Relé inalámbrica</t>
  </si>
  <si>
    <t>43303</t>
  </si>
  <si>
    <t>Door/Window Sensor</t>
  </si>
  <si>
    <t>62799801543</t>
  </si>
  <si>
    <t>Capteur pour porte ou fenêtre</t>
  </si>
  <si>
    <t>Sensor para puerta o ventana</t>
  </si>
  <si>
    <t>43304</t>
  </si>
  <si>
    <t>Wireless Smart Plug / Repeater</t>
  </si>
  <si>
    <t>62799801544</t>
  </si>
  <si>
    <t>0.48</t>
  </si>
  <si>
    <t>W-LESS SMART PLUG/REPEAT</t>
  </si>
  <si>
    <t>miniSmartPlug</t>
  </si>
  <si>
    <t>43305</t>
  </si>
  <si>
    <t>External Antenna</t>
  </si>
  <si>
    <t>62799801545</t>
  </si>
  <si>
    <t>Antenne externe</t>
  </si>
  <si>
    <t>Antena externa</t>
  </si>
  <si>
    <t>43306</t>
  </si>
  <si>
    <t>Co-ordinator</t>
  </si>
  <si>
    <t>62799801546</t>
  </si>
  <si>
    <t>CO-ORDINATOR</t>
  </si>
  <si>
    <t>Coordinateur</t>
  </si>
  <si>
    <t>Coordinador</t>
  </si>
  <si>
    <t>43307</t>
  </si>
  <si>
    <t>Repeater</t>
  </si>
  <si>
    <t>62799801547</t>
  </si>
  <si>
    <t>REPEATER</t>
  </si>
  <si>
    <t>Répéteur</t>
  </si>
  <si>
    <t>Repetidor</t>
  </si>
  <si>
    <t>43310</t>
  </si>
  <si>
    <t>Water Leak Sensor</t>
  </si>
  <si>
    <t>62799801651</t>
  </si>
  <si>
    <t>WATER LEAK SENSOR</t>
  </si>
  <si>
    <t>Capteur de fuite d'eau</t>
  </si>
  <si>
    <t>Sensor de fugas de agua</t>
  </si>
  <si>
    <t>43311</t>
  </si>
  <si>
    <t>Inline Shutoff Valve</t>
  </si>
  <si>
    <t>62799801652</t>
  </si>
  <si>
    <t>1.64</t>
  </si>
  <si>
    <t>INLINE SHUTOFF VALVE</t>
  </si>
  <si>
    <t>Vanne d'arrêt en ligne</t>
  </si>
  <si>
    <t>Válvula de cierre en línea</t>
  </si>
  <si>
    <t>44325</t>
  </si>
  <si>
    <t>StatLink® Installation Track, 25"</t>
  </si>
  <si>
    <t>62799800148</t>
  </si>
  <si>
    <t>IT</t>
  </si>
  <si>
    <t>7326.90.8530</t>
  </si>
  <si>
    <t>SL INSTALLAT TRACK- 25</t>
  </si>
  <si>
    <t>Support de fixation de modules StatLink®</t>
  </si>
  <si>
    <t>Canal de instalación StatLink®, 25"</t>
  </si>
  <si>
    <t>45032</t>
  </si>
  <si>
    <t>8 Pin Round Socket for AC Relay</t>
  </si>
  <si>
    <t>62799800153</t>
  </si>
  <si>
    <t>8536.41.0020</t>
  </si>
  <si>
    <t>8PIN RND SOCK F/AC RELAY</t>
  </si>
  <si>
    <t>Prise 24 V ca BPBD</t>
  </si>
  <si>
    <t>Toma de corriente redonda de 8 polos para el relé CA</t>
  </si>
  <si>
    <t>45112</t>
  </si>
  <si>
    <t>HeatLink® 24Vac DPDT Pump Relay Box</t>
  </si>
  <si>
    <t>62799800156</t>
  </si>
  <si>
    <t>9032.90.6060</t>
  </si>
  <si>
    <t>3.63</t>
  </si>
  <si>
    <t>24VAC DPDT PUMP REL BOX</t>
  </si>
  <si>
    <t>Relais de pompe 24 V ca BPBD et prise HeatLink®, livrés avec boîtier</t>
  </si>
  <si>
    <t>Caja de relés 24V CA bipolar inversor de bomba HeatLink®</t>
  </si>
  <si>
    <t>45813</t>
  </si>
  <si>
    <t>1A TimeDelay(SlowBlow)5×20mmGlassFuse for 461*Thermostats</t>
  </si>
  <si>
    <t>62799800158</t>
  </si>
  <si>
    <t>8536.10</t>
  </si>
  <si>
    <t>1A TIMEDELAY(SLOBLO)5x20</t>
  </si>
  <si>
    <t>FUSE F/461 TSTATS *WSL*</t>
  </si>
  <si>
    <t>Fusible de verre 1 A pour retardateur (rupture lente) 5×20 mm pour les thermostats de la série no 46000</t>
  </si>
  <si>
    <t>Fusible de vidrio 1 A retardada (ruptura lenta) 5×20 mm para los termostatos de la serie no 46000</t>
  </si>
  <si>
    <t>45822</t>
  </si>
  <si>
    <t>2A Medium Lag (Med. Blow) 5×20mm Glass Fuse for 40190</t>
  </si>
  <si>
    <t>pair</t>
  </si>
  <si>
    <t>62799800159</t>
  </si>
  <si>
    <t>2A MED LAG (MEDBLO) 5x20</t>
  </si>
  <si>
    <t>GL FUSE F/40190 *WSL*</t>
  </si>
  <si>
    <t>Fusible de verre 2 A (rupture moyenne) 5×20 mm pour module d’alimentation à 2 zones (no 40190)</t>
  </si>
  <si>
    <t>Fusible de vidrio 2 A (ruptura mediana) 5×20 mm para modulo de alimentación de 2 zonas (no 40190)</t>
  </si>
  <si>
    <t>46645</t>
  </si>
  <si>
    <t>HeatLink® Wired Digital Timer Thermostat</t>
  </si>
  <si>
    <t>62799801551</t>
  </si>
  <si>
    <t>9032.10</t>
  </si>
  <si>
    <t>0.83</t>
  </si>
  <si>
    <t>WIRED DIGIT TIMER TSTAT</t>
  </si>
  <si>
    <t>Thermostat numérique à minuterie filaire HeatLink®</t>
  </si>
  <si>
    <t>Termóstato digital temporizador con cable HeatLink®</t>
  </si>
  <si>
    <t>46801W</t>
  </si>
  <si>
    <t>HeatLink® Wireless Digital Thermostat</t>
  </si>
  <si>
    <t>62799801554</t>
  </si>
  <si>
    <t>WIRELESS DIGITAL T-STAT</t>
  </si>
  <si>
    <t>Thermostat numérique sans fil HeatLink®</t>
  </si>
  <si>
    <t>Termostato digital inalámbrico HeatLink®</t>
  </si>
  <si>
    <t>4WMIX</t>
  </si>
  <si>
    <t>4-Way Mixing Panel 1-1/4" 26-99 Pump</t>
  </si>
  <si>
    <t>62799801505</t>
  </si>
  <si>
    <t>4WAY MIXPAN 1-1/4  26-99</t>
  </si>
  <si>
    <t>PUMP</t>
  </si>
  <si>
    <t>4WMIX-BMS</t>
  </si>
  <si>
    <t>4-Way Mixing Panel 1-1/4" 26-99 Pump BMS</t>
  </si>
  <si>
    <t>62799801506</t>
  </si>
  <si>
    <t>4WMIX-HH-SMCP-BAC</t>
  </si>
  <si>
    <t>4-Way Mixing Panel 1-1/4" 26-150 Pump Snow Melt (requires OPT-SMP-680)</t>
  </si>
  <si>
    <t>62799801711</t>
  </si>
  <si>
    <t>4 Way Mixing SMCP HH BAC</t>
  </si>
  <si>
    <t>4WMIX-SMCP</t>
  </si>
  <si>
    <t>4-Way Mixing Panel 1-1/4" 26-99 Pump Snow Melt</t>
  </si>
  <si>
    <t>62799801530</t>
  </si>
  <si>
    <t>4WMIX-SMCP-BAC</t>
  </si>
  <si>
    <t>4-Way Mixing Panel 1-1/4" 26-99 Pump Snow Melt (requires OPT-SMP-680)</t>
  </si>
  <si>
    <t>62799801710</t>
  </si>
  <si>
    <t>4 WAY MIXING SMCP BAC</t>
  </si>
  <si>
    <t>4WMIXHH</t>
  </si>
  <si>
    <t>4-Way Mixing Panel 1-1/4" 26-150 Pump</t>
  </si>
  <si>
    <t>62799801507</t>
  </si>
  <si>
    <t>85.65</t>
  </si>
  <si>
    <t>4WAY MIXPAN1-1/4  26-150</t>
  </si>
  <si>
    <t>4WMIXHH-BMS</t>
  </si>
  <si>
    <t>4-Way Mixing Panel 1-1/4" 26-150 Pump BMS</t>
  </si>
  <si>
    <t>62799801508</t>
  </si>
  <si>
    <t>4WMIXHH-SMCP</t>
  </si>
  <si>
    <t>4-Way Mixing Panel 1-1/4" 26-150 Pump Snow Melt</t>
  </si>
  <si>
    <t>62799801529</t>
  </si>
  <si>
    <t>56081</t>
  </si>
  <si>
    <t>Zone Valve Ring for 56201 and 56231 Actuator</t>
  </si>
  <si>
    <t>62799800536</t>
  </si>
  <si>
    <t>8501.10</t>
  </si>
  <si>
    <t>ZV RING F/56201 &amp; 56231</t>
  </si>
  <si>
    <t>ACTUATOR *WSL*</t>
  </si>
  <si>
    <t xml:space="preserve">Anneau de vanne de zone pour les actionneurs 56201 et 56231 </t>
  </si>
  <si>
    <t>Anillo de Válvula de Zona para Actuadores 56201 y 56231</t>
  </si>
  <si>
    <t>56090</t>
  </si>
  <si>
    <t>TwistSeal® Manifold Actuator Ring</t>
  </si>
  <si>
    <t>62799800172</t>
  </si>
  <si>
    <t>TWISTSEAL MFD ACTUA RING</t>
  </si>
  <si>
    <t>Anneau de l'actionneur du collecteur</t>
  </si>
  <si>
    <t>Anillo de actuador para colector</t>
  </si>
  <si>
    <t>56091</t>
  </si>
  <si>
    <t>Valve Actuator Ring</t>
  </si>
  <si>
    <t>62799800173</t>
  </si>
  <si>
    <t>VALVE ACTUATOR RING</t>
  </si>
  <si>
    <t>Anneau de l’actionneur de la vanne</t>
  </si>
  <si>
    <t>Anillo de actuador para válvula</t>
  </si>
  <si>
    <t>56121</t>
  </si>
  <si>
    <t>HeatLink® DDC Actuator for Manifolds and Valves</t>
  </si>
  <si>
    <t>62799800177</t>
  </si>
  <si>
    <t>8501.10.4060</t>
  </si>
  <si>
    <t>DDC ACTUAT FOR MFD &amp; VLV</t>
  </si>
  <si>
    <t>Actionneur DDC pour collecteurs et vannes</t>
  </si>
  <si>
    <t>Accionador DDC para colectors y válvulas</t>
  </si>
  <si>
    <t>56200</t>
  </si>
  <si>
    <t>HeatLink® TwistSeal® Manifold Actuator with LED</t>
  </si>
  <si>
    <t>62799800181</t>
  </si>
  <si>
    <t>MANIFOLD ACTUATOR W/ LED</t>
  </si>
  <si>
    <t xml:space="preserve">Actionneur pour collecteur TwistSeal® avec DEL </t>
  </si>
  <si>
    <t>Accionador para colector TwistSeal® con DEL</t>
  </si>
  <si>
    <t>56201</t>
  </si>
  <si>
    <t>HeatLink® Valve &amp; SS Manifold Actuator with LED</t>
  </si>
  <si>
    <t>62799800182</t>
  </si>
  <si>
    <t>VLV&amp; SS MFD ACTUAT W/LED</t>
  </si>
  <si>
    <t>Actionneur pour collecteur en acier inoxydable et vanne avec DEL</t>
  </si>
  <si>
    <t>Accionador para colector de acero inoxidable y válvulas con DEL</t>
  </si>
  <si>
    <t>56202</t>
  </si>
  <si>
    <t>HeatLink® Multiport Manifold Actuator with LED</t>
  </si>
  <si>
    <t>62799800183</t>
  </si>
  <si>
    <t>MULTIP MFD ACTUAT W/LED</t>
  </si>
  <si>
    <t>Actionneur de collecteur à plusieurs orifices avec DEL</t>
  </si>
  <si>
    <t>Accionador para colector de orificios múltiples con DEL</t>
  </si>
  <si>
    <t>56230</t>
  </si>
  <si>
    <t>HeatLink® TwistSeal® Manifold Actuator c/w End Switch</t>
  </si>
  <si>
    <t>62799800184</t>
  </si>
  <si>
    <t>MANIF ACTUAT C/WEND SWIT</t>
  </si>
  <si>
    <t>Actionneur pour collecteur TwistSeal® avec interrupteur de fin de course</t>
  </si>
  <si>
    <t>Accionador para Colector con Interruptor Límite HeatLink® TwistSeal®</t>
  </si>
  <si>
    <t>56231</t>
  </si>
  <si>
    <t>HeatLink® Valve &amp; SS Manifold Actuator c/w End Switch</t>
  </si>
  <si>
    <t>62799800185</t>
  </si>
  <si>
    <t>VLV &amp;SS MFD ACTUA W/SWIT</t>
  </si>
  <si>
    <t>Actionneur pour collecteur en acier inoxydable et vanne avec interrupteur de fin de course</t>
  </si>
  <si>
    <t>Accionador para colector de acero inoxidable y válvulas  con interruptor de extremo</t>
  </si>
  <si>
    <t>56232</t>
  </si>
  <si>
    <t>HeatLink® Multiport Manifold Actuator c/w End Switch</t>
  </si>
  <si>
    <t>62799800186</t>
  </si>
  <si>
    <t>MULTIP MFD ACTUAT W/SWIT</t>
  </si>
  <si>
    <t>Actionneur de collecteur à plusieurs orifices HeatLink® avec interrupteur de fin de course</t>
  </si>
  <si>
    <t>Accionador para Colector Multipuerto HeatLink® con Interruptor Límite</t>
  </si>
  <si>
    <t>56401</t>
  </si>
  <si>
    <t>Wireless Valve Actuator</t>
  </si>
  <si>
    <t>62799801552</t>
  </si>
  <si>
    <t>WIRELESS VALVE ACTUATOR</t>
  </si>
  <si>
    <t>Actionneur de vanne sans fil</t>
  </si>
  <si>
    <t>Actuador de válvula inalámbrico</t>
  </si>
  <si>
    <t>57091</t>
  </si>
  <si>
    <t>Thermostatic Head (16°-28°C)</t>
  </si>
  <si>
    <t>62799800187</t>
  </si>
  <si>
    <t>Tête thermostatique (16°-28°C)</t>
  </si>
  <si>
    <t>Cabezal termostático (16°-28°C)</t>
  </si>
  <si>
    <t>57094</t>
  </si>
  <si>
    <t>Thermostatic Head c/w Capillary (68°-158°F)</t>
  </si>
  <si>
    <t>62799800471</t>
  </si>
  <si>
    <t>THERMOSTAT HEAD C/W</t>
  </si>
  <si>
    <t>CAPILLARY(68-158F)</t>
  </si>
  <si>
    <t>Tête thermostatique avec capillaire (20°-70°C)</t>
  </si>
  <si>
    <t>Cabezal termostático con capilar (20°-70°C)</t>
  </si>
  <si>
    <t>58052</t>
  </si>
  <si>
    <t>Plastic MixingValve Motor Coupling for 1" - 2" 4-Way Valves</t>
  </si>
  <si>
    <t>62799800190</t>
  </si>
  <si>
    <t>8481.90</t>
  </si>
  <si>
    <t>PLASTIC MXVLV MOTOR COUP</t>
  </si>
  <si>
    <t>F/1 -2 4WAY VLV *WSL*</t>
  </si>
  <si>
    <t>Raccord de moteur en plastique pour vanne de mélange, pour vannes de mélange à 4 voies 1" à 2"</t>
  </si>
  <si>
    <t>Acoplamiento de motor en plástico para válvula mezcladora para válvulas de 4 vías de 1" à 2"</t>
  </si>
  <si>
    <t>58130.1</t>
  </si>
  <si>
    <t>Adapter for HeatLink 1"- 2" Rotary Actuator to WITA Valve</t>
  </si>
  <si>
    <t>62799801476</t>
  </si>
  <si>
    <t>SE</t>
  </si>
  <si>
    <t>ADAPT F/ HL 1-2  ROTARY</t>
  </si>
  <si>
    <t>ACTUAT TO WITA VALVE</t>
  </si>
  <si>
    <t>Adaptateur pour actionneur rotatif HeatLink 1 po à 2 po (24,5 à 50,1 mm) pour robinet WITA</t>
  </si>
  <si>
    <t>Adaptador para el accionador rotativo de 1"-2" de HeatLink con la válvula WITA</t>
  </si>
  <si>
    <t>58131</t>
  </si>
  <si>
    <t>Mixing Valve Motor for 1" to 2" FNPT Valves 3-Point Floating</t>
  </si>
  <si>
    <t>62799801280</t>
  </si>
  <si>
    <t>1.11</t>
  </si>
  <si>
    <t>MIX VLV MOTOR FOR 1 - 2</t>
  </si>
  <si>
    <t>FPT VLVS 3POINT FLOATIN</t>
  </si>
  <si>
    <t xml:space="preserve">Moteur de robinet mélangeur pour les robinets FNPT 1 po à 2 po (24,5 à 50,1 mm) avec flotteur à 3 points </t>
  </si>
  <si>
    <t>Motor de la válvula mezcladora para flotador de 3 puntos de las válvulas FNPT (Female National Pipe Thread, tubo roscado nacional hembra) de 1" a 2"</t>
  </si>
  <si>
    <t>58132</t>
  </si>
  <si>
    <t>Mixing Valve Motor for 1" to 2" FNPT Valves DDC</t>
  </si>
  <si>
    <t>62799801281</t>
  </si>
  <si>
    <t>1.34</t>
  </si>
  <si>
    <t>MIXING VALVE MOTOR FOR</t>
  </si>
  <si>
    <t>1  TO 2  FPT VALVES DDC</t>
  </si>
  <si>
    <t>Moteur de robinet mélangeur pour les robinets FNPT DDC 1 po à 2 po (24,5 à 50,1 mm)</t>
  </si>
  <si>
    <t>Motor de la válvula mezcladora para el CDD de las válvulas FNPT de 1" a 2"</t>
  </si>
  <si>
    <t>58199</t>
  </si>
  <si>
    <t>Mixing Valve Motor for 2-1/2" to 4" Flange Mixing Valves</t>
  </si>
  <si>
    <t>62799800195</t>
  </si>
  <si>
    <t>3.4</t>
  </si>
  <si>
    <t>MIX VLV MTR F/2-1/2 -4</t>
  </si>
  <si>
    <t>FLANGE MIX VLVS *WSL*</t>
  </si>
  <si>
    <t>Moteur de mitigeur pour vannes de bride de 2-1/2" à 4"</t>
  </si>
  <si>
    <t>Motor de válvulas mezcladoras para válvulas mezcladoras del reborde de 2-1/2" a 4"</t>
  </si>
  <si>
    <t>58200</t>
  </si>
  <si>
    <t>Mixing Valve Motor for 2" to 4" Flange Mixing Valves 3-Point Floating</t>
  </si>
  <si>
    <t>62799801282</t>
  </si>
  <si>
    <t>MIX VLV MOTOR FOR 2 - 4</t>
  </si>
  <si>
    <t>FLANGE MIX VLVS 3-POINT</t>
  </si>
  <si>
    <t xml:space="preserve">Moteur de robinet mélangeur pour les robinets mélangeurs à bride 2 po à 4 po (50,1 à 101,6 mm) avec flotteur à 3 points </t>
  </si>
  <si>
    <t>Motor de la válvula mezcladora para flotador de 3 puntos de las válvulas mezcladoras bridadas de 2" a 4"</t>
  </si>
  <si>
    <t>58300</t>
  </si>
  <si>
    <t>Mixing Valve Motor for 2" to 4" Flange Mixing Valves DDC</t>
  </si>
  <si>
    <t>62799801283</t>
  </si>
  <si>
    <t>1.76</t>
  </si>
  <si>
    <t>MIX VLV MOTOR FOR 2- 4</t>
  </si>
  <si>
    <t>FLANGE MIX VALVES DDC</t>
  </si>
  <si>
    <t xml:space="preserve">Moteur de robinet mélangeur pour les robinets mélangeurs à bride DDC 2 po à 4 po (50,1 à 101,6 mm)  </t>
  </si>
  <si>
    <t>Motor de la válvula mezcladora para el CDD de las válvulas mezcladoras bridadas de 2" a 4"</t>
  </si>
  <si>
    <t>58850</t>
  </si>
  <si>
    <t>AccssryPack #58150 v2 Mounted on Black CastIronMixingVlv</t>
  </si>
  <si>
    <t>62799800633</t>
  </si>
  <si>
    <t>ACCSSRYPK #58150V2 MNTED</t>
  </si>
  <si>
    <t>ON BLK MIXVLV *WSL*</t>
  </si>
  <si>
    <t>Ensemble d’accessoires pour v2 no 58150 (carré, SM4)</t>
  </si>
  <si>
    <t>Paquete de Accesorios para #58150 v2 Montado en Válvula de Mezcla de Hierro Fundido Negro</t>
  </si>
  <si>
    <t>58950</t>
  </si>
  <si>
    <t>Accessory Pack for #58150 v1 (Rectangle, SM5)</t>
  </si>
  <si>
    <t>62799800491</t>
  </si>
  <si>
    <t>ACCESSORY PK F/ #58150V1</t>
  </si>
  <si>
    <t>(RECTANGLE SM5) *WSL*</t>
  </si>
  <si>
    <t>Ensemble d'accessoires pour v1 no 58150 (rectangle, SM5)</t>
  </si>
  <si>
    <t>Paquete de accesorios para #58150 v1 (rectángule, SM5)</t>
  </si>
  <si>
    <t>60020V</t>
  </si>
  <si>
    <t>Pressure Activated Bypass Valve 3/4"</t>
  </si>
  <si>
    <t>62799801653</t>
  </si>
  <si>
    <t>8481.80.9015</t>
  </si>
  <si>
    <t>1.65</t>
  </si>
  <si>
    <t>PRESSACTIV BPASS VLV 3/4</t>
  </si>
  <si>
    <t>Vanne de dérivation activée par pression 3/4"</t>
  </si>
  <si>
    <t>Válvula de derivación accionadas por presión de 3/4"</t>
  </si>
  <si>
    <t>60025V</t>
  </si>
  <si>
    <t>Pressure Activated Bypass Valve 1"</t>
  </si>
  <si>
    <t>62799801654</t>
  </si>
  <si>
    <t>2.4</t>
  </si>
  <si>
    <t>PRESS ACTIV BPASS VLV 1</t>
  </si>
  <si>
    <t>Vanne de dérivation activée par pression 1"</t>
  </si>
  <si>
    <t>Válvula de derivación accionadas por presión de 1"</t>
  </si>
  <si>
    <t>60040V</t>
  </si>
  <si>
    <t>Pressure Activated Bypass Valve 1-1/4"</t>
  </si>
  <si>
    <t>62799801655</t>
  </si>
  <si>
    <t>2.64</t>
  </si>
  <si>
    <t>PRESSACTIV B/P VLV 1-1/4</t>
  </si>
  <si>
    <t>Vanne de dérivation activée par pression 1-1/4"</t>
  </si>
  <si>
    <t>Válvula de derivación accionadas por presión de 1-1/4"</t>
  </si>
  <si>
    <t>62016V</t>
  </si>
  <si>
    <t>Straight Zone Valve 1/2" NPT</t>
  </si>
  <si>
    <t>62799801657</t>
  </si>
  <si>
    <t>STRAIGHTZONE VLV 1/2 NPT</t>
  </si>
  <si>
    <t>Vanne de zone droit 1/2" NPT</t>
  </si>
  <si>
    <t>Válvula de zona recta de 1/2" NPT</t>
  </si>
  <si>
    <t>62020V</t>
  </si>
  <si>
    <t>Straight Zone Valve 3/4" NPT</t>
  </si>
  <si>
    <t>62799801658</t>
  </si>
  <si>
    <t>1</t>
  </si>
  <si>
    <t>STRAIGHTZONE VLV 3/4 NPT</t>
  </si>
  <si>
    <t>Vanne de zone droit 3/4" NPT</t>
  </si>
  <si>
    <t>Válvula de zona recta de 3/4" NPT</t>
  </si>
  <si>
    <t>62025V</t>
  </si>
  <si>
    <t>Straight Zone Valve 1" NPT</t>
  </si>
  <si>
    <t>62799801659</t>
  </si>
  <si>
    <t>1.66</t>
  </si>
  <si>
    <t>STRAIGHT ZONE VLV 1  NPT</t>
  </si>
  <si>
    <t>Vanne de zone droit 1" NPT</t>
  </si>
  <si>
    <t>Válvula de zona recta de 1" NPT</t>
  </si>
  <si>
    <t>62030V</t>
  </si>
  <si>
    <t>Straight Zone Valve 1-1/4" NPT</t>
  </si>
  <si>
    <t>62799801660</t>
  </si>
  <si>
    <t>STRA ZONE VLV 1 1/4 NPT</t>
  </si>
  <si>
    <t>Vanne de zone droit 1-1/4" NPT</t>
  </si>
  <si>
    <t>Válvula de zona recta de 1-1/4" NPT</t>
  </si>
  <si>
    <t>62216</t>
  </si>
  <si>
    <t>Straight Zone Valve 1/2" NPT, Nickel Plated</t>
  </si>
  <si>
    <t>62799800208</t>
  </si>
  <si>
    <t>STR ZONE VALVE1/2NPT N/P</t>
  </si>
  <si>
    <t>*WSL* NEW 62016V</t>
  </si>
  <si>
    <t>Robinet de radiateur droite 1/2", nicklée</t>
  </si>
  <si>
    <t>Válvula recta de radiador de 1/2", niquelada</t>
  </si>
  <si>
    <t>62220</t>
  </si>
  <si>
    <t>Straight Zone Valve 3/4" NPT, Nickel Plated</t>
  </si>
  <si>
    <t>62799800209</t>
  </si>
  <si>
    <t>STR ZONE VALVE3/4NPT N/P</t>
  </si>
  <si>
    <t>*WSL* NEW 62020V</t>
  </si>
  <si>
    <t>Vanne de radiateur droite 3/4", nicklée</t>
  </si>
  <si>
    <t>Válvula recta de radiador de 3/4", niquelada</t>
  </si>
  <si>
    <t>62325</t>
  </si>
  <si>
    <t>Straight Balancing Valve 1" F/Sweat</t>
  </si>
  <si>
    <t>62799800634</t>
  </si>
  <si>
    <t>STRT BALAN VLVE 1 F/SWT</t>
  </si>
  <si>
    <t>Vanne de régulation droite, femelle à souder 1"</t>
  </si>
  <si>
    <t>Válvula de Regulación Directa  de 1" para trabajo pesado</t>
  </si>
  <si>
    <t>62816</t>
  </si>
  <si>
    <t>Zone Valve Insert 1/2" (Blue Cap)</t>
  </si>
  <si>
    <t>62799800210</t>
  </si>
  <si>
    <t>8481.80.9050</t>
  </si>
  <si>
    <t>ZN VLV INSRT 1/2 BLUCAP</t>
  </si>
  <si>
    <t>Raccord de vannes de zone 1/2" (bouchon bleu)</t>
  </si>
  <si>
    <t>Acomplamiento de válvulas de zona 1/2" (tapón azul)</t>
  </si>
  <si>
    <t>62900V</t>
  </si>
  <si>
    <t>Zone Valve Insert for 62000V Series Valves</t>
  </si>
  <si>
    <t>62799801752</t>
  </si>
  <si>
    <t>ZN VLV INSERT FOR 62000V</t>
  </si>
  <si>
    <t xml:space="preserve"> SERIES VALVES</t>
  </si>
  <si>
    <t>62916</t>
  </si>
  <si>
    <t>Radiator Valve Insert 1/2" (Black Cap)</t>
  </si>
  <si>
    <t>62799800211</t>
  </si>
  <si>
    <t>RAD VLV INST 1/2 BLKCAP</t>
  </si>
  <si>
    <t>Raccord de vanne du radiateur 1/2" (bouchon noir)</t>
  </si>
  <si>
    <t>Acomplamiento de válvula de radiador 1/2" (tapón negro)</t>
  </si>
  <si>
    <t>62920</t>
  </si>
  <si>
    <t>Radiator Valve Insert 3/4" (Black Cap)</t>
  </si>
  <si>
    <t>62799800212</t>
  </si>
  <si>
    <t>RAD VLV INST 3/4 BLKCAP</t>
  </si>
  <si>
    <t>Raccord de vanne du radiateur 3/4" (bouchon noir)</t>
  </si>
  <si>
    <t>Acomplamiento de válvula de radiador 3/4" (tapón negro)</t>
  </si>
  <si>
    <t>62925</t>
  </si>
  <si>
    <t>Zone Valve Insert 1" (Black Cap)</t>
  </si>
  <si>
    <t>62799800213</t>
  </si>
  <si>
    <t>ZN VLV INSERT 1 (BLKCAP)</t>
  </si>
  <si>
    <t>Raccord de vanne de zone 1" (bouchon noir)</t>
  </si>
  <si>
    <t>Acomplamiento de válvula de zona 1" (tapón negro)</t>
  </si>
  <si>
    <t>62930</t>
  </si>
  <si>
    <t>Zone Valve Insert 1-1/4" (Black Cap) and 3/4" (Blue Cap)</t>
  </si>
  <si>
    <t>62799800214</t>
  </si>
  <si>
    <t>ZN VLV INSERT 1-1/4 (BLK</t>
  </si>
  <si>
    <t>CAP)&amp;3/4(BLUCAP) *WSL*</t>
  </si>
  <si>
    <t>Raccord de vannes de zone 1-1/4" (bouchon noir) et 3/4" (bouchon bleu)</t>
  </si>
  <si>
    <t>Acomplamiento de válvula de radiador 1-1/4" (tapón negro) y 3/4 " (tapón azul)</t>
  </si>
  <si>
    <t>63026</t>
  </si>
  <si>
    <t>1" × 3-Way FNPT Mixing / Diverting Valve</t>
  </si>
  <si>
    <t>62799801275</t>
  </si>
  <si>
    <t>1 X3WAY FPT MIX/DIV VALV</t>
  </si>
  <si>
    <t>Robinet mélangeur / Vanne de répartition FNPT à 3 voies de 1 po (24,5 mm)</t>
  </si>
  <si>
    <t>Válvula distribuidora/mezcladora FNPT de 3 vías x 1"</t>
  </si>
  <si>
    <t>63026.1</t>
  </si>
  <si>
    <t>1" 3- &amp; 4-Way Valve Shaft &amp; Seal Kit</t>
  </si>
  <si>
    <t>62799801532</t>
  </si>
  <si>
    <t>1  3&amp;4-WAY VALVE SHAFT</t>
  </si>
  <si>
    <t>&amp; SEAL KIT</t>
  </si>
  <si>
    <t>63539</t>
  </si>
  <si>
    <t>1-1/4" × 3-Way FNPT Mixing / Diverting Valve</t>
  </si>
  <si>
    <t>62799801272</t>
  </si>
  <si>
    <t>2.09</t>
  </si>
  <si>
    <t>1-1/4X3WYFPT MIX/DIV VLV</t>
  </si>
  <si>
    <t>Robinet mélangeur / Vanne de répartition FNPT à 3 voies de 1 1/4 po (31,75 mm)</t>
  </si>
  <si>
    <t>Válvula distribuidora/mezcladora FNPT de 3 vías x 1-1/4"</t>
  </si>
  <si>
    <t>63541</t>
  </si>
  <si>
    <t>1-1/2" × 3-Way FNPT Mixing / Diverting Valve</t>
  </si>
  <si>
    <t>62799801273</t>
  </si>
  <si>
    <t>3.8</t>
  </si>
  <si>
    <t>1-1/2X3WYFPT MIX/DIV VLV</t>
  </si>
  <si>
    <t>Robinet mélangeur / Vanne de répartition FNPT à 3 voies de 1 1/2 po (38,1 mm)</t>
  </si>
  <si>
    <t>Válvula distribuidora/mezcladora FNPT de 3 vías x 1-1/2"</t>
  </si>
  <si>
    <t>63542.1</t>
  </si>
  <si>
    <t>1-1/4" and 1-1/2" 3- &amp; 4-Way Valve Shaft &amp; Seal Kit</t>
  </si>
  <si>
    <t>62799801536</t>
  </si>
  <si>
    <t>1-1/4&amp;1-1/2  3&amp;4-WAYVLV</t>
  </si>
  <si>
    <t>SHAFT &amp; SEAL KIT</t>
  </si>
  <si>
    <t>63551</t>
  </si>
  <si>
    <t>2" × 3-Way FNPT Mixing / Diverting Valve</t>
  </si>
  <si>
    <t>62799801274</t>
  </si>
  <si>
    <t>6.32</t>
  </si>
  <si>
    <t>2 X3WAY FPT MIX/DIV VALV</t>
  </si>
  <si>
    <t>Robinet mélangeur / Vanne de répartition FNPT à 3 voies de 2 po (50,1 mm)</t>
  </si>
  <si>
    <t>Válvula distribuidora/mezcladora FNPT de 3 vías x 2"</t>
  </si>
  <si>
    <t>63551.1</t>
  </si>
  <si>
    <t>2" 3- &amp; 4-Way Valve Shaft &amp; Seal Kit</t>
  </si>
  <si>
    <t>62799801537</t>
  </si>
  <si>
    <t>2  3&amp;4-WAY VALVE SHAFT</t>
  </si>
  <si>
    <t>63716</t>
  </si>
  <si>
    <t>1/2" Compact 3-Way Mixing Valve</t>
  </si>
  <si>
    <t>62799800218</t>
  </si>
  <si>
    <t>1.1</t>
  </si>
  <si>
    <t>1/2 COMPACT 3WAY MIX VLV</t>
  </si>
  <si>
    <t>Mitigeur à 3 voies compact 1/2"</t>
  </si>
  <si>
    <t>Válvula mezcladora compacta de 3 vías de 1/2"</t>
  </si>
  <si>
    <t>63720V</t>
  </si>
  <si>
    <t>3/4" Compact 3-Way Mixing Valve</t>
  </si>
  <si>
    <t>62799801661</t>
  </si>
  <si>
    <t>1.86</t>
  </si>
  <si>
    <t>3/4 COMPACT 3WAY MIX VLV</t>
  </si>
  <si>
    <t>Mitigeur à 3 voies compact 3/4"</t>
  </si>
  <si>
    <t>Válvula mezcladora compacta de 3 vías de 3/4"</t>
  </si>
  <si>
    <t>63725V</t>
  </si>
  <si>
    <t>1" Compact 3-Way Mixing Valve</t>
  </si>
  <si>
    <t>62799801662</t>
  </si>
  <si>
    <t>1  COMPACT 3WAY MIX VLV</t>
  </si>
  <si>
    <t>Mitigeur à 3 voies compact 1"</t>
  </si>
  <si>
    <t>Válvula mezcladora compacta de 3 vías de 1"</t>
  </si>
  <si>
    <t>63732</t>
  </si>
  <si>
    <t>1-1/4" Compact 3-Way Mixing Valve</t>
  </si>
  <si>
    <t>62799800221</t>
  </si>
  <si>
    <t>1-1/4 COMP 3WAY MIX VLV</t>
  </si>
  <si>
    <t>Mitigeur à 3 voies compact 1-1/4"</t>
  </si>
  <si>
    <t>Válvula mezcladora compacta de 3 vías de 1-1/4"</t>
  </si>
  <si>
    <t>64026</t>
  </si>
  <si>
    <t>1" × 4-Way FNPT Mixing Valve</t>
  </si>
  <si>
    <t>62799801268</t>
  </si>
  <si>
    <t>2.01</t>
  </si>
  <si>
    <t>1  x 4WAY FNPT MIX VLV</t>
  </si>
  <si>
    <t>Mitigeur à 4 voies × 1"</t>
  </si>
  <si>
    <t>Válvula mezcladora FPT de 4 vías de 1"</t>
  </si>
  <si>
    <t>64031</t>
  </si>
  <si>
    <t>1-1/4" × 4-Way FNPT Mixing Valve</t>
  </si>
  <si>
    <t>62799801269</t>
  </si>
  <si>
    <t>1-1/4  X4WAY FPT MIX VLV</t>
  </si>
  <si>
    <t>Mitigeur à 4 voies × 1-1/4"</t>
  </si>
  <si>
    <t>Válvula mezcladora FPT de 4 vías de 1-1/4"</t>
  </si>
  <si>
    <t>64041</t>
  </si>
  <si>
    <t>1-1/2" × 4-Way FNPT Mixing Valve</t>
  </si>
  <si>
    <t>62799801270</t>
  </si>
  <si>
    <t>1-1/2X 4WAY FNPT MIX VLV</t>
  </si>
  <si>
    <t>Mitigeur à 4 voies × 1-1/2"</t>
  </si>
  <si>
    <t>Válvula mezcladora FPT de 4 vías de 1-1/2"</t>
  </si>
  <si>
    <t>64051</t>
  </si>
  <si>
    <t>2" × 4-Way FNPT Mixing Valve</t>
  </si>
  <si>
    <t>62799801271</t>
  </si>
  <si>
    <t>6.67</t>
  </si>
  <si>
    <t>2  X 4-WAY FNPT MIX VALV</t>
  </si>
  <si>
    <t>Mitigeur à 4 voies × 2"</t>
  </si>
  <si>
    <t>Válvula mezcladora FPT de 4 vías de 2"</t>
  </si>
  <si>
    <t>64164</t>
  </si>
  <si>
    <t>2" × 4-Way Flange Mixing Valve</t>
  </si>
  <si>
    <t>62799801276</t>
  </si>
  <si>
    <t>24.2</t>
  </si>
  <si>
    <t>2 X 4WAY FLANGE MIX VALV</t>
  </si>
  <si>
    <t>Mitigeur à bride à 4 voies × 2"</t>
  </si>
  <si>
    <t>Válvula mezcladora con reborde de 4 vías de 2"</t>
  </si>
  <si>
    <t>64164F</t>
  </si>
  <si>
    <t>2" DIN Flange</t>
  </si>
  <si>
    <t>62799801516</t>
  </si>
  <si>
    <t>2  DIN FLANGE</t>
  </si>
  <si>
    <t>Bride DIN 2 po (50,1 mm)</t>
  </si>
  <si>
    <t>Brida DIN de 2"</t>
  </si>
  <si>
    <t>64164G</t>
  </si>
  <si>
    <t>2" Gasket for DIN Flange</t>
  </si>
  <si>
    <t>62799801517</t>
  </si>
  <si>
    <t>2  GASKET FOR DIN FLANGE</t>
  </si>
  <si>
    <t>Joint d'étanchéité 2 po (50,1 mm) pour bride DIN</t>
  </si>
  <si>
    <t>Junta de 2" para brida DIN</t>
  </si>
  <si>
    <t>64166</t>
  </si>
  <si>
    <t>2-1/2" × 4-Way Flange Mixing Valve</t>
  </si>
  <si>
    <t>62799801277</t>
  </si>
  <si>
    <t>21.3</t>
  </si>
  <si>
    <t>2-1/2x 4WAY FLANGEMIXVLV</t>
  </si>
  <si>
    <t>Mitigeur à bride à 4 voies × 2-1/2"</t>
  </si>
  <si>
    <t>Válvula mezcladora con reborde de 4 vías de 2-1/2"</t>
  </si>
  <si>
    <t>64166F</t>
  </si>
  <si>
    <t>2-1/2" DIN Flange</t>
  </si>
  <si>
    <t>62799801518</t>
  </si>
  <si>
    <t>3.28</t>
  </si>
  <si>
    <t>2-1/2  DIN FLANGE</t>
  </si>
  <si>
    <t>Bride DIN 2-1/2 po (63,5 mm)</t>
  </si>
  <si>
    <t>Brida DIN de 2-1/2"</t>
  </si>
  <si>
    <t>64166G</t>
  </si>
  <si>
    <t>2-1/2" Gasket for DIN Flange</t>
  </si>
  <si>
    <t>62799801519</t>
  </si>
  <si>
    <t>2-1/2  GASK F/ DIN FLNGE</t>
  </si>
  <si>
    <t>Joint d'étanchéité 2-1/2 po (63,5 mm) pour bride DIN</t>
  </si>
  <si>
    <t>Junta de 2-1/2" para brida DIN</t>
  </si>
  <si>
    <t>64181</t>
  </si>
  <si>
    <t>3" × 4-Way Flange Mixing Valve</t>
  </si>
  <si>
    <t>62799801278</t>
  </si>
  <si>
    <t>44</t>
  </si>
  <si>
    <t>3  X 4WAY FLANGE MIX VLV</t>
  </si>
  <si>
    <t>Mitigeur à bride à 4 voies × 3"</t>
  </si>
  <si>
    <t>Válvula mezcladora con reborde de 4 vías de 3"</t>
  </si>
  <si>
    <t>64181F</t>
  </si>
  <si>
    <t>3" DIN Flange</t>
  </si>
  <si>
    <t>62799801520</t>
  </si>
  <si>
    <t>4.39</t>
  </si>
  <si>
    <t>3  DIN FLANGE</t>
  </si>
  <si>
    <t>Bride DIN 3 po (76,2 mm)</t>
  </si>
  <si>
    <t>Brida DIN de 3"</t>
  </si>
  <si>
    <t>64181G</t>
  </si>
  <si>
    <t>3" Gasket for DIN Flange</t>
  </si>
  <si>
    <t>62799801521</t>
  </si>
  <si>
    <t>3  GASKET FOR DIN FLANGE</t>
  </si>
  <si>
    <t>Joint d'étanchéité 3 po (76,2 mm) pour bride DIN</t>
  </si>
  <si>
    <t>Junta de 3" para brida DIN</t>
  </si>
  <si>
    <t>64931</t>
  </si>
  <si>
    <t>Pressure Activated Bypass for Mixing Block 64331</t>
  </si>
  <si>
    <t>62799800716</t>
  </si>
  <si>
    <t>PRESS ACTIVATD BYPASS F/</t>
  </si>
  <si>
    <t>MIX BLOCK 64331 *WSL*</t>
  </si>
  <si>
    <t>Vanne de dérivation activée par pression pour bloc de mélange 64331</t>
  </si>
  <si>
    <t>Desvío Activado por Presión para Bloque de Mezcla 64331</t>
  </si>
  <si>
    <t>64950</t>
  </si>
  <si>
    <t>1-1/2" &amp; 2" 4-Way Cast Iron Mixing Valve Repair Kit</t>
  </si>
  <si>
    <t>62799800233</t>
  </si>
  <si>
    <t>FI</t>
  </si>
  <si>
    <t>1-1/2 &amp;2 4WAY CASTIRON</t>
  </si>
  <si>
    <t>MIX VLV REP KIT *WSL*</t>
  </si>
  <si>
    <t>Ensemble de réparation pour vanne de mélange à 4 voies 1-1/2" et 2"</t>
  </si>
  <si>
    <t>Kit de reparación para válvula mezcladora de 4 vías de 1-1/2" &amp; 2"</t>
  </si>
  <si>
    <t>65000</t>
  </si>
  <si>
    <t>4" × 4-Way Flange Mixing Valve</t>
  </si>
  <si>
    <t>62799801279</t>
  </si>
  <si>
    <t>53.33</t>
  </si>
  <si>
    <t>4  X4WAY FLANGE MIX VALV</t>
  </si>
  <si>
    <t>Mitigeur à bride à 4 voies × 4"</t>
  </si>
  <si>
    <t>Válvula mezcladora con reborde de 4 vías de 4"</t>
  </si>
  <si>
    <t>65000F</t>
  </si>
  <si>
    <t>4" DIN Flange</t>
  </si>
  <si>
    <t>62799801522</t>
  </si>
  <si>
    <t>5.27</t>
  </si>
  <si>
    <t>4  DIN FLANGE</t>
  </si>
  <si>
    <t>Bride DIN 4 po (101,6 mm)</t>
  </si>
  <si>
    <t>Brida DIN de 4"</t>
  </si>
  <si>
    <t>65000G</t>
  </si>
  <si>
    <t>4" Gasket for DIN Flange</t>
  </si>
  <si>
    <t>62799801523</t>
  </si>
  <si>
    <t>4  GASKET FOR DIN FLANGE</t>
  </si>
  <si>
    <t>Joint d'étanchéité 4 po (101,1 mm) pour bride DIN</t>
  </si>
  <si>
    <t>Junta de 4" para brida DIN</t>
  </si>
  <si>
    <t>67005</t>
  </si>
  <si>
    <t>1/2" PEX Comp. × 1/2" M/Sweat Adapter</t>
  </si>
  <si>
    <t>62799800238</t>
  </si>
  <si>
    <t>7412.20.0035</t>
  </si>
  <si>
    <t>1/2PEXCOMP x 1/2M/SW ADP</t>
  </si>
  <si>
    <t>Raccord de compression PEX 1/2" × adaptateur mâle à souder 1/2"</t>
  </si>
  <si>
    <t>Comp. PEX de 1/2" × Adaptador macho de 1/2"</t>
  </si>
  <si>
    <t>67019</t>
  </si>
  <si>
    <t>5/8" PEX Comp. × 3/4" M/Sweat Adapter</t>
  </si>
  <si>
    <t>62799800239</t>
  </si>
  <si>
    <t>5/8PX COMP X3/4 M/SW ADP</t>
  </si>
  <si>
    <t>Raccord de compression PEX 5/8" × adaptateur mâle à souder 3/4"</t>
  </si>
  <si>
    <t>Comp. PEX de 1/2" × Adaptador macho de 3/4"</t>
  </si>
  <si>
    <t>67119</t>
  </si>
  <si>
    <t>5/8" PEX Comp. × 3/4" F/Sweat Adapter</t>
  </si>
  <si>
    <t>62799800242</t>
  </si>
  <si>
    <t>5/8PX COMP X3/4 F/SW ADP</t>
  </si>
  <si>
    <t>Compression PEX 5/8" × adaptateur soudé fem. 3/4"</t>
  </si>
  <si>
    <t>Comp. PEX de 5/8" × Adaptador hembra de 3/4"</t>
  </si>
  <si>
    <t>68012</t>
  </si>
  <si>
    <t>3/8" PEX Comp. × 1/2" MNPT Adapter</t>
  </si>
  <si>
    <t>62799800249</t>
  </si>
  <si>
    <t>3/8PEX COMPX1/2MNPT ADPT</t>
  </si>
  <si>
    <t>Raccord de compression PEX 3/8" × adaptateur MPT 1/2"</t>
  </si>
  <si>
    <t>Comp. PEX de 3/8" × Adaptador MPT de 1/2"</t>
  </si>
  <si>
    <t>68019</t>
  </si>
  <si>
    <t>5/8" PEX Comp. × 3/4" MNPT Adapter</t>
  </si>
  <si>
    <t>62799800250</t>
  </si>
  <si>
    <t>5/8PEX COMP X3/4MPT ADAP</t>
  </si>
  <si>
    <t>Raccord de compression PEX 5/8" × adaptateur MPT 3/4"</t>
  </si>
  <si>
    <t>Comp. PEX de 5/8" × Adaptador MPT de 3/4"</t>
  </si>
  <si>
    <t>69005</t>
  </si>
  <si>
    <t>1/2" × 1/2" PEX Comp. Coupling</t>
  </si>
  <si>
    <t>62799800259</t>
  </si>
  <si>
    <t>1/2 X 1/2 PEX COMP. COUP</t>
  </si>
  <si>
    <t>Raccord à compression de tuyau PEX 1/2"</t>
  </si>
  <si>
    <t>Acoplamiento Comp. PEX de 1/2" × 1/2"</t>
  </si>
  <si>
    <t>69019</t>
  </si>
  <si>
    <t>5/8" × 5/8" PEX Comp. Coupling</t>
  </si>
  <si>
    <t>62799800261</t>
  </si>
  <si>
    <t>5/8 X 5/8 PEX COMP. COUP</t>
  </si>
  <si>
    <t>Raccord à compression de tuyau PEX 5/8"</t>
  </si>
  <si>
    <t>Acoplamiento Comp. PEX de 5/8" × 5/8"</t>
  </si>
  <si>
    <t>69022</t>
  </si>
  <si>
    <t>3/4" × 3/4" PEX Comp. Coupling</t>
  </si>
  <si>
    <t>62799800262</t>
  </si>
  <si>
    <t>0.44</t>
  </si>
  <si>
    <t>3/4 X 3/4 PEX COMP. COUP</t>
  </si>
  <si>
    <t>Raccord à compression de tuyau PEX 3/4"</t>
  </si>
  <si>
    <t>Acoplamiento Comp. PEX de 3/4" × 3/4"</t>
  </si>
  <si>
    <t>71724</t>
  </si>
  <si>
    <t>Recessed Manifold Housing 24"×23"×3-7/8"</t>
  </si>
  <si>
    <t>62799800574</t>
  </si>
  <si>
    <t>8481.90.9060</t>
  </si>
  <si>
    <t>29.6</t>
  </si>
  <si>
    <t>RECESSED MANIFD HOUSING</t>
  </si>
  <si>
    <t>24 X23 X3-7/8</t>
  </si>
  <si>
    <t>Boîtier de collecteur : encastré (24" largeur)</t>
  </si>
  <si>
    <t>Caja de colector : encastrado (24" anchura)</t>
  </si>
  <si>
    <t>71730</t>
  </si>
  <si>
    <t>Recessed Manifold Housing 30"×23"×3-7/8"</t>
  </si>
  <si>
    <t>62799800575</t>
  </si>
  <si>
    <t>35.7</t>
  </si>
  <si>
    <t>30 X23 X3-7/8</t>
  </si>
  <si>
    <t>Boîtier de collecteur : encastré (30" largeur)</t>
  </si>
  <si>
    <t>Caja de colector : encastrado (30" anchura)</t>
  </si>
  <si>
    <t>71743</t>
  </si>
  <si>
    <t>Recessed Manifold Housing 43-1/2"×23"×3-7/8"</t>
  </si>
  <si>
    <t>62799800944</t>
  </si>
  <si>
    <t>43.25</t>
  </si>
  <si>
    <t>RECESSED MANIF HOUSING</t>
  </si>
  <si>
    <t>43-1/2 X23 X3-7/8</t>
  </si>
  <si>
    <t>Boîtier de collecteur : encastré (43-1/2" largeur)</t>
  </si>
  <si>
    <t>Caja de colector : encastrado (43-1/2" anchura)</t>
  </si>
  <si>
    <t>71901</t>
  </si>
  <si>
    <t>Key Lock for Manifold Housing Door</t>
  </si>
  <si>
    <t>62799800564</t>
  </si>
  <si>
    <t>71902</t>
  </si>
  <si>
    <t>KEYLOCK F/ MFD HOUSDOOR</t>
  </si>
  <si>
    <t>Serrure pour porte de boîtier de collecteur</t>
  </si>
  <si>
    <t>Llave de Cerradura para la Puerta de la Cubierta del Colector</t>
  </si>
  <si>
    <t>72401</t>
  </si>
  <si>
    <t>Manifold Mounting Rails for Surface Mount Manifold Housings</t>
  </si>
  <si>
    <t>62799801569</t>
  </si>
  <si>
    <t>MANIFOLD MOUNT RAILS F/</t>
  </si>
  <si>
    <t>SURF MOUNT MANFD HOUSING</t>
  </si>
  <si>
    <t>72434</t>
  </si>
  <si>
    <t>Surface Mounted Manifold Housing 34-1/2"×28-1/2"×5-7/8"</t>
  </si>
  <si>
    <t>62799801434</t>
  </si>
  <si>
    <t>41.12</t>
  </si>
  <si>
    <t>SURFACE MOUNT MANIF HOUS</t>
  </si>
  <si>
    <t>34-1/2 X28-1/2 X5-7/8</t>
  </si>
  <si>
    <t>Boîtier de collecteur : à fixer sur une surface (34-1/2" largeur)</t>
  </si>
  <si>
    <t>Caja de colector : a fijar en una superficie (34-1/2" anchura)</t>
  </si>
  <si>
    <t>72442</t>
  </si>
  <si>
    <t>Surface Mounted Manifold Housing 42-1/2"×28-1/2"×5-7/8"</t>
  </si>
  <si>
    <t>62799801435</t>
  </si>
  <si>
    <t>52.5</t>
  </si>
  <si>
    <t>42-1/2 X28-1/2 X5-7/8</t>
  </si>
  <si>
    <t>Boîtier de collecteur : à fixer sur une surface (42-1/2" largeur)</t>
  </si>
  <si>
    <t>Caja de colector : a fijar en una superficie (42-1/2" anchura)</t>
  </si>
  <si>
    <t>72446</t>
  </si>
  <si>
    <t>Surface Mounted Manifold Housing 46-1/2"×28-1/2"×5-7/8"</t>
  </si>
  <si>
    <t>62799801436</t>
  </si>
  <si>
    <t>53</t>
  </si>
  <si>
    <t>SURF MOUNT MANIF HOUSING</t>
  </si>
  <si>
    <t>46-1/2 x28-1/2 x5-7/8</t>
  </si>
  <si>
    <t>Boîtier de collecteur : à fixer sur une surface (46-1/2" largeur)</t>
  </si>
  <si>
    <t>Caja de colector : a fijar en una superficie (46-1/2" anchura)</t>
  </si>
  <si>
    <t>72469</t>
  </si>
  <si>
    <t>Surface Mounted Manifold Housing 69"×28-1/2"×5-7/8"</t>
  </si>
  <si>
    <t>62799801437</t>
  </si>
  <si>
    <t>SURF MNT MNFD HOUSING 69</t>
  </si>
  <si>
    <t>x28-1/2x5-7/8 *SpclOrd*</t>
  </si>
  <si>
    <t>Boîtier de collecteur : à fixer sur une surface (69" largeur)</t>
  </si>
  <si>
    <t>Caja de colector : a fijar en una superficie (69" anchura)</t>
  </si>
  <si>
    <t>72481</t>
  </si>
  <si>
    <t>Surface Mounted Manifold Housing 85"×28-1/2"×5-7/8"</t>
  </si>
  <si>
    <t>62799801438</t>
  </si>
  <si>
    <t>SURF MNT MNFD HOUSING 85</t>
  </si>
  <si>
    <t>Boîtier de collecteur : à fixer sur une surface (81" largeur)</t>
  </si>
  <si>
    <t>Caja de colector : a fijar en una superficie (81" anchura)</t>
  </si>
  <si>
    <t>72493</t>
  </si>
  <si>
    <t>Surface Mounted Manifold Housing 93"×28-1/2"×5-7/8"</t>
  </si>
  <si>
    <t>62799801439</t>
  </si>
  <si>
    <t>SURF MNT MNFD HOUSING 93</t>
  </si>
  <si>
    <t>Boîtier de collecteur : à fixer sur une surface (93" largeur)</t>
  </si>
  <si>
    <t>Caja de colector : a fijar en una superficie (93" anchura)</t>
  </si>
  <si>
    <t>76100</t>
  </si>
  <si>
    <t>Coupling for 1-1/4" SS Manifold</t>
  </si>
  <si>
    <t>62799800284</t>
  </si>
  <si>
    <t>0.37</t>
  </si>
  <si>
    <t>COUPLING FOR SS MANIFOLD</t>
  </si>
  <si>
    <t>Raccord de collecteur 1-1/4" en acier inoxydable</t>
  </si>
  <si>
    <t>Acoplamiento para colector 1-1/4" de acero inoxidable</t>
  </si>
  <si>
    <t>76101</t>
  </si>
  <si>
    <t>Mounting Bracket for 1-1/4" SS Manifold</t>
  </si>
  <si>
    <t>62799801225</t>
  </si>
  <si>
    <t>8481.90.9000</t>
  </si>
  <si>
    <t>MOUNT BRACKET F/ SS MFD</t>
  </si>
  <si>
    <t>Fixation de montage pour collecteur 1-1/4" en acier inoyxdable</t>
  </si>
  <si>
    <t>Soporte de montaje para colector 1-1/4" de acero inoxidable</t>
  </si>
  <si>
    <t>76102</t>
  </si>
  <si>
    <t>2 Loop 1-1/4" SS Manifold with Flow Meters</t>
  </si>
  <si>
    <t>62799800285</t>
  </si>
  <si>
    <t>7.04</t>
  </si>
  <si>
    <t>2 LOOP SS MANIFOLD W/ FM</t>
  </si>
  <si>
    <t>Collecteur 1-1/4" en acier inxoydable à 2 boucles avec débitmètres</t>
  </si>
  <si>
    <t>Colector 1-1/4" de acero inoxidable de 2 lazos con flujómetros</t>
  </si>
  <si>
    <t>76103</t>
  </si>
  <si>
    <t>3 Loop 1-1/4" SS Manifold with Flow Meters</t>
  </si>
  <si>
    <t>62799800286</t>
  </si>
  <si>
    <t>7.92</t>
  </si>
  <si>
    <t>3 LOOP SS MANIFOLD W/ FM</t>
  </si>
  <si>
    <t>Collecteur 1-1/4" en acier inxoydable à 3 boucles avec débitmètres</t>
  </si>
  <si>
    <t>Colector 1-1/4" de acero inoxidable de 3 lazos con flujómetros</t>
  </si>
  <si>
    <t>76104</t>
  </si>
  <si>
    <t>4 Loop 1-1/4" SS Manifold with Flow Meters</t>
  </si>
  <si>
    <t>62799800287</t>
  </si>
  <si>
    <t>8.8</t>
  </si>
  <si>
    <t>4 LOOP SS MANIFOLD W/ FM</t>
  </si>
  <si>
    <t>Collecteur 1-1/4" en acier inxoydable à 4 boucles avec débitmètres</t>
  </si>
  <si>
    <t>Colector 1-1/4" de acero inoxidable de 4 lazos con flujómetros</t>
  </si>
  <si>
    <t>76105</t>
  </si>
  <si>
    <t>5 Loop 1-1/4" SS Manifold with Flow Meters</t>
  </si>
  <si>
    <t>62799800288</t>
  </si>
  <si>
    <t>9.68</t>
  </si>
  <si>
    <t>5 LOOP SS MANIFOLD W/ FM</t>
  </si>
  <si>
    <t>Collecteur 1-1/4" en acier inxoydable à 5 boucles avec débitmètres</t>
  </si>
  <si>
    <t>Colector 1-1/4" de acero inoxidable de 5 lazos con flujómetros</t>
  </si>
  <si>
    <t>76106</t>
  </si>
  <si>
    <t>6 Loop 1-1/4" SS Manifold with Flow Meters</t>
  </si>
  <si>
    <t>62799800289</t>
  </si>
  <si>
    <t>10.56</t>
  </si>
  <si>
    <t>6 LOOP SS MANIFOLD W/ FM</t>
  </si>
  <si>
    <t>Collecteur 1-1/4" en acier inxoydable à 6 boucles avec débitmètres</t>
  </si>
  <si>
    <t>Colector 1-1/4" de acero inoxidable de 6 lazos con flujómetros</t>
  </si>
  <si>
    <t>76107</t>
  </si>
  <si>
    <t>7 Loop 1-1/4" SS Manifold with Flow Meters</t>
  </si>
  <si>
    <t>62799800290</t>
  </si>
  <si>
    <t>11.44</t>
  </si>
  <si>
    <t>7 LOOP SS MANIFOLD W/ FM</t>
  </si>
  <si>
    <t>Collecteur 1-1/4" en acier inxoydable à 7 boucles avec débitmètres</t>
  </si>
  <si>
    <t>Colector 1-1/4" de acero inoxidable de 7 lazos con flujómetros</t>
  </si>
  <si>
    <t>76108</t>
  </si>
  <si>
    <t>8 Loop 1-1/4" SS Manifold with Flow Meters</t>
  </si>
  <si>
    <t>62799800291</t>
  </si>
  <si>
    <t>12.32</t>
  </si>
  <si>
    <t>8 LOOP SS MANIFOLD W/ FM</t>
  </si>
  <si>
    <t>Collecteur 1-1/4" en acier inxoydable à 8 boucles avec débitmètres</t>
  </si>
  <si>
    <t>Colector 1-1/4" de acero inoxidable de 8 lazos con flujómetros</t>
  </si>
  <si>
    <t>76109</t>
  </si>
  <si>
    <t>9 Loop 1-1/4" SS Manifold with Flow Meters</t>
  </si>
  <si>
    <t>62799800292</t>
  </si>
  <si>
    <t>13.2</t>
  </si>
  <si>
    <t>9 LOOP SS MANIFOLD W/ FM</t>
  </si>
  <si>
    <t>Collecteur 1-1/4" en acier inxoydable à 9 boucles avec débitmètres</t>
  </si>
  <si>
    <t>Colector 1-1/4" de acero inoxidable de 9 lazos con flujómetros</t>
  </si>
  <si>
    <t>76110</t>
  </si>
  <si>
    <t>10 Loop 1-1/4" SS Manifold with Flow Meters</t>
  </si>
  <si>
    <t>62799800293</t>
  </si>
  <si>
    <t>13.64</t>
  </si>
  <si>
    <t>10 LOOP SS MANIFOLD WITH</t>
  </si>
  <si>
    <t>FLOW METERS</t>
  </si>
  <si>
    <t>Collecteur 1-1/4" en acier inxoydable à 10 boucles avec débitmètres</t>
  </si>
  <si>
    <t>76111</t>
  </si>
  <si>
    <t>11 Loop 1-1/4" SS Manifold with Flow Meters</t>
  </si>
  <si>
    <t>62799800294</t>
  </si>
  <si>
    <t>14.52</t>
  </si>
  <si>
    <t>11 LOOP SS MANIF W/ FM</t>
  </si>
  <si>
    <t>Collecteur 1-1/4" en acier inxoydable à 11 boucles avec débitmètres</t>
  </si>
  <si>
    <t>Colector 1-1/4" de acero inoxidable de 11 lazos con flujómetros</t>
  </si>
  <si>
    <t>76112</t>
  </si>
  <si>
    <t>12 Loop 1-1/4" SS Manifold with Flow Meters</t>
  </si>
  <si>
    <t>62799800295</t>
  </si>
  <si>
    <t>15.4</t>
  </si>
  <si>
    <t>12 LOOP SS MANIF W/ FM</t>
  </si>
  <si>
    <t>Collecteur 1-1/4" en acier inxoydable à 12 boucles avec débitmètres</t>
  </si>
  <si>
    <t>Colector 1-1/4" de acero inoxidable de 12 lazos con flujómetros</t>
  </si>
  <si>
    <t>76192</t>
  </si>
  <si>
    <t>1" NPT Adapter for 1-1/4" SS Manifold</t>
  </si>
  <si>
    <t>62799800495</t>
  </si>
  <si>
    <t>1 NPT ADAPT FOR SS MANIF</t>
  </si>
  <si>
    <t>Adaptateur NPT 1" pour collecteur 1-1/4" en inox</t>
  </si>
  <si>
    <t>Adaptador NPT 1" para colector 1-1/4" de acero inoxidable</t>
  </si>
  <si>
    <t>76202</t>
  </si>
  <si>
    <t>2 Loop 1-1/4" High Flow SS Manifold</t>
  </si>
  <si>
    <t>62799800506</t>
  </si>
  <si>
    <t>2 LOOP HI-FL SS MANIFOLD</t>
  </si>
  <si>
    <t>Collecteur 1-1/4" à grand débit en acier inoxydable à 2 boucles</t>
  </si>
  <si>
    <t>Colector 1-1/4" de acero inoxidable del alto flujo de 2 lazos</t>
  </si>
  <si>
    <t>76203</t>
  </si>
  <si>
    <t>3 Loop 1-1/4" High Flow SS Manifold</t>
  </si>
  <si>
    <t>62799800507</t>
  </si>
  <si>
    <t>3 LOOP HI-FL SS MANIFOLD</t>
  </si>
  <si>
    <t>Collecteur 1-1/4" à grand débit en acier inoxydable à 3 boucles</t>
  </si>
  <si>
    <t>Colector 1-1/4" de acero inoxidable del alto flujo de 3 lazos</t>
  </si>
  <si>
    <t>76204</t>
  </si>
  <si>
    <t>4 Loop 1-1/4" High Flow SS Manifold</t>
  </si>
  <si>
    <t>62799800508</t>
  </si>
  <si>
    <t>4 LOOP HI-FL SS MANIFOLD</t>
  </si>
  <si>
    <t>Collecteur 1-1/4" à grand débit en acier inoxydable à 4 boucles</t>
  </si>
  <si>
    <t>Colector 1-1/4" de acero inoxidable del alto flujo de 4 lazos</t>
  </si>
  <si>
    <t>76205</t>
  </si>
  <si>
    <t>5 Loop 1-1/4" High Flow SS Manifold</t>
  </si>
  <si>
    <t>62799800509</t>
  </si>
  <si>
    <t>5 LOOP HI-FL SS MANIFOLD</t>
  </si>
  <si>
    <t>Collecteur 1-1/4" à grand débit en acier inoxydable à 5 boucles</t>
  </si>
  <si>
    <t>Colector 1-1/4" de acero inoxidable del alto flujo de 5 lazos</t>
  </si>
  <si>
    <t>76206</t>
  </si>
  <si>
    <t>6 Loop 1-1/4" High Flow SS Manifold</t>
  </si>
  <si>
    <t>62799800510</t>
  </si>
  <si>
    <t>6 LOOP HI-FL SS MANIFOLD</t>
  </si>
  <si>
    <t>Collecteur 1-1/4" à grand débit en acier inoxydable à 6 boucles</t>
  </si>
  <si>
    <t>Colector 1-1/4" de acero inoxidable del alto flujo de 6 lazos</t>
  </si>
  <si>
    <t>76207</t>
  </si>
  <si>
    <t>7 Loop 1-1/4" High Flow SS Manifold</t>
  </si>
  <si>
    <t>62799800511</t>
  </si>
  <si>
    <t>7 LOOP HI-FL SS MANIFOLD</t>
  </si>
  <si>
    <t>Collecteur 1-1/4" à grand débit en acier inoxydable à 7 boucles</t>
  </si>
  <si>
    <t>Colector 1-1/4" de acero inoxidable del alto flujo de 7 lazos</t>
  </si>
  <si>
    <t>76208</t>
  </si>
  <si>
    <t>8 Loop 1-1/4" High Flow SS Manifold</t>
  </si>
  <si>
    <t>62799800512</t>
  </si>
  <si>
    <t>8 LOOP HI-FL SS MANIFOLD</t>
  </si>
  <si>
    <t>Collecteur 1-1/4" à grand débit en acier inoxydable à 8 boucles</t>
  </si>
  <si>
    <t>Colector 1-1/4" de acero inoxidable del alto flujo de 8 lazos</t>
  </si>
  <si>
    <t>76209</t>
  </si>
  <si>
    <t>9 Loop 1-1/4" High Flow SS Manifold</t>
  </si>
  <si>
    <t>62799800513</t>
  </si>
  <si>
    <t>9 LOOP HI-FL SS MANIFOLD</t>
  </si>
  <si>
    <t>Collecteur 1-1/4" à grand débit en acier inoxydable à 9 boucles</t>
  </si>
  <si>
    <t>Colector 1-1/4" de acero inoxidable del alto flujo de 9 lazos</t>
  </si>
  <si>
    <t>76210</t>
  </si>
  <si>
    <t>10 Loop 1-1/4" High Flow SS Manifold</t>
  </si>
  <si>
    <t>62799800514</t>
  </si>
  <si>
    <t>14.08</t>
  </si>
  <si>
    <t>10LOOP HI-FL SS MANIFOLD</t>
  </si>
  <si>
    <t>Collecteur 1-1/4" à grand débit en acier inoxydable à 10 boucles</t>
  </si>
  <si>
    <t>Colector 1-1/4" de acero inoxidable del alto flujo de 10 lazos</t>
  </si>
  <si>
    <t>76211</t>
  </si>
  <si>
    <t>11 Loop 1-1/4" High Flow SS Manifold</t>
  </si>
  <si>
    <t>62799800515</t>
  </si>
  <si>
    <t>14.96</t>
  </si>
  <si>
    <t>11LOOP HI-FL SS MANIFOLD</t>
  </si>
  <si>
    <t>Collecteur 1-1/4" à grand débit en acier inoxydable à 11 boucles</t>
  </si>
  <si>
    <t>Colector 1-1/4" de acero inoxidable del alto flujo de 11 lazos</t>
  </si>
  <si>
    <t>76212</t>
  </si>
  <si>
    <t>12 Loop 1-1/4" High Flow SS Manifold</t>
  </si>
  <si>
    <t>62799800516</t>
  </si>
  <si>
    <t>15.84</t>
  </si>
  <si>
    <t>12LOOP HI-FL SS MANIFOLD</t>
  </si>
  <si>
    <t>Collecteur 1-1/4" à grand débit en acier inoxydable à 12 boucles</t>
  </si>
  <si>
    <t>Colector 1-1/4" de acero inoxidable del alto flujo de 12 lazos</t>
  </si>
  <si>
    <t>76600</t>
  </si>
  <si>
    <t>Coupling for 2" SS Manifold</t>
  </si>
  <si>
    <t>62799801046</t>
  </si>
  <si>
    <t>COUPLING FOR 2  SS MANIF</t>
  </si>
  <si>
    <t>Raccord de collecteur 2" en acier inoxydable</t>
  </si>
  <si>
    <t>Acoplamiento para colector 2" de acero inoxidable</t>
  </si>
  <si>
    <t>76601</t>
  </si>
  <si>
    <t>Loctite 55</t>
  </si>
  <si>
    <t>62799801440</t>
  </si>
  <si>
    <t>3506.10.0090</t>
  </si>
  <si>
    <t>LOCTITE 55</t>
  </si>
  <si>
    <t>Loctite 55</t>
  </si>
  <si>
    <t>76604</t>
  </si>
  <si>
    <t>4 Loop 2" SS Manifold</t>
  </si>
  <si>
    <t>62799801052</t>
  </si>
  <si>
    <t>17.5</t>
  </si>
  <si>
    <t>4 LOOP 2 SS MANIFOLD</t>
  </si>
  <si>
    <t>Collecteur 2" en acier inoxydable à 4 boucles</t>
  </si>
  <si>
    <t>Colector 2" de acero inoxidable de 4 lazos</t>
  </si>
  <si>
    <t>76605</t>
  </si>
  <si>
    <t>5 Loop 2" SS Manifold</t>
  </si>
  <si>
    <t>62799801053</t>
  </si>
  <si>
    <t>21.2</t>
  </si>
  <si>
    <t>5 LOOP 2 SS MANIFOLD</t>
  </si>
  <si>
    <t>Collecteur 2" en acier inoxydable à 5 boucles</t>
  </si>
  <si>
    <t>Colector 2" de acero inoxidable de 5 lazos</t>
  </si>
  <si>
    <t>76606</t>
  </si>
  <si>
    <t>6 Loop 2" SS Manifold</t>
  </si>
  <si>
    <t>62799801054</t>
  </si>
  <si>
    <t>23.6</t>
  </si>
  <si>
    <t>6 LOOP 2  SS MANIFOLD</t>
  </si>
  <si>
    <t>Collecteur 2" en acier inoxydable à 6 boucles</t>
  </si>
  <si>
    <t>Colector 2" de acero inoxidable de 6 lazos</t>
  </si>
  <si>
    <t>76607</t>
  </si>
  <si>
    <t>7 Loop 2" SS Manifold</t>
  </si>
  <si>
    <t>62799801055</t>
  </si>
  <si>
    <t>25.1</t>
  </si>
  <si>
    <t>7 LOOP 2 SS MANIFOLD</t>
  </si>
  <si>
    <t>Collecteur 2" en acier inoxydable à 7 boucles</t>
  </si>
  <si>
    <t>Colector 2" de acero inoxidable de 7 lazos</t>
  </si>
  <si>
    <t>76608</t>
  </si>
  <si>
    <t>8 Loop 2" SS Manifold</t>
  </si>
  <si>
    <t>62799801056</t>
  </si>
  <si>
    <t>26.1</t>
  </si>
  <si>
    <t>8 LOOP 2  SS MANIFOLD</t>
  </si>
  <si>
    <t>Collecteur 2" en acier inoxydable à 8 boucles</t>
  </si>
  <si>
    <t>Colector 2" de acero inoxidable de 8 lazos</t>
  </si>
  <si>
    <t>76609</t>
  </si>
  <si>
    <t>9 Loop 2" SS Manifold</t>
  </si>
  <si>
    <t>62799801057</t>
  </si>
  <si>
    <t>29.9</t>
  </si>
  <si>
    <t>9 LOOP 2 SS MANIFOLD</t>
  </si>
  <si>
    <t>Collecteur 2" en acier inoxydable à 9 boucles</t>
  </si>
  <si>
    <t>Colector 2" de acero inoxidable de 9 lazos</t>
  </si>
  <si>
    <t>76610</t>
  </si>
  <si>
    <t>10 Loop 2" SS Manifold</t>
  </si>
  <si>
    <t>62799801058</t>
  </si>
  <si>
    <t>33</t>
  </si>
  <si>
    <t>10 LOOP 2  SS MANIFOLD</t>
  </si>
  <si>
    <t>Collecteur 2" en acier inoxydable à 10 boucles</t>
  </si>
  <si>
    <t>Colector 2" de acero inoxidable de 10 lazos</t>
  </si>
  <si>
    <t>76611</t>
  </si>
  <si>
    <t>11 Loop 2" SS Manifold</t>
  </si>
  <si>
    <t>62799801059</t>
  </si>
  <si>
    <t>37</t>
  </si>
  <si>
    <t>11 LOOP 2 SS MANIFOLD</t>
  </si>
  <si>
    <t>Collecteur 2" en acier inoxydable à 11 boucles</t>
  </si>
  <si>
    <t>Colector 2" de acero inoxidable de 11 lazos</t>
  </si>
  <si>
    <t>76612</t>
  </si>
  <si>
    <t>12 Loop 2" SS Manifold</t>
  </si>
  <si>
    <t>62799801060</t>
  </si>
  <si>
    <t>38</t>
  </si>
  <si>
    <t>12 LOOP 2  SS MANIFOLD</t>
  </si>
  <si>
    <t>Collecteur 2" en acier inoxydable à 12 boucles</t>
  </si>
  <si>
    <t>Colector 2" de acero inoxidable de 12 lazos</t>
  </si>
  <si>
    <t>76614</t>
  </si>
  <si>
    <t>14 Loop 2" SS Manifold</t>
  </si>
  <si>
    <t>62799801062</t>
  </si>
  <si>
    <t>14 LOOP 2  SS MANIFOLD</t>
  </si>
  <si>
    <t>Collecteur 2" en acier inoxydable à 14 boucles</t>
  </si>
  <si>
    <t>Colector 2" de acero inoxidable de 14 lazos</t>
  </si>
  <si>
    <t>76675</t>
  </si>
  <si>
    <t>1" Cap and Washer for 2" SS Manifold</t>
  </si>
  <si>
    <t>62799801234</t>
  </si>
  <si>
    <t>1 CAP&amp;WASHER F/ 2 SSMFD</t>
  </si>
  <si>
    <t xml:space="preserve">Capuchon 1 po (24,5 mm) et rondelle pour collecteur en acier inoxydable 2 po (50,1 mm) </t>
  </si>
  <si>
    <t>Tapón y arandela de 1" para colector de acero inoxidable de 2"</t>
  </si>
  <si>
    <t>76680</t>
  </si>
  <si>
    <t>O-ring for 2" SS Manifold, Closed End, and Open End Adapters</t>
  </si>
  <si>
    <t>62799801227</t>
  </si>
  <si>
    <t>4016.93.5010</t>
  </si>
  <si>
    <t>O-RING FOR 2  SS MANIF</t>
  </si>
  <si>
    <t>CLOSED&amp;OPENEND ADP*WSL*</t>
  </si>
  <si>
    <t>Joint torique pour raccord de collecteur 2" en acier inoxydable, bouchon, et adapteurs</t>
  </si>
  <si>
    <t>Arandela para acoplamiento para colector 2" de acero inoxidable, tapa, y adaptators</t>
  </si>
  <si>
    <t>76840</t>
  </si>
  <si>
    <t>1-1/2" MNPT Assembly Kit for 2" SS Manifold</t>
  </si>
  <si>
    <t>62799801240</t>
  </si>
  <si>
    <t>7412.20</t>
  </si>
  <si>
    <t>2.68</t>
  </si>
  <si>
    <t>1-1/2  MPT ASSEMBLY KIT</t>
  </si>
  <si>
    <t>FOR 2  SS MANIFOLD</t>
  </si>
  <si>
    <t>Ensemble d'installation du collecteur 2" en acier inoxydable - 1-1/2" MNPT</t>
  </si>
  <si>
    <t>Juego de ensamble del colector 2" de acero inoxidable - 1-1/2" MNPT</t>
  </si>
  <si>
    <t>76850</t>
  </si>
  <si>
    <t>2" MNPT Assembly Kit for 2" SS Manifold</t>
  </si>
  <si>
    <t>62799801241</t>
  </si>
  <si>
    <t>1.33</t>
  </si>
  <si>
    <t>2 MPT ASMBLYKIT F/ 2 SSM</t>
  </si>
  <si>
    <t>Ensemble d'installation du collecteur 2" en acier inoxydable - 2" MNPT</t>
  </si>
  <si>
    <t>Juego de ensamble del colector 2" de acero inoxidable - 2" MNPT</t>
  </si>
  <si>
    <t>76905</t>
  </si>
  <si>
    <t>1/2" Plug for 1-1/4" SS Manifold</t>
  </si>
  <si>
    <t>62799800717</t>
  </si>
  <si>
    <t>1/2PLUG F/ 1-1/4SS MANIF</t>
  </si>
  <si>
    <t>Bouchon 1/2" pour collecteur 1-1/4" en acier inoxydable</t>
  </si>
  <si>
    <t>Tapón de 1/2" para colector 1-1/4" de acero inoxidable</t>
  </si>
  <si>
    <t>76911</t>
  </si>
  <si>
    <t>Zone Valve Insert for 1-1/4" SS Manifold (Return)</t>
  </si>
  <si>
    <t>62799800488</t>
  </si>
  <si>
    <t>ZV INSERT FOR1-1/4SS MFD</t>
  </si>
  <si>
    <t>(RETURN)</t>
  </si>
  <si>
    <t>Raccord de vanne de zone pour collecteur 1-1/4" en inox (retour)</t>
  </si>
  <si>
    <t>Acoplamiento de válvula de zona para colector 1-1/4" de acero inoxidable (regreso)</t>
  </si>
  <si>
    <t>76912</t>
  </si>
  <si>
    <t>Balancing Valve Insert for 1-1/4" High Flow SS Manifold (supply)</t>
  </si>
  <si>
    <t>62799800489</t>
  </si>
  <si>
    <t>BAL VLV INS FOR HIFLO SS</t>
  </si>
  <si>
    <t>MANIFOLD (SUPPLY)</t>
  </si>
  <si>
    <t>Raccord de vanne de régulation pour collecteur 1-1/4" à grand débit en inox (alimentation)</t>
  </si>
  <si>
    <t>Acoplamiento de válvula de regulación para colector 1-1/4" del alto flujo de acero inoxidable (alimentación)</t>
  </si>
  <si>
    <t>76916</t>
  </si>
  <si>
    <t>Flow Meter Valve Insert (0-1.5 USgpm Lock Nut) for 1-1/4" SS Mfd (Sup.)</t>
  </si>
  <si>
    <t>62799800558</t>
  </si>
  <si>
    <t>FM VLV INSERT(0-1.5USGPM</t>
  </si>
  <si>
    <t>LOCK NUT) F/ 1-1/4SS MFD</t>
  </si>
  <si>
    <t>Raccord de vanne à débitmètre (0-1.5 gpm américains avec écrou de blocage) pour collecteur 1-1/4" en inox (alimentation)</t>
  </si>
  <si>
    <t>Acoplamiento de válvula flujómetro (0-1.5 US gpm con tuerca de cierre) para colector 1-1/4" de acero inoxidable (suministro)</t>
  </si>
  <si>
    <t>76917</t>
  </si>
  <si>
    <t>Flow Meter Valve Insert (0-6 L/min) for 1-1/4" SS Manifold (New Design)</t>
  </si>
  <si>
    <t>62799801228</t>
  </si>
  <si>
    <t>76910</t>
  </si>
  <si>
    <t>FLO METER VLV INSERT</t>
  </si>
  <si>
    <t>0-6 L/MIN FOR1-1/4SS MFD</t>
  </si>
  <si>
    <t>Raccord de vanne à débitmètre (0-6 L/min)  pour collecteur 1-1/4" en inox (alimentation)</t>
  </si>
  <si>
    <t>Acoplamiento de válvula de medidor de caudal (0-6 L/min) para colector 1-1/4" de acero inoxidable (alimentación)</t>
  </si>
  <si>
    <t>76918</t>
  </si>
  <si>
    <t>Connecter Base for 1-1/4" SS Manifold (Flow Meter w/Lock Nut)</t>
  </si>
  <si>
    <t>62799800559</t>
  </si>
  <si>
    <t>CONNBASE F/ 1-1/4 SSMANF</t>
  </si>
  <si>
    <t>(FLOW METER W/LOCK NUT)</t>
  </si>
  <si>
    <t>Base de raccord du collecteur 1-1/4" en acier inoxydable (débitmètre avec écrou de blocage)</t>
  </si>
  <si>
    <t>Base de conexión de colector 1-1/4" de acero inoxidable (flujómetro con tuerca de cierre)</t>
  </si>
  <si>
    <t>76919</t>
  </si>
  <si>
    <t>Connecter Base for 1-1/4" SS Manifold</t>
  </si>
  <si>
    <t>62799800560</t>
  </si>
  <si>
    <t>CONNBASE F/ 1-1/4SS MFD</t>
  </si>
  <si>
    <t>Base de raccord du collecteur 1-1/4" en acier inoxydable</t>
  </si>
  <si>
    <t>Base de conexión de colector 1-1/4" de acero inoxidable</t>
  </si>
  <si>
    <t>76922</t>
  </si>
  <si>
    <t>1" Ball Valve Set for 1-1/4" SS Manifold</t>
  </si>
  <si>
    <t>62799800636</t>
  </si>
  <si>
    <t>1 BV SET FOR1-1/4 SS MFD</t>
  </si>
  <si>
    <t>Ensemble de vanne à bille 1" pour le collecteur 1-1/4" en acier inoxydable</t>
  </si>
  <si>
    <t>Conjunto de válvula de bola de 1" para colector 1-1/4" de acero inoxidable</t>
  </si>
  <si>
    <t>76924</t>
  </si>
  <si>
    <t>O-ring for 1-1/4" SS Manifold Coupling and End Connections</t>
  </si>
  <si>
    <t>62799800493</t>
  </si>
  <si>
    <t>ORING F/1-1/4 SS MFD CPL</t>
  </si>
  <si>
    <t>&amp; END CONN *WSL*</t>
  </si>
  <si>
    <t>Joint torique pour raccords et raccords de conduit du collecteur 1-1/4" en inox</t>
  </si>
  <si>
    <t>Arandela para conexiones de junta y finales de colector 1-1/4" de acero inoxidable</t>
  </si>
  <si>
    <t>76925</t>
  </si>
  <si>
    <t>Black Shut-off Cap for 1-1/4" SS Manifold</t>
  </si>
  <si>
    <t>62799800995</t>
  </si>
  <si>
    <t>BLACK SHUT-OFF CAP</t>
  </si>
  <si>
    <t>FOR 1-1/4in SS MANIFOLD</t>
  </si>
  <si>
    <t>Bouchon d'arrêt noir pour collecteur 1-1/4" en acier inoxydable</t>
  </si>
  <si>
    <t>Tapón de corte negro para colectore 1-1/4" de acero Inoxidable</t>
  </si>
  <si>
    <t>76930</t>
  </si>
  <si>
    <t>Hose Bib for 1-1/4" SS Manifold</t>
  </si>
  <si>
    <t>62799800698</t>
  </si>
  <si>
    <t>8481.80.0000</t>
  </si>
  <si>
    <t>H-BIB FOR 1-1/4 SS MANIF</t>
  </si>
  <si>
    <t>Robinet d'arrosage pour collecteur 1-1/4" en acier inoxydable</t>
  </si>
  <si>
    <t>Manguera con coraza para colector 1-1/4" de acero inoxidable</t>
  </si>
  <si>
    <t>76932</t>
  </si>
  <si>
    <t>Automatic Air Vent for 1-1/4" SS Manifold</t>
  </si>
  <si>
    <t>62799800699</t>
  </si>
  <si>
    <t>AUTO AIRVENT 1-1/4SS MFD</t>
  </si>
  <si>
    <t>Évent automatique pour collecteur 1-1/4" en acier inoxydable</t>
  </si>
  <si>
    <t>Válvula automática de purga de aire para colector 1-1/4" de acero inoxidable</t>
  </si>
  <si>
    <t>76935</t>
  </si>
  <si>
    <t>Side Mount Automatic Air Vent Set for 1-1/4" SS Manifold</t>
  </si>
  <si>
    <t>62799800700</t>
  </si>
  <si>
    <t>SIDE MOUNT AUTO AIRVENT</t>
  </si>
  <si>
    <t>SET FOR 1-1/4 SS MANIF</t>
  </si>
  <si>
    <t>Ensemble d'évent automatique à fixation latérale pour collecteur 1-1/4" en acier inoxydable</t>
  </si>
  <si>
    <t>Conjunto de válvula automática de purga de aire montada en el lateral para colector 1-1/4" de acero inoxidable</t>
  </si>
  <si>
    <t>76936</t>
  </si>
  <si>
    <t>Pressure Bypass for 1-1/4" SS Manifold (requires 77105 &amp; PEX)</t>
  </si>
  <si>
    <t>62799800701</t>
  </si>
  <si>
    <t>2.04</t>
  </si>
  <si>
    <t>PRESS BYPAS F/1-1/4  SS</t>
  </si>
  <si>
    <t>MANIF REQ 77105 &amp; PEX</t>
  </si>
  <si>
    <t>Dérivation de pression pour collecteur 1-1/4" en acier inoxydable (nécessite 77105 &amp; PEX)</t>
  </si>
  <si>
    <t>Derivación de presión para colector 1-1/4" de acero inoxidable (requiere 77105 &amp; PEX)</t>
  </si>
  <si>
    <t>76937</t>
  </si>
  <si>
    <t>Pressure Bypass Kit for 1-1/4" SS Manifold</t>
  </si>
  <si>
    <t>62799800811</t>
  </si>
  <si>
    <t>2.37</t>
  </si>
  <si>
    <t>PRESSURE BYPASS KIT FOR</t>
  </si>
  <si>
    <t>1-1/4  SS MANIFOLD</t>
  </si>
  <si>
    <t>Ensemble de dérivation de pression pour collecteur 1-1/4" en acier inoxydable</t>
  </si>
  <si>
    <t>Equipo de derivación de presión para colector 1-1/4" de acero inoxidable</t>
  </si>
  <si>
    <t>76940</t>
  </si>
  <si>
    <t>Strap-on Thermometer</t>
  </si>
  <si>
    <t>62799800531</t>
  </si>
  <si>
    <t>STRAP-ON THERMOMETER</t>
  </si>
  <si>
    <t>Thermomètre à fixer</t>
  </si>
  <si>
    <t>Termómetro con correas</t>
  </si>
  <si>
    <t>77005</t>
  </si>
  <si>
    <t>1/2" PEX to TwistSeal® Manifold Connecter</t>
  </si>
  <si>
    <t>62799800296</t>
  </si>
  <si>
    <t>1/2 PEX TO MANIF CONNECT</t>
  </si>
  <si>
    <t>Raccord tuyau 1/2" au collecteur TwistSeal®</t>
  </si>
  <si>
    <t>Conector de 1/2" de tubería PEX al colector TwistSeal®</t>
  </si>
  <si>
    <t>77012</t>
  </si>
  <si>
    <t>3/8" PEX to TwistSeal® Manifold Connecter</t>
  </si>
  <si>
    <t>62799800297</t>
  </si>
  <si>
    <t>3/8 PEX TO T/S MFD CONN</t>
  </si>
  <si>
    <t>Raccord tuyau 3/8" au collecteur TwistSeal®</t>
  </si>
  <si>
    <t>Conector de 3/8" de tubería PEX al colector TwistSeal®</t>
  </si>
  <si>
    <t>77019</t>
  </si>
  <si>
    <t>5/8" PEX to TwistSeal® Manifold Connecter</t>
  </si>
  <si>
    <t>62799800298</t>
  </si>
  <si>
    <t>5/8  PEX TO MANIF CONNEC</t>
  </si>
  <si>
    <t>Raccord tuyau 5/8" au collecteur TwistSeal®</t>
  </si>
  <si>
    <t>Conector de 5/8" de tubería PEX al colector TwistSeal®</t>
  </si>
  <si>
    <t>77022</t>
  </si>
  <si>
    <t>3/4" PEX to TwistSeal® Manifold Connecter c/w Nut</t>
  </si>
  <si>
    <t>62799800299</t>
  </si>
  <si>
    <t>3/4PEX TOMFD CONN W/NUT</t>
  </si>
  <si>
    <t>Raccord tuyau 3/4" au collecteur TwistSeal® avec écrou</t>
  </si>
  <si>
    <t>Conector de 3/4" de tubería PEX al colector TwistSeal® con tuerca</t>
  </si>
  <si>
    <t>77100</t>
  </si>
  <si>
    <t>Port Cap for 1-1/4" SS Manifold</t>
  </si>
  <si>
    <t>62799800300</t>
  </si>
  <si>
    <t>9026.10</t>
  </si>
  <si>
    <t>PORT CAP F/ 1-1/4 SS MFD</t>
  </si>
  <si>
    <t>Bouchon d'orifice pour collecteur 1-1/4" en acier inoxydable</t>
  </si>
  <si>
    <t>Tapón para colector 1-1/4" de acero inoxidable</t>
  </si>
  <si>
    <t>77105</t>
  </si>
  <si>
    <t>1/2" PEX to 1-1/4" SS Manifold Connecter</t>
  </si>
  <si>
    <t>62799800301</t>
  </si>
  <si>
    <t>1/2PX TO1-1/4SS MFD CONN</t>
  </si>
  <si>
    <t>Raccord du tuyau PEX 1/2" au collecteur 1-1/4" en acier inoxydable</t>
  </si>
  <si>
    <t>Conector de tubería PEX 1/2" al colector 1-1/4" de acero inoxidable</t>
  </si>
  <si>
    <t>77119</t>
  </si>
  <si>
    <t>5/8" PEX to 1-1/4" SS Manifold Connecter</t>
  </si>
  <si>
    <t>62799800302</t>
  </si>
  <si>
    <t>5/8PX TO1-1/4SS MFD CONN</t>
  </si>
  <si>
    <t>Raccord du tuyau PEX 5/8" au collecteur 1-1/4" en acier inoxydable</t>
  </si>
  <si>
    <t>Conector de tubería PEX 5/8" al colector 1-1/4" de acero inoxidable</t>
  </si>
  <si>
    <t>77122</t>
  </si>
  <si>
    <t>3/4" PEX to 1-1/4" SS Manifold Connecter</t>
  </si>
  <si>
    <t>62799800303</t>
  </si>
  <si>
    <t>3/4PX TO1-1/4SS MFD CONN</t>
  </si>
  <si>
    <t>Raccord du tuyau PEX 3/4" au collecteur 1-1/4" en acier inoxydable</t>
  </si>
  <si>
    <t>Conector de tubería PEX 3/4" al colector 1-1/4" de acero inoxidable</t>
  </si>
  <si>
    <t>77305</t>
  </si>
  <si>
    <t>1/2" PEX Insert to 1-1/4" SS Manifold Connecter</t>
  </si>
  <si>
    <t>62799801538</t>
  </si>
  <si>
    <t>0.47</t>
  </si>
  <si>
    <t>1/2 PEX INS TO 1-1/4 SS</t>
  </si>
  <si>
    <t>MANIFOLD CONNECTER</t>
  </si>
  <si>
    <t>77600</t>
  </si>
  <si>
    <t>O-Ring for 2" Manifold PEX Connecters</t>
  </si>
  <si>
    <t>62799801433</t>
  </si>
  <si>
    <t>ORING F/ 2 MFD PEX CONN</t>
  </si>
  <si>
    <t>Joint torique pour les connecteurs en PEX du raccord 2 po (50,1 mm)</t>
  </si>
  <si>
    <t>Junta tórica para conectores PEX del colector de 2"</t>
  </si>
  <si>
    <t>77619</t>
  </si>
  <si>
    <t>5/8" PEX to 2" SS Manifold Connecter</t>
  </si>
  <si>
    <t>62799801237</t>
  </si>
  <si>
    <t>76685</t>
  </si>
  <si>
    <t>5/8PEX TO2 SS MANIF CONN</t>
  </si>
  <si>
    <t>Raccord tuyau 5/8" au collecteur 2" en acier inoxydable</t>
  </si>
  <si>
    <t>Conector de tubería PEX 5/8" al colector 2 de acero inoxidable</t>
  </si>
  <si>
    <t>77622</t>
  </si>
  <si>
    <t>3/4" PEX to 2" SS Manifold Connecter</t>
  </si>
  <si>
    <t>62799801238</t>
  </si>
  <si>
    <t>76695</t>
  </si>
  <si>
    <t>0.4</t>
  </si>
  <si>
    <t>3/4PEX TO 2 SS MFD CONN</t>
  </si>
  <si>
    <t>Raccord tuyau 3/4" au collecteur 2" en acier inoxydable</t>
  </si>
  <si>
    <t>Conector de tubería PEX 3/4" al colector 2 de acero inoxidable</t>
  </si>
  <si>
    <t>77628</t>
  </si>
  <si>
    <t>1" PEX to 2" SS Manifold Connecter</t>
  </si>
  <si>
    <t>62799801239</t>
  </si>
  <si>
    <t>1 PEX TO2  SS MANIF CONN</t>
  </si>
  <si>
    <t>Raccord tuyau 1" au collecteur 2" en acier inoxydable</t>
  </si>
  <si>
    <t>Conector de tubería PEX 1" al colector 2 de acero inoxidable</t>
  </si>
  <si>
    <t>77729</t>
  </si>
  <si>
    <t>O-ring for PEX to TwistSeal® Manifold Connecter</t>
  </si>
  <si>
    <t>62799800304</t>
  </si>
  <si>
    <t>O-RING F/ PEX TOMFD CONN</t>
  </si>
  <si>
    <t>Joint torique pour tuyau aux raccords du collecteur TwistSeal®</t>
  </si>
  <si>
    <t>Arandela para tubería al conector del colector TwistSeal®</t>
  </si>
  <si>
    <t>77739</t>
  </si>
  <si>
    <t>O-ring for PEX to 1-1/4" SS Manifold Connecter</t>
  </si>
  <si>
    <t>62799800492</t>
  </si>
  <si>
    <t>ORING F/ PEX TO 1-1/4 SS</t>
  </si>
  <si>
    <t>MNFD CONNECTOR *WSL*</t>
  </si>
  <si>
    <t>Joint torique pour tuyau au raccord du collecteur 1-1/4" en inox</t>
  </si>
  <si>
    <t>Arandela para tubería al conector del colector 1-1/4" de acero inoxidable</t>
  </si>
  <si>
    <t>78200</t>
  </si>
  <si>
    <t>TwistSeal® Mini Deluxe (40mm) Z.V. Supply &amp; Balancing Return Module Pair</t>
  </si>
  <si>
    <t>62799800318</t>
  </si>
  <si>
    <t>0.66</t>
  </si>
  <si>
    <t>MINI DEL (40MM) Z.V.</t>
  </si>
  <si>
    <t>SPLY &amp; BALANCING RETURN</t>
  </si>
  <si>
    <t xml:space="preserve">Modules clapet d’alimentation de zone et retour à équilibrage de débit TwistSeal® Mini de luxe (40 mm) </t>
  </si>
  <si>
    <t>Suministro TwistSeal Mini de válvulas de zona (40 mm) &amp; Módulo doble de equilibrio de retorno</t>
  </si>
  <si>
    <t>78210</t>
  </si>
  <si>
    <t>TwistSeal® Mini Deluxe (40mm) Zone Valve Supply Module</t>
  </si>
  <si>
    <t>62799800321</t>
  </si>
  <si>
    <t>MINIDELUX(40MM) ZV SPLY</t>
  </si>
  <si>
    <t>MODULE</t>
  </si>
  <si>
    <t>Mini (40 mm) module d'alimentation pour vanne de zone TwistSeal®</t>
  </si>
  <si>
    <t>Mini (40 mm) modulo de alimentación para válvula de zona TwistSeal®</t>
  </si>
  <si>
    <t>78211</t>
  </si>
  <si>
    <t>TwistSeal® Mini Deluxe (40mm) Balancing Return Module</t>
  </si>
  <si>
    <t>62799800322</t>
  </si>
  <si>
    <t>T/S MINIDELUX 40MM  BAL</t>
  </si>
  <si>
    <t>RETURN MODULE</t>
  </si>
  <si>
    <t>78221</t>
  </si>
  <si>
    <t>TwistSeal® Mini (40mm) Zone Valve Replacement Cartridge c/w O-ring</t>
  </si>
  <si>
    <t>62799800324</t>
  </si>
  <si>
    <t>8481.90.9080</t>
  </si>
  <si>
    <t>MINI (40MM) ZONE VALVE</t>
  </si>
  <si>
    <t>REPLACE CARTRIDGE C/W</t>
  </si>
  <si>
    <t>Cartouche de remplacement pour la vanne de zone du Mini (40 mm) TwistSeal®  avec joint torique</t>
  </si>
  <si>
    <t>Mini (40 mm) cartucho de repuesto para válvula de zona TwistSeal® con arandela</t>
  </si>
  <si>
    <t>78302</t>
  </si>
  <si>
    <t>TwistSeal® Mini (40mm) 2-port Z.V.Supply &amp; Flow Meter Return Module Pair</t>
  </si>
  <si>
    <t>62799800325</t>
  </si>
  <si>
    <t>78322</t>
  </si>
  <si>
    <t>1.14</t>
  </si>
  <si>
    <t>MINI(40MM)2PORT ZV SPLY</t>
  </si>
  <si>
    <t>AND FLOW METER RETURN</t>
  </si>
  <si>
    <t>Modules alimentation/retour avec 2 orifices TwistSeal® Mini avec vanne d'alimentation de zone et régulation par débitmètre du retour</t>
  </si>
  <si>
    <t>Módulos alimentación/retorno con 2 orificios TwistSeal® Mini con válvula de alimentación de zona y reglamento por flujómetro del retorno</t>
  </si>
  <si>
    <t>78303</t>
  </si>
  <si>
    <t>TwistSeal® Mini (40mm) 3-port Z.V.Supply &amp; Flow Meter Return Module Pair</t>
  </si>
  <si>
    <t>62799800326</t>
  </si>
  <si>
    <t>78323</t>
  </si>
  <si>
    <t>1.74</t>
  </si>
  <si>
    <t>MINI(40MM)3PORT ZV SPLY</t>
  </si>
  <si>
    <t>Modules alimentation/retour avec 3 orifices TwistSeal® Mini avec vanne d'alimentation de zone et régulation par débitmètre du retour</t>
  </si>
  <si>
    <t>Módulos alimentación/retorno con 3 orificios TwistSeal® Mini con válvula de alimentación de zona y reglamento por flujómetro del retorno</t>
  </si>
  <si>
    <t>78311</t>
  </si>
  <si>
    <t>TwistSeal® Mini Z.V. Rplcmnt. Cartridge for MultiportModule</t>
  </si>
  <si>
    <t>62799800484</t>
  </si>
  <si>
    <t>T/S MINI ZV RPLCMNT CART</t>
  </si>
  <si>
    <t>F/MULTIPORT MODULE</t>
  </si>
  <si>
    <t>Cartouche de remplacement pour la vanne de zone du Mini TwistSeal®  no 78302/3</t>
  </si>
  <si>
    <t>Mini cartucho de repuesto para válvula de zona TwistSeal® para 78302/3</t>
  </si>
  <si>
    <t>78312</t>
  </si>
  <si>
    <t>TwistSeal® Mini Flow Meter Replacement Cartridge for 78300 Modules</t>
  </si>
  <si>
    <t>62799800485</t>
  </si>
  <si>
    <t>MINI FLO METER REPL CART</t>
  </si>
  <si>
    <t>FOR 78300 M</t>
  </si>
  <si>
    <t>Cartouche de remplacement du régulateur de débit du Mini (40 mm) TwistSeal®  no 78302/3</t>
  </si>
  <si>
    <t>Mini cartucho de repuesto para regulador de flujo TwistSeal® para 78302/4</t>
  </si>
  <si>
    <t>78314</t>
  </si>
  <si>
    <t>Assembly tool for TwistSeal® Mini Multiport Valves</t>
  </si>
  <si>
    <t>62799800570</t>
  </si>
  <si>
    <t>ASMBLYTOOL F/ MINIMP VLV</t>
  </si>
  <si>
    <t xml:space="preserve">Outillage pour les vannes du Mini TwistSeal® à plusieurs orifices </t>
  </si>
  <si>
    <t>Herramienta de Ensamblaje para Mini Válvulas Multipuertos TwistSeal®</t>
  </si>
  <si>
    <t>78400</t>
  </si>
  <si>
    <t>TwistSeal® Deluxe (55mm) Z.V. Supply &amp; Balancing Return Module Pair</t>
  </si>
  <si>
    <t>62799800327</t>
  </si>
  <si>
    <t>T/S DELUX(55MM)ZV SPLY &amp;</t>
  </si>
  <si>
    <t>FLOW BAL RET MOD PAIR</t>
  </si>
  <si>
    <t>Modules clapet d’alimentation de zone et retour à équilibrage de débit TwistSeal® de luxe</t>
  </si>
  <si>
    <t>Suministro de válvulas de zona TwistSeal® (55 mm) &amp; Módulo doble de equilibrio de retorno</t>
  </si>
  <si>
    <t>78401</t>
  </si>
  <si>
    <t>TwistSeal® Deluxe (55mm) Zone Valve Supply Module</t>
  </si>
  <si>
    <t>62799800328</t>
  </si>
  <si>
    <t>DLX(55MM)ZV SPLY MODULE</t>
  </si>
  <si>
    <t>Module (55 mm) d'alimentation pour vanne de zone TwistSeal® de luxe</t>
  </si>
  <si>
    <t>Suministro de válvulas de zona TwistSeal® (55 mm)</t>
  </si>
  <si>
    <t>78402</t>
  </si>
  <si>
    <t>TwistSeal® Deluxe (55mm) Balancing Return Module</t>
  </si>
  <si>
    <t>62799800329</t>
  </si>
  <si>
    <t>DELUX(55MM)BALAN RET MOD</t>
  </si>
  <si>
    <t>Module (55 mm) retour à équilibrage de débit TwistSeal de luxe</t>
  </si>
  <si>
    <t xml:space="preserve">Modulo de regreso al equilibrio TwistSeal® (55 mm) </t>
  </si>
  <si>
    <t>78411</t>
  </si>
  <si>
    <t>TwistSeal® (55mm) Zone Valve Replacement Cartridge c/w O-ring</t>
  </si>
  <si>
    <t>62799800331</t>
  </si>
  <si>
    <t>(55MM)ZONEVALVE REPLACE</t>
  </si>
  <si>
    <t>CARTRIDGE C/W O-RIN</t>
  </si>
  <si>
    <t>Cartouche de remplacement pour vanne de zone (55 mm) TwistSeal® avec joint torique</t>
  </si>
  <si>
    <t>Cartucho de repuesto para válvula de zona TwistSeal® (55 mm) con arandela</t>
  </si>
  <si>
    <t>78811</t>
  </si>
  <si>
    <t>TwistSeal® Mini (40mm) Z.V. Upgrade Asmbl.</t>
  </si>
  <si>
    <t>62799800336</t>
  </si>
  <si>
    <t>T/S MINI 40MM Z.V. UPGRA</t>
  </si>
  <si>
    <t>ASSEMBLY *WSL*</t>
  </si>
  <si>
    <t>Ensemble de mise à niveau pour la vanne de zone du Mini (40 mm) TwistSeal®  avec joint torique</t>
  </si>
  <si>
    <t>Ensamblaje de mejoramiento de Mini Válvula de Zona TwistSeal® (40 mm)</t>
  </si>
  <si>
    <t>78812</t>
  </si>
  <si>
    <t>TwistSeal® Mini (40mm) Balance Valve Assembly</t>
  </si>
  <si>
    <t>62799800338</t>
  </si>
  <si>
    <t>MINI(40MM)BAL VLV ASMBLY</t>
  </si>
  <si>
    <t>Ensemble de vanne de régulation du Mini (40 mm) TwistSeal®  avec joint torique</t>
  </si>
  <si>
    <t>Ensamblaje de Mini Válvula de Regulación TwistSeal® (40 mm)</t>
  </si>
  <si>
    <t>78902</t>
  </si>
  <si>
    <t>Plastic Nut for TwistSeal® Manifold Modules</t>
  </si>
  <si>
    <t>62799800339</t>
  </si>
  <si>
    <t>78903</t>
  </si>
  <si>
    <t>PLST NUT FOR MANIF MODUL</t>
  </si>
  <si>
    <t>Écrou en plastique pour les modules du collecteur TwistSeal®</t>
  </si>
  <si>
    <t>Tuerca de plástico para Modulos de Colector TwistSeal®</t>
  </si>
  <si>
    <t>78904</t>
  </si>
  <si>
    <t>Shut-off Cap TwistSeal® - Red</t>
  </si>
  <si>
    <t>62799800341</t>
  </si>
  <si>
    <t>SHUTOFF CAPTWISTSEAL-RED</t>
  </si>
  <si>
    <t>Bouchon d'arrêt TwistSeal® - rouge</t>
  </si>
  <si>
    <t>Chapa de cierre TwistSeal® - roja</t>
  </si>
  <si>
    <t>78905</t>
  </si>
  <si>
    <t>TwistSeal® Zone Actuator Base (40mm &amp; 55mm)</t>
  </si>
  <si>
    <t>62799800718</t>
  </si>
  <si>
    <t>3917.40</t>
  </si>
  <si>
    <t>T/S ZONE ACTUAT BASE</t>
  </si>
  <si>
    <t>40MM &amp; 55MM *WSL*</t>
  </si>
  <si>
    <t>Base de l'actionneur de zone TwistSeal® (40 mm et 55 mm)</t>
  </si>
  <si>
    <t>Base de Actuador de Zona TwistSeal® (40mm &amp; 55mm)</t>
  </si>
  <si>
    <t>78906</t>
  </si>
  <si>
    <t>Balancing Valve Cap with Clip for TwistSeal® Manifold</t>
  </si>
  <si>
    <t>62799800759</t>
  </si>
  <si>
    <t>8481.90.5000</t>
  </si>
  <si>
    <t>BALANCING VLV CAP W/CLIP</t>
  </si>
  <si>
    <t>F/ TS MNFLD *WSL*</t>
  </si>
  <si>
    <t xml:space="preserve">Bouchon de robinet d'équilibrage avec fixation pour collecteur TwistSeal® </t>
  </si>
  <si>
    <t>Tapa de la Válvula de Regulación con Presilla para Colector TwistSeal®</t>
  </si>
  <si>
    <t>78911</t>
  </si>
  <si>
    <t>TwistSeal® (55mm) Zone Valve Upgrade Assembly</t>
  </si>
  <si>
    <t>62799800342</t>
  </si>
  <si>
    <t>(55MM)ZV UPGRADE ASMBLY</t>
  </si>
  <si>
    <t>Ensemble de mise à niveau pour vanne de zone (55 mm) TwistSeal®</t>
  </si>
  <si>
    <t>Ensamblaje de mejoramiento de válvula de zona TwistSeal® (55 mm)</t>
  </si>
  <si>
    <t>78912</t>
  </si>
  <si>
    <t>TwistSeal® (55mm) Balance Valve Assembly</t>
  </si>
  <si>
    <t>62799800343</t>
  </si>
  <si>
    <t>(55MM)BAL VLV ASMBLY</t>
  </si>
  <si>
    <t xml:space="preserve">Ensemble de vanne de régulation (55 mm) TwistSeal®  </t>
  </si>
  <si>
    <t>Ensamblaje de válvula de regulación TwistSeal® (55 mm)</t>
  </si>
  <si>
    <t>78921</t>
  </si>
  <si>
    <t>O-ring for TwistSeal® Valve Insert (40 &amp; 55mm)</t>
  </si>
  <si>
    <t>62799800344</t>
  </si>
  <si>
    <t>ORING F/ T/S VLV INSERT</t>
  </si>
  <si>
    <t>(40&amp;55MM) *WSL*</t>
  </si>
  <si>
    <t xml:space="preserve">Joint torique pour raccords de vanne TwistSeal® et TwistSeal® Mini </t>
  </si>
  <si>
    <t>Arandela para acoplamientos de válvulas TwistSeal® et TwistSeal® Mini</t>
  </si>
  <si>
    <t>78922</t>
  </si>
  <si>
    <t>O-ring for TwistSeal® Balancing Shaft - 6×2mm (Cone Side)</t>
  </si>
  <si>
    <t>62799800345</t>
  </si>
  <si>
    <t>ORING F/ T/S BALAN SHAFT</t>
  </si>
  <si>
    <t>6x2MM(CONE SIDE) *WSL*</t>
  </si>
  <si>
    <t>Joint torique pour tige de régulation TwistSeal® - 6x2 mm (côté conique)</t>
  </si>
  <si>
    <t>Arandela para Eje de Regulación - 6x2mm (lado cónico)</t>
  </si>
  <si>
    <t>78923</t>
  </si>
  <si>
    <t>O-ring for TwistSeal® Mini (40mm) &amp; EasyFit™ Manifold Modules</t>
  </si>
  <si>
    <t>62799800346</t>
  </si>
  <si>
    <t>O-RING FOR MINI(40MM) &amp;</t>
  </si>
  <si>
    <t>EASYFIT MANIFOLD MODULE</t>
  </si>
  <si>
    <t xml:space="preserve">Joint torique pour modules des collecteurs TwistSeal® Mini et PureLink® </t>
  </si>
  <si>
    <t>Arandela para Modulos de Colectores TwistSeal® Mini (40 mm) y PureLink®</t>
  </si>
  <si>
    <t>78924</t>
  </si>
  <si>
    <t>O-ring for TwistSeal® (55mm) Manifold Module</t>
  </si>
  <si>
    <t>62799800347</t>
  </si>
  <si>
    <t>78022</t>
  </si>
  <si>
    <t>O-RING FO(55MM)MANIF MOD</t>
  </si>
  <si>
    <t>Joint torique pour modules du collecteur TwistSeal®</t>
  </si>
  <si>
    <t>Arandela para Modulo de Colector TwistSeal® (55 mm)</t>
  </si>
  <si>
    <t>79200</t>
  </si>
  <si>
    <t>1" TwistSeal® Mini (40mm) Deluxe Manifold Assembly Kit</t>
  </si>
  <si>
    <t>62799800348</t>
  </si>
  <si>
    <t>1  MINI(40MM)DELUX MANIF</t>
  </si>
  <si>
    <t>ASSEMBLY KIT</t>
  </si>
  <si>
    <t>Ensemble d'installation du collecteur (40 mm) de luxe TwistSeal® Mini</t>
  </si>
  <si>
    <t>Juego de ensamble del colector de calefacción Deluxe (40 mm) - 1po</t>
  </si>
  <si>
    <t>79400</t>
  </si>
  <si>
    <t>1" TwistSeal® (55mm) Deluxe Manifold Assembly Kit</t>
  </si>
  <si>
    <t>62799800351</t>
  </si>
  <si>
    <t>1  T/S(55MM)DELUXE MANIF</t>
  </si>
  <si>
    <t>Ensemble d'installation du collecteur (55 mm) de luxe TwistSeal®</t>
  </si>
  <si>
    <t>Juego de ensamble del colector de calefacción Deluxe (55 mm) - 1”</t>
  </si>
  <si>
    <t>79801</t>
  </si>
  <si>
    <t>TwistSeal® Mini (40mm) Closed End Cap</t>
  </si>
  <si>
    <t>62799800482</t>
  </si>
  <si>
    <t>8481.90.9040</t>
  </si>
  <si>
    <t>MINI(40MM)CLOSEDEND CAP</t>
  </si>
  <si>
    <t>Bouchon d’extrémité du Mini (40 mm) TwistSeal®</t>
  </si>
  <si>
    <t>Tapa con extremo cerrado (40 mm) TwistSeal® Mini</t>
  </si>
  <si>
    <t>79808</t>
  </si>
  <si>
    <t>TwistSeal® Mini (40mm) Cross Tee c/w O-ring</t>
  </si>
  <si>
    <t>62799800354</t>
  </si>
  <si>
    <t>MINI(40MM)CROSSTEE W/OR</t>
  </si>
  <si>
    <t>Raccord de croisement du Mini (40 mm) TwistSeal®</t>
  </si>
  <si>
    <t>Empalme en cruz del TwistSeal® Mini (40 mm)</t>
  </si>
  <si>
    <t>79815</t>
  </si>
  <si>
    <t>1" TwistSeal® Mini (40mm) Union Cross Tee End Connection</t>
  </si>
  <si>
    <t>62799800356</t>
  </si>
  <si>
    <t>1.3</t>
  </si>
  <si>
    <t>1 MINI(40MM)UNION CROSS</t>
  </si>
  <si>
    <t>TEE END CONNECTION</t>
  </si>
  <si>
    <t>Raccord union du conduit de croisement en T 1" du Mini (40 mm) TwistSeal®</t>
  </si>
  <si>
    <t>Empalme unión de cruz en T 1" del Mini (40 mm) TwistSeal®</t>
  </si>
  <si>
    <t>79892</t>
  </si>
  <si>
    <t>TwistSeal® Multiport (40mm) Double Mounting Bracket</t>
  </si>
  <si>
    <t>62799800557</t>
  </si>
  <si>
    <t>3925.90.0000</t>
  </si>
  <si>
    <t>MULTIPORT (40MM) DOUBLE</t>
  </si>
  <si>
    <t>MOUNTING BRACKET</t>
  </si>
  <si>
    <t>Support de montage double pour TwistSeal® (40 mm) à plusieurs orifices</t>
  </si>
  <si>
    <t>Soporte de Montaje de Multiport (40 mm) TwistSeal®</t>
  </si>
  <si>
    <t>79901</t>
  </si>
  <si>
    <t>TwistSeal® (55mm) Closed End Cap</t>
  </si>
  <si>
    <t>62799800359</t>
  </si>
  <si>
    <t>(55MM) CLOSED END CAP</t>
  </si>
  <si>
    <t xml:space="preserve">Bouchon d’extrémité (55 mm) TwistSeal® </t>
  </si>
  <si>
    <t>Tapa con extremo cerrado (55 mm) TwistSeal®</t>
  </si>
  <si>
    <t>79902</t>
  </si>
  <si>
    <t>1" TwistSeal® (55mm) Supply End Connection</t>
  </si>
  <si>
    <t>62799800360</t>
  </si>
  <si>
    <t>1.38</t>
  </si>
  <si>
    <t>1 (55MM) SPLY END CONN</t>
  </si>
  <si>
    <t>Raccord du conduit d'alimentation (55 mm) TwistSeal®  de 1"</t>
  </si>
  <si>
    <t xml:space="preserve">Empalme unión del Ducto de alimentación TwistSeal® de 1" (55 mm) </t>
  </si>
  <si>
    <t>79908</t>
  </si>
  <si>
    <t>TwistSeal® (55mm) Cross Tee</t>
  </si>
  <si>
    <t>62799800362</t>
  </si>
  <si>
    <t>55mm Cross Tee</t>
  </si>
  <si>
    <t>Raccord de croisement en T (55 mm) TwistSeal®</t>
  </si>
  <si>
    <t>Empalme de cruz en T  TwistSeal® (55 mm)</t>
  </si>
  <si>
    <t>79911</t>
  </si>
  <si>
    <t>1/2" Cross Tee Plug</t>
  </si>
  <si>
    <t>62799800363</t>
  </si>
  <si>
    <t>1/2in CROSS TEE PLUG</t>
  </si>
  <si>
    <t>Bouchon 1/2" pour raccord de croisement en T</t>
  </si>
  <si>
    <t>Tapón para empalme de cruz en T de 1/2"</t>
  </si>
  <si>
    <t>79922</t>
  </si>
  <si>
    <t>Multiwrench for Manifold Nut and Base</t>
  </si>
  <si>
    <t>62799800366</t>
  </si>
  <si>
    <t>M-WRENCH F/ MFD NUT&amp;BASE</t>
  </si>
  <si>
    <t>Clé multiusage pour base et écrou de collecteur</t>
  </si>
  <si>
    <t>Llave multiuso para la tuerca y base del colector</t>
  </si>
  <si>
    <t>79930</t>
  </si>
  <si>
    <t>Metal Hose Bib</t>
  </si>
  <si>
    <t>62799800367</t>
  </si>
  <si>
    <t>Robinet d'arrosage</t>
  </si>
  <si>
    <t>Llave de manguera</t>
  </si>
  <si>
    <t>79931</t>
  </si>
  <si>
    <t>Manual Air Vent</t>
  </si>
  <si>
    <t>62799800368</t>
  </si>
  <si>
    <t>Évent manuel</t>
  </si>
  <si>
    <t>Respiradero manual</t>
  </si>
  <si>
    <t>79932</t>
  </si>
  <si>
    <t>Metal Automatic Air Vent</t>
  </si>
  <si>
    <t>62799800369</t>
  </si>
  <si>
    <t>RO</t>
  </si>
  <si>
    <t>METAL AUTOMATIC AIR VENT</t>
  </si>
  <si>
    <t>Évent automatique</t>
  </si>
  <si>
    <t>Respiradero automático</t>
  </si>
  <si>
    <t>79933</t>
  </si>
  <si>
    <t>Manual Air Vent Key - 5mm Square, Blue</t>
  </si>
  <si>
    <t>62799800370</t>
  </si>
  <si>
    <t>MAN AIRVENT KEY5MM SQ BL</t>
  </si>
  <si>
    <t>Clé d'évent manuel</t>
  </si>
  <si>
    <t>Llave de respiradero manual</t>
  </si>
  <si>
    <t>79934</t>
  </si>
  <si>
    <t>Plastic Hose Bib</t>
  </si>
  <si>
    <t>62799800993</t>
  </si>
  <si>
    <t>Robinet d'arrosage en plastique</t>
  </si>
  <si>
    <t>Llave de manguera de plástico</t>
  </si>
  <si>
    <t>79935</t>
  </si>
  <si>
    <t>Pressure Test Kit</t>
  </si>
  <si>
    <t>62799800371</t>
  </si>
  <si>
    <t>9026.20.8000</t>
  </si>
  <si>
    <t>Ensemble de test de pression</t>
  </si>
  <si>
    <t>Kit de la prueba de presión de aire</t>
  </si>
  <si>
    <t>79936</t>
  </si>
  <si>
    <t>Plastic Automatic Air Vent</t>
  </si>
  <si>
    <t>62799800994</t>
  </si>
  <si>
    <t>8481.90.9085</t>
  </si>
  <si>
    <t>PLASTIC AUTO AIR VENT</t>
  </si>
  <si>
    <t>Évent automatique en plastique</t>
  </si>
  <si>
    <t>Respiradero automático de plástico</t>
  </si>
  <si>
    <t>79940</t>
  </si>
  <si>
    <t>Pair Thermometers c/w Well for TwistSeal® Manifolds</t>
  </si>
  <si>
    <t>62799800372</t>
  </si>
  <si>
    <t>9026.80</t>
  </si>
  <si>
    <t>PAIRTHERMOMETER C/W WELL</t>
  </si>
  <si>
    <t>FOR  MANIFOLDS</t>
  </si>
  <si>
    <t>Paire de thermomètres avec puits pour collecteurs TwistSeal®</t>
  </si>
  <si>
    <t>Par de termometros con pozos para colectores TwistSeal®</t>
  </si>
  <si>
    <t>79942</t>
  </si>
  <si>
    <t>Pair Thermometers for TwistSeal® Mini Union Cross Tee End Connection</t>
  </si>
  <si>
    <t>62799800483</t>
  </si>
  <si>
    <t>PAIRTHERMOMETERS F/ T/S</t>
  </si>
  <si>
    <t>MINIUNIONCROSSTEEENDCONN</t>
  </si>
  <si>
    <t>Paire de thermomètres pour raccord union du conduit de croisement en T du Mini (40 mm) TwistSeal®</t>
  </si>
  <si>
    <t>Par de termometros para empalme del ducto de cruz en T del TwistSeal® Mini (40 mm)</t>
  </si>
  <si>
    <t>79951</t>
  </si>
  <si>
    <t>100g Bottle Non-toxic Silicone O-ring Lubricant</t>
  </si>
  <si>
    <t>62799800374</t>
  </si>
  <si>
    <t>3403.99.0000</t>
  </si>
  <si>
    <t>100GBTL NONTOXIC SILICON</t>
  </si>
  <si>
    <t>O-RING LUBRICANT</t>
  </si>
  <si>
    <t>Bouteille de 100 g de lubrifiant à la silicone non toxique pour joint torique</t>
  </si>
  <si>
    <t>Botella de 100 g de lubricante de silicona no toxico para arandela</t>
  </si>
  <si>
    <t>79952</t>
  </si>
  <si>
    <t>10g Bottle Non-toxic Silicone O-ring Lubricant</t>
  </si>
  <si>
    <t>62799800375</t>
  </si>
  <si>
    <t>10GBTL NON-TOXIC SILICON</t>
  </si>
  <si>
    <t>Bouteille de 10 g de lubrifiant à la silicone non toxique pour joint torique</t>
  </si>
  <si>
    <t>Botella de Lubricante</t>
  </si>
  <si>
    <t>79953</t>
  </si>
  <si>
    <t>Red Rubber Gasket for 1" Union End Connection (40mm) Air Tests</t>
  </si>
  <si>
    <t>62799800376</t>
  </si>
  <si>
    <t>RED RUB GASK FOR1 UNION</t>
  </si>
  <si>
    <t>(40MM) AIR TEST *WSL*</t>
  </si>
  <si>
    <t>Joint rouge en caoutchouc pour raccord union du conduit 1" de tests d'air (40mm)</t>
  </si>
  <si>
    <t>Junta roja de caucho para empalme de unión del ducto 1" para análisis de aire (40mm)</t>
  </si>
  <si>
    <t>79954</t>
  </si>
  <si>
    <t>Gasket for TwistSeal® Mini (40mm) 1" Union Supply End Connection</t>
  </si>
  <si>
    <t>62799800377</t>
  </si>
  <si>
    <t>GASKET FOR MINI(40MM) 1</t>
  </si>
  <si>
    <t>UNION SUPPLY END CONNEC</t>
  </si>
  <si>
    <t xml:space="preserve">Joint pour raccord union du conduit d'alimentation 1"  du Mini (40 mm) TwistSeal®  </t>
  </si>
  <si>
    <t xml:space="preserve">Empalme para unión del ducto de alimentación 1"  del Mini (40 mm) TwistSeal®  </t>
  </si>
  <si>
    <t>79955</t>
  </si>
  <si>
    <t>O-ring for 1/2" Cross Tee Accessories</t>
  </si>
  <si>
    <t>62799800378</t>
  </si>
  <si>
    <t>O-RING F/ 1/2 CROSS TEE</t>
  </si>
  <si>
    <t>ACCESSORIES *WSL*</t>
  </si>
  <si>
    <t>Joint torique pour les accessoires avec raccord de croisement en T 1/2"</t>
  </si>
  <si>
    <t>Arandela para accesorios de la cruz en T 1/2"</t>
  </si>
  <si>
    <t>79965</t>
  </si>
  <si>
    <t>Pressure Test Kit with Extra Valve to Zero Gauge</t>
  </si>
  <si>
    <t>62799801006</t>
  </si>
  <si>
    <t>1.58</t>
  </si>
  <si>
    <t>PRESS TEST KIT W/ EXTRA</t>
  </si>
  <si>
    <t>VALVE TO ZERO GAUGE</t>
  </si>
  <si>
    <t>Ensemble de test de pression avec vanne</t>
  </si>
  <si>
    <t>Kit de la prueba de presión de aire con válvula</t>
  </si>
  <si>
    <t>79991</t>
  </si>
  <si>
    <t>TwistSeal® (55mm) Mounting Bracket</t>
  </si>
  <si>
    <t>62799800379</t>
  </si>
  <si>
    <t>(55MM) MOUNTING BRACKET</t>
  </si>
  <si>
    <t>Fixation de montage (55 mm) TwistSeal®</t>
  </si>
  <si>
    <t>Soporte de montaje (55 mm)</t>
  </si>
  <si>
    <t>86005</t>
  </si>
  <si>
    <t>1/2" Conduit 90's</t>
  </si>
  <si>
    <t>62799800389</t>
  </si>
  <si>
    <t>3917.23.0020</t>
  </si>
  <si>
    <t>1/2 Conduit 90s</t>
  </si>
  <si>
    <t>Coude de canalisation pour PEX 3/8" et 1/2"</t>
  </si>
  <si>
    <t>Codo de canalización para PEX 3/8" y 1/2"</t>
  </si>
  <si>
    <t>86020</t>
  </si>
  <si>
    <t>5/8" Conduit 90's</t>
  </si>
  <si>
    <t>62799800390</t>
  </si>
  <si>
    <t>5/8in CONDUIT 90'S</t>
  </si>
  <si>
    <t>Coude de canalisation pour PEX 5/8"</t>
  </si>
  <si>
    <t>Codo de canalización para PEX 5/8"</t>
  </si>
  <si>
    <t>86022</t>
  </si>
  <si>
    <t>3/4" Conduit 90's</t>
  </si>
  <si>
    <t>62799800391</t>
  </si>
  <si>
    <t>3/4 Conduit 90s</t>
  </si>
  <si>
    <t>Coude de canalisation pour PEX 3/4"</t>
  </si>
  <si>
    <t>Codo de canalización para PEX 3/4"</t>
  </si>
  <si>
    <t>86028</t>
  </si>
  <si>
    <t>1" Conduit 90's</t>
  </si>
  <si>
    <t>62799800392</t>
  </si>
  <si>
    <t>1 Conduit 90s</t>
  </si>
  <si>
    <t>Coude de canalisation pour PEX 1"</t>
  </si>
  <si>
    <t>Codo de canalización para PEX 1"</t>
  </si>
  <si>
    <t>86105</t>
  </si>
  <si>
    <t>Plastic Bend Support for 3/8" and 1/2" Tubing</t>
  </si>
  <si>
    <t>62799800394</t>
  </si>
  <si>
    <t>PLASTIC BEND SUPPORT FOR</t>
  </si>
  <si>
    <t>3/8  AND 1/2  TUBING</t>
  </si>
  <si>
    <t>Support en plastique de coude pour tuyaux 3/8" et 1/2"</t>
  </si>
  <si>
    <t>Apoyo plástico para doblar tuberías de 3/8" y 1/2"</t>
  </si>
  <si>
    <t>86122</t>
  </si>
  <si>
    <t>Plastic Bend Support for 3/4" Tubing</t>
  </si>
  <si>
    <t>62799800537</t>
  </si>
  <si>
    <t>PLAST BEND SUPP-3/4 TUBE</t>
  </si>
  <si>
    <t>Support en plastique de coude pour tuyaux 3/4"</t>
  </si>
  <si>
    <t>Apoyo plástico para doblar tuberías de 3/4"</t>
  </si>
  <si>
    <t>86222</t>
  </si>
  <si>
    <t>Metal Bend Support for 3/4" Tubing</t>
  </si>
  <si>
    <t>62799800981</t>
  </si>
  <si>
    <t>7326.90.8630</t>
  </si>
  <si>
    <t>METAL BEND SUPPORT- 3/4</t>
  </si>
  <si>
    <t>TUBING *WSL*</t>
  </si>
  <si>
    <t>Support en métal de coude pour tuyaux 3/4"</t>
  </si>
  <si>
    <t>Apoyo metal para doblar tuberías de 3/4"</t>
  </si>
  <si>
    <t>86255</t>
  </si>
  <si>
    <t>Metal Drop Ear Bend Support for 1/2" Tubing</t>
  </si>
  <si>
    <t>62799800991</t>
  </si>
  <si>
    <t>METAL D/E BEND SUPP-1/2</t>
  </si>
  <si>
    <t>Support en métal de coude pour tuyaux 1/2" avec plaque de montage</t>
  </si>
  <si>
    <t>Apoyo metal para doblar tuberías de 1/2" con placa de sujeción</t>
  </si>
  <si>
    <t>87024</t>
  </si>
  <si>
    <t>24" Aluminum Heat Transfer Plate for DryAbove™/DryBelow™ Systems</t>
  </si>
  <si>
    <t>6000</t>
  </si>
  <si>
    <t>62799800503</t>
  </si>
  <si>
    <t>7616.99.5090</t>
  </si>
  <si>
    <t>24 ALUM HEAT TRANS PLATE</t>
  </si>
  <si>
    <t>FOR DRYABOV/DRYBELOW SYS</t>
  </si>
  <si>
    <t>Plaque en aluminium de transfert de chaleur 24" pour systèmes DryAbove™ et DryBelow™</t>
  </si>
  <si>
    <t>Placa de aluminio de transferencia de calor 24" para sistemas DryAbove™ y DryBelow™</t>
  </si>
  <si>
    <t>87205</t>
  </si>
  <si>
    <t>EndBend™ for DryAbove™ System</t>
  </si>
  <si>
    <t>62799800396</t>
  </si>
  <si>
    <t>ENDBEND FOR DRYABOVE SYS</t>
  </si>
  <si>
    <t>EndBend™ pour système DryAbove™</t>
  </si>
  <si>
    <t>EndBend™ para el sistema de DryAbove™</t>
  </si>
  <si>
    <t>87305</t>
  </si>
  <si>
    <t>SpacerClip™ for DryAbove™ System</t>
  </si>
  <si>
    <t>62799800397</t>
  </si>
  <si>
    <t>SPACECLIP FORD/ABOVE SYS</t>
  </si>
  <si>
    <t>SpacerClip™ pour système DryAbove™</t>
  </si>
  <si>
    <t>SpacerClip™ para el sistema de DryAbove™</t>
  </si>
  <si>
    <t>89000</t>
  </si>
  <si>
    <t>Tubing Tracking</t>
  </si>
  <si>
    <t>ft.</t>
  </si>
  <si>
    <t>10000</t>
  </si>
  <si>
    <t>62799800398</t>
  </si>
  <si>
    <t>TUBING TRACKING</t>
  </si>
  <si>
    <t>Guidage de tuyaux</t>
  </si>
  <si>
    <t>Rastreo de tuberías</t>
  </si>
  <si>
    <t>89010</t>
  </si>
  <si>
    <t>500 Track Staples</t>
  </si>
  <si>
    <t>62799800399</t>
  </si>
  <si>
    <t>3917.40.0000</t>
  </si>
  <si>
    <t>1.88</t>
  </si>
  <si>
    <t>500 Agrafes pour guidage</t>
  </si>
  <si>
    <t>500 Grapas para soportes</t>
  </si>
  <si>
    <t>89105</t>
  </si>
  <si>
    <t>1000 Tie Straps - 5.5"</t>
  </si>
  <si>
    <t>62799800400</t>
  </si>
  <si>
    <t>1000 TIE STRAPS - 5.5</t>
  </si>
  <si>
    <t>1000 Attaches autoblocantes 5-1/2"</t>
  </si>
  <si>
    <t>1000 Correas de sujeción de 5.5"</t>
  </si>
  <si>
    <t>89107</t>
  </si>
  <si>
    <t>1000 Tie Straps - 7.5"</t>
  </si>
  <si>
    <t>62799800401</t>
  </si>
  <si>
    <t>3.09</t>
  </si>
  <si>
    <t>1000 TIE STRAPS - 7.5</t>
  </si>
  <si>
    <t>1000 Attaches autoblocantes 7-1/2"</t>
  </si>
  <si>
    <t>1000 Correas de sujeción de 7.5"</t>
  </si>
  <si>
    <t>89244</t>
  </si>
  <si>
    <t>300× 2-3/8" (60mm) Staples for Stand-up Stapler</t>
  </si>
  <si>
    <t>box</t>
  </si>
  <si>
    <t>62799800704</t>
  </si>
  <si>
    <t>1.7</t>
  </si>
  <si>
    <t>300 X2-3/8 (60MM)STAPLES</t>
  </si>
  <si>
    <t>FOR STAND-UP STAPLER</t>
  </si>
  <si>
    <t>300 agrafes en polystyrène de 2-3/8" (60 mm) pour agrafeuse</t>
  </si>
  <si>
    <t>boîte</t>
  </si>
  <si>
    <t>300 × 2-3/8" (60mm)  Presillas Para Presilladora sostenida vertical</t>
  </si>
  <si>
    <t>caja</t>
  </si>
  <si>
    <t>89251</t>
  </si>
  <si>
    <t>300× 1-1/2" Staples for HeatLink® Deluxe Staple Gun</t>
  </si>
  <si>
    <t>62799800977</t>
  </si>
  <si>
    <t>CH</t>
  </si>
  <si>
    <t>4.4</t>
  </si>
  <si>
    <t>300X 1-1/2  STAPLES FOR</t>
  </si>
  <si>
    <t>DELUXE STAPLE GUN</t>
  </si>
  <si>
    <t>300 agrafes de 1-1/2" pour agrafeuse de luxe</t>
  </si>
  <si>
    <t>300 grapas de 1-1/2" para la engrapadora de lujo</t>
  </si>
  <si>
    <t>89252</t>
  </si>
  <si>
    <t>300× 2" Staples for HeatLink® Deluxe Staple Gun</t>
  </si>
  <si>
    <t>62799800978</t>
  </si>
  <si>
    <t>300X 2  STAPLES F/ DELUX</t>
  </si>
  <si>
    <t>STAPLE GUN</t>
  </si>
  <si>
    <t>300 agrafes de 2" pour agrafeuse de luxe</t>
  </si>
  <si>
    <t>300 grapas de 2" para la engrapadora de lujo</t>
  </si>
  <si>
    <t>92128bs</t>
  </si>
  <si>
    <t>1" 100ft Blue PureLink® Plus Pipe-in-Pipe</t>
  </si>
  <si>
    <t>14</t>
  </si>
  <si>
    <t>62799800630</t>
  </si>
  <si>
    <t>22.9672</t>
  </si>
  <si>
    <t>26.7172</t>
  </si>
  <si>
    <t>1  100FT BLU PURELIN PIP</t>
  </si>
  <si>
    <t xml:space="preserve">Tuyau PureLink® 1" dans une gaine de tuyau bleu, 100' </t>
  </si>
  <si>
    <t>100' de tubería de 1" en envoltura azul</t>
  </si>
  <si>
    <t>92128rs</t>
  </si>
  <si>
    <t>1" 100ft Red PureLink® Plus Pipe-in-Pipe</t>
  </si>
  <si>
    <t>62799800632</t>
  </si>
  <si>
    <t>1  100FT RED PURLINK PIP</t>
  </si>
  <si>
    <t xml:space="preserve">Tuyau PureLink® 1" dans une gaine de tuyau rouge, 100' </t>
  </si>
  <si>
    <t>100' de tubería de 1" en envoltura roja</t>
  </si>
  <si>
    <t>92305bcs</t>
  </si>
  <si>
    <t>15/16" 300ft Blue Corrugated Sleeve for 1/2" PEX</t>
  </si>
  <si>
    <t>62799801501</t>
  </si>
  <si>
    <t>3917.32.0050</t>
  </si>
  <si>
    <t>15/16  300FTBLU CORRUGAT</t>
  </si>
  <si>
    <t>SLEEVE FOR 1/2  PEX</t>
  </si>
  <si>
    <t>92305bs</t>
  </si>
  <si>
    <t>1/2" 300ft Blue PureLink® Plus Pipe-in-Pipe</t>
  </si>
  <si>
    <t>18</t>
  </si>
  <si>
    <t>62799800464</t>
  </si>
  <si>
    <t>25.2482</t>
  </si>
  <si>
    <t>28.4782</t>
  </si>
  <si>
    <t>1/2  300FT BLU PLINK PIP</t>
  </si>
  <si>
    <t>Tuyau PureLink® 1/2" 300' dans une gaine de tuyau bleu</t>
  </si>
  <si>
    <t>300 pies de tubería de 1/2" en envoltura azul</t>
  </si>
  <si>
    <t>92305rs</t>
  </si>
  <si>
    <t>1/2" 300ft Red PureLink® Plus Pipe-in-Pipe</t>
  </si>
  <si>
    <t>62799800465</t>
  </si>
  <si>
    <t>1/2  300FT RED PUREL PIP</t>
  </si>
  <si>
    <t>Tuyau PureLink® 1/2" 300' dans une gaine de tuyau rouge</t>
  </si>
  <si>
    <t>300 pies de tubería de 1/2" en envoltura rojo</t>
  </si>
  <si>
    <t>92322bcs</t>
  </si>
  <si>
    <t>1-3/8" 300ft Blue Corrugated Sleeve for 3/4" PEX</t>
  </si>
  <si>
    <t>62799801502</t>
  </si>
  <si>
    <t>1-3/8  300FTBLU CORRUGAT</t>
  </si>
  <si>
    <t>SLEEVE FOR 3/4  PEX</t>
  </si>
  <si>
    <t>92322bs</t>
  </si>
  <si>
    <t>3/4" 300ft Blue PureLink® Plus Pipe-in-Pipe</t>
  </si>
  <si>
    <t>9</t>
  </si>
  <si>
    <t>62799800985</t>
  </si>
  <si>
    <t>3917.32</t>
  </si>
  <si>
    <t>47.7619</t>
  </si>
  <si>
    <t>54.3219</t>
  </si>
  <si>
    <t>3/4  300FT BLU PUREL PIP</t>
  </si>
  <si>
    <t xml:space="preserve">Tuyau PureLink® 3/4" dans une gaine de tuyau bleu, 300' </t>
  </si>
  <si>
    <t>300' de tubería de 3/4" en envoltura azul</t>
  </si>
  <si>
    <t>92322rs</t>
  </si>
  <si>
    <t>3/4" 300ft Red PureLink® Plus Pipe-in-Pipe</t>
  </si>
  <si>
    <t>62799800986</t>
  </si>
  <si>
    <t>3/4  300FT RED PUREL PIP</t>
  </si>
  <si>
    <t xml:space="preserve">Tuyau PureLink® 3/4" dans une gaine de tuyau rouge, 300' </t>
  </si>
  <si>
    <t>300 pies de tubería de 3/4" en envoltura roja</t>
  </si>
  <si>
    <t>94105</t>
  </si>
  <si>
    <t>1/2" 1000ft O2 Barrier HeatLink® UV Stabilized PEX-a Tubing</t>
  </si>
  <si>
    <t>62799800407</t>
  </si>
  <si>
    <t>1/2  1000FT O2 BARRIER</t>
  </si>
  <si>
    <t>Tuyau PEX-a naturel UV stabilisé 1/2" 1000' avec barrière O2 HeatLink®</t>
  </si>
  <si>
    <t>1000' de Tubería de 1/2" con Barrera O2 HeatLink® Ultra Violeta Estabilizada PEX-a</t>
  </si>
  <si>
    <t>94105FL</t>
  </si>
  <si>
    <t>1/2" 1000ft O2 Barrier HeatLink® FL PEX-a Tubing</t>
  </si>
  <si>
    <t>17</t>
  </si>
  <si>
    <t>62799801427</t>
  </si>
  <si>
    <t>1/2 1000FT O2BARRIER FL</t>
  </si>
  <si>
    <t>PEX-A TUBING</t>
  </si>
  <si>
    <t>Tuyau PEX-a en cinq couches 1/2" 1000' avec barrière O2 HeatLink®</t>
  </si>
  <si>
    <t>1000' de Tubería de 1/2" con Barrera O2 HeatLink® PEX-a de cinco capas</t>
  </si>
  <si>
    <t>94119</t>
  </si>
  <si>
    <t>5/8" 1000ft O2 Barrier HeatLink® UV Stabilized PEX-a Tubing</t>
  </si>
  <si>
    <t>62799800408</t>
  </si>
  <si>
    <t>75.6636</t>
  </si>
  <si>
    <t>79.4436</t>
  </si>
  <si>
    <t>5/8  1000FT O2 BARRIER</t>
  </si>
  <si>
    <t>Tuyau PEX-a naturel UV stabilisé 5/8" 1000' avec barrière O2 HeatLink®</t>
  </si>
  <si>
    <t>1000' de Tubería de 5/8" con Barrera O2 HeatLink® Ultra Violeta Estabilizada PEX-a</t>
  </si>
  <si>
    <t>94122</t>
  </si>
  <si>
    <t>3/4" 1000ft O2 Barrier HeatLink® UV Stabilized PEX-a Tubing</t>
  </si>
  <si>
    <t>62799800409</t>
  </si>
  <si>
    <t>102.206</t>
  </si>
  <si>
    <t>108.906</t>
  </si>
  <si>
    <t>3/4  1000FT O2 BARRIER</t>
  </si>
  <si>
    <t>Tuyau PEX-a naturel UV stabilisé 3/4" 1000' avec barrière O2 HeatLink®</t>
  </si>
  <si>
    <t>1000' de Tubería de 3/4" con Barrera O2 HeatLink® Ultra Violeta Estabilizada PEX-a</t>
  </si>
  <si>
    <t>94128</t>
  </si>
  <si>
    <t>1" 100ft O2 Barrier HeatLink® UV Stabilized PEX-a Tubing</t>
  </si>
  <si>
    <t>62799800410</t>
  </si>
  <si>
    <t>1  100FT O2 BARRIER</t>
  </si>
  <si>
    <t>Tuyau PEX-a naturel UV stabilisé 1" 100' avec barrière O2 HeatLink®</t>
  </si>
  <si>
    <t>100' de Tubería de 1" con Barrera O2 HeatLink® Ultra Violeta Estabilizada PEX-a</t>
  </si>
  <si>
    <t>94135</t>
  </si>
  <si>
    <t>1-1/4" 100ft O2 Barrier HeatLink® UV Stabilized PEX-a Tubing</t>
  </si>
  <si>
    <t>62799801002</t>
  </si>
  <si>
    <t>1-1/4  100FT O2 BARRIER</t>
  </si>
  <si>
    <t>Tuyau PEX-a naturel UV stabilisé 1-1/4" 100' avec barrière O2 HeatLink®</t>
  </si>
  <si>
    <t>100' de Tubería de 1-1/4" con Barrera O2 HeatLink® Ultra Violeta Estabilizada PEX-a</t>
  </si>
  <si>
    <t>94141</t>
  </si>
  <si>
    <t>1-1/2" 100ft O2 Barrier HeatLink® UV Stabilized PEX-a Tubing</t>
  </si>
  <si>
    <t>62799801111</t>
  </si>
  <si>
    <t>1-1/2  100FT O2 BARRIER</t>
  </si>
  <si>
    <t>Tuyau PEX-a naturel UV stabilisé 1-1/2" 100' avec barrière O2 HeatLink®</t>
  </si>
  <si>
    <t>100' de Tubería de 1-1/2" con Barrera O2 HeatLink® Ultra Violeta Estabilizada PEX-a</t>
  </si>
  <si>
    <t>94205</t>
  </si>
  <si>
    <t>1/2" 250ft O2 Barrier HeatLink® UV Stabilized PEX-a Tubing</t>
  </si>
  <si>
    <t>62799800411</t>
  </si>
  <si>
    <t>13.5402</t>
  </si>
  <si>
    <t>15.9092</t>
  </si>
  <si>
    <t>1/2  250FT O2 BARRIER</t>
  </si>
  <si>
    <t>Tuyau PEX-a naturel UV stabilisé 1/2" 250' avec barrière O2 HeatLink®</t>
  </si>
  <si>
    <t>250' de Tubería de 1/2" con Barrera O2 HeatLink® Ultra Violeta Estabilizada PEX-a</t>
  </si>
  <si>
    <t>94222</t>
  </si>
  <si>
    <t>3/4" 10×20ft O2 Barrier HeatLink® UV Stabilized PEX-a Tubing</t>
  </si>
  <si>
    <t>62799800616</t>
  </si>
  <si>
    <t>3/4  10X20FT O2 BARRIER</t>
  </si>
  <si>
    <t>Tuyau PEX-a naturel UV stabilisé 3/4" 10×20' avec barrière O2 HeatLink®</t>
  </si>
  <si>
    <t>10 × 20' de Tubería de 3/4" con Barrera O2 HeatLink® Ultra Violeta Estabilizada PEX-a</t>
  </si>
  <si>
    <t>94228</t>
  </si>
  <si>
    <t>1" 5×20ft O2 Barrier HeatLink® UV Stabilized PEX-a Tubing</t>
  </si>
  <si>
    <t>62799800617</t>
  </si>
  <si>
    <t>1  5X20FT O2 BARRIER</t>
  </si>
  <si>
    <t>Tuyau PEX-a naturel UV stabilisé 1" 5×20' avec barrière O2 HeatLink®</t>
  </si>
  <si>
    <t>5 × 20' de Tubería de 1" con Barrera O2 HeatLink® Ultra Violeta Estabilizada PEX-a</t>
  </si>
  <si>
    <t>94235</t>
  </si>
  <si>
    <t>1-1/4" 5×20ft O2 Barrier HeatLink® UV Stabilized PEX-a Tubing</t>
  </si>
  <si>
    <t>62799801004</t>
  </si>
  <si>
    <t>1-1/4  5X20FT O2 BARRIER</t>
  </si>
  <si>
    <t>Tuyau PEX-a naturel UV stabilisé 1-1/4" 5×20' avec barrière O2 HeatLink®</t>
  </si>
  <si>
    <t>5 × 20' de Tubería de 1-1/4" con Barrera O2 HeatLink® Ultra Violeta Estabilizada PEX-a</t>
  </si>
  <si>
    <t>94241</t>
  </si>
  <si>
    <t>1-1/2" 5×20ft O2 Barrier HeatLink® UV Stabilized PEX-a Tubing</t>
  </si>
  <si>
    <t>62799801112</t>
  </si>
  <si>
    <t>1-1/2  5X20FT O2 BARRIER</t>
  </si>
  <si>
    <t>Tuyau PEX-a naturel UV stabilisé 1-1/2" 5×20' avec barrière O2 HeatLink®</t>
  </si>
  <si>
    <t>5 × 20' de Tubería de 1-1/2" con Barrera O2 HeatLink® Ultra Violeta Estabilizada PEX-a</t>
  </si>
  <si>
    <t>94305</t>
  </si>
  <si>
    <t>1/2" 300ft O2 Barrier HeatLink® UV Stabilized PEX-a Tubing</t>
  </si>
  <si>
    <t>62799800412</t>
  </si>
  <si>
    <t>1/2  300FT O2 BARRIER</t>
  </si>
  <si>
    <t>Tuyau PEX-a naturel UV stabilisé 1/2" 300' avec barrière O2 HeatLink®</t>
  </si>
  <si>
    <t>300' de Tubería de 1/2" con Barrera O2 HeatLink® Ultra Violeta Estabilizada PEX-a</t>
  </si>
  <si>
    <t>94305FL</t>
  </si>
  <si>
    <t>1/2" 300ft O2 Barrier HeatLink® FL PEX-a Tubing</t>
  </si>
  <si>
    <t>62799801428</t>
  </si>
  <si>
    <t>1/2 300FT O2 BARRIER FL</t>
  </si>
  <si>
    <t>Tuyau PEX-a en cinq couches 1/2" 300' avec barrière O2 HeatLink®</t>
  </si>
  <si>
    <t>300' de Tubería de 1/2" con Barrera O2 HeatLink® PEX-a de cinco capas</t>
  </si>
  <si>
    <t>94305rs</t>
  </si>
  <si>
    <t>1/2" 300ft O2 Barrier HeatLink® Pipe-in-Pipe Red Sheath</t>
  </si>
  <si>
    <t>62799801192</t>
  </si>
  <si>
    <t>1/2 300FT O2 BARRIER HL</t>
  </si>
  <si>
    <t>PIPE-IN-PIPE RED SHEATH</t>
  </si>
  <si>
    <t>Gaine rouge « pipe-in-pipe » HeatLink® de barrière O2 1/2 po (12,7 mm) 300 pi (91,44 m)</t>
  </si>
  <si>
    <t>Envoltura roja para tubería compuesta HeatLink® con barrera de O2 de 1/2" 300'</t>
  </si>
  <si>
    <t>94319</t>
  </si>
  <si>
    <t>5/8" 300ft O2 Barrier HeatLink® UV Stabilized PEX-a Tubing</t>
  </si>
  <si>
    <t>62799801005</t>
  </si>
  <si>
    <t>22.6991</t>
  </si>
  <si>
    <t>24.9891</t>
  </si>
  <si>
    <t>5/8  300FT O2 BARRIER</t>
  </si>
  <si>
    <t>Tuyau PEX-a naturel UV stabilisé 5/8" 300' avec barrière O2 HeatLink®</t>
  </si>
  <si>
    <t>300' de Tubería de 5/8" con Barrera O2 HeatLink® Ultra Violeta Estabilizada PEX-a</t>
  </si>
  <si>
    <t>94322</t>
  </si>
  <si>
    <t>3/4" 300ft O2 Barrier HeatLink® UV Stabilized PEX-a Tubing</t>
  </si>
  <si>
    <t>62799800499</t>
  </si>
  <si>
    <t>3/4  300FT O2 BARRIER</t>
  </si>
  <si>
    <t>Tuyau PEX-a naturel UV stabilisé 3/4" 300' avec barrière O2 HeatLink®</t>
  </si>
  <si>
    <t>300' de Tubería de 3/4" con Barrera O2 HeatLink® Ultra Violeta Estabilizada PEX-a</t>
  </si>
  <si>
    <t>94322rs</t>
  </si>
  <si>
    <t>3/4" 300ft O2 Barrier HeatLink® Pipe-in-Pipe Red Sheath</t>
  </si>
  <si>
    <t>62799801235</t>
  </si>
  <si>
    <t>3/4 300FT O2 BARRIER HL</t>
  </si>
  <si>
    <t>Gaine rouge « pipe-in-pipe » HeatLink® de barrière O2 3/4 po (19,05 mm) 300 pi (91,44 m)</t>
  </si>
  <si>
    <t>Envoltura roja para tubería compuesta HeatLink® con barrera de O2 de 3/4" 300'</t>
  </si>
  <si>
    <t>94335</t>
  </si>
  <si>
    <t>1-1/4" 300ft O2 Barrier HeatLink® UV Stabilized PEX-a Tubing</t>
  </si>
  <si>
    <t>62799801003</t>
  </si>
  <si>
    <t>1-1/4  300FT O2 BARRIER</t>
  </si>
  <si>
    <t>Tuyau PEX-a naturel UV stabilisé 1-1/4" 300' avec barrière O2 HeatLink®</t>
  </si>
  <si>
    <t>300' de Tubería de 1-1/4" con Barrera O2 HeatLink® Ultra Violeta Estabilizada PEX-a</t>
  </si>
  <si>
    <t>94341</t>
  </si>
  <si>
    <t>1-1/2" 300ft O2 Barrier HeatLink® UV Stabilized PEX-a Tubing</t>
  </si>
  <si>
    <t>62799801113</t>
  </si>
  <si>
    <t>112.795</t>
  </si>
  <si>
    <t>1-1/2  300FT O2 BARRIER</t>
  </si>
  <si>
    <t>Tuyau PEX-a naturel UV stabilisé 1-1/2" 300' avec barrière O2 HeatLink®</t>
  </si>
  <si>
    <t>300' de Tubería de 1-1/2" con Barrera O2 HeatLink® Ultra Violeta Estabilizada PEX-a</t>
  </si>
  <si>
    <t>94505</t>
  </si>
  <si>
    <t>1/2" 500ft O2 Barrier HeatLink® UV Stabilized PEX-a Tubing</t>
  </si>
  <si>
    <t>62799800414</t>
  </si>
  <si>
    <t>1/2  500FT O2 BARRIER</t>
  </si>
  <si>
    <t>Tuyau PEX-a naturel UV stabilisé 1/2" 500' avec barrière O2 HeatLink®</t>
  </si>
  <si>
    <t>500' de Tubería de 1/2" con Barrera O2 HeatLink® Ultra Violeta Estabilizada PEX-a</t>
  </si>
  <si>
    <t>94519</t>
  </si>
  <si>
    <t>5/8" 500ft O2 Barrier HeatLink® UV Stabilized PEX-a Tubing</t>
  </si>
  <si>
    <t>62799800415</t>
  </si>
  <si>
    <t>37.8318</t>
  </si>
  <si>
    <t>41.0618</t>
  </si>
  <si>
    <t>5/8  500FT O2 BARRIER</t>
  </si>
  <si>
    <t>Tuyau PEX-a naturel UV stabilisé 5/8" 500' avec barrière O2 HeatLink®</t>
  </si>
  <si>
    <t>500' de Tubería de 5/8" con Barrera O2 HeatLink® Ultra Violeta Estabilizada PEX-a</t>
  </si>
  <si>
    <t>94522</t>
  </si>
  <si>
    <t>3/4" 500ft O2 Barrier HeatLink® UV Stabilized PEX-a Tubing</t>
  </si>
  <si>
    <t>62799800416</t>
  </si>
  <si>
    <t>3/4  500FT O2 BARRIER</t>
  </si>
  <si>
    <t>Tuyau PEX-a naturel UV stabilisé 3/4" 500' avec barrière O2 HeatLink®</t>
  </si>
  <si>
    <t>500' de Tubería de 3/4" con Barrera O2 HeatLink® Ultra Violeta Estabilizada PEX-a</t>
  </si>
  <si>
    <t>94528</t>
  </si>
  <si>
    <t>1" 500ft O2 Barrier HeatLink® UV Stabilized PEX-a Tubing</t>
  </si>
  <si>
    <t>62799800417</t>
  </si>
  <si>
    <t>84.836</t>
  </si>
  <si>
    <t>91.406</t>
  </si>
  <si>
    <t>1  500FT O2 BARRIER</t>
  </si>
  <si>
    <t>Tuyau PEX-a naturel UV stabilisé 1" 500' avec barrière O2 HeatLink®</t>
  </si>
  <si>
    <t>500' de Tubería de 1" con Barrera O2 HeatLink® Ultra Violeta Estabilizada PEX-a</t>
  </si>
  <si>
    <t>BC G2-1</t>
  </si>
  <si>
    <t>Standard Boiler Panel 3 Pump</t>
  </si>
  <si>
    <t>62799801474</t>
  </si>
  <si>
    <t>STD BOILER PANEL 3 PUMP</t>
  </si>
  <si>
    <t>Pompe à 3 panneaux de chaudière standard</t>
  </si>
  <si>
    <t>Bomba 3 del panel de caldera estándar</t>
  </si>
  <si>
    <t>BC G2-2</t>
  </si>
  <si>
    <t>High Capacity Boiler Panel 4 Pump</t>
  </si>
  <si>
    <t>62799801475</t>
  </si>
  <si>
    <t>HI CAP BOILR PANL 4 PUMP</t>
  </si>
  <si>
    <t>Pompe à 4 panneaux de chaudière haute capacité</t>
  </si>
  <si>
    <t>Bomba 4 del panel de caldera de gran capacidad</t>
  </si>
  <si>
    <t>BC G2-3</t>
  </si>
  <si>
    <t>BC G.Combi Boiler Panel</t>
  </si>
  <si>
    <t>62799801533</t>
  </si>
  <si>
    <t>BC G.COMBI BOILER PANEL</t>
  </si>
  <si>
    <t>CAD01</t>
  </si>
  <si>
    <t>CAD Boiler Panel 3 Pump</t>
  </si>
  <si>
    <t>62799801418</t>
  </si>
  <si>
    <t>CAD BOILER PANEL 3 PUMP</t>
  </si>
  <si>
    <t>Pompe à 3 panneaux de chaudière CAD</t>
  </si>
  <si>
    <t>Bomba 3 del panel de la caldera CAD</t>
  </si>
  <si>
    <t>CAD02</t>
  </si>
  <si>
    <t>CAD Boiler Panel High Capacity 4 Pump</t>
  </si>
  <si>
    <t>62799801423</t>
  </si>
  <si>
    <t>86</t>
  </si>
  <si>
    <t>CAD BOILER PANEL HI CAP</t>
  </si>
  <si>
    <t>4 PUMP</t>
  </si>
  <si>
    <t>Pompe à 4 panneaux de chaudière haute capacité CAD</t>
  </si>
  <si>
    <t>Bomba 4 de gran capacidad del panel de caldera CAD</t>
  </si>
  <si>
    <t>CHVLV20</t>
  </si>
  <si>
    <t>Check Valve for UPS15-58 Pump</t>
  </si>
  <si>
    <t>62799801045</t>
  </si>
  <si>
    <t>8421.21</t>
  </si>
  <si>
    <t>CHK VLV F/ UPS15-58 PUMP</t>
  </si>
  <si>
    <t>Clapet antiretour pour pompe UPS15-58</t>
  </si>
  <si>
    <t>Válvula de Cheque para la Bomba UPS15-58</t>
  </si>
  <si>
    <t>DRVWSNS-SS</t>
  </si>
  <si>
    <t>Driveway Sensor for SMP Panels</t>
  </si>
  <si>
    <t>62799801191</t>
  </si>
  <si>
    <t>DK</t>
  </si>
  <si>
    <t>6.58</t>
  </si>
  <si>
    <t>DRIVEWAY SENS F/ SMP PAN</t>
  </si>
  <si>
    <t>Sonde d'entrée de garage pour panneaux SMP en acier inoxydable</t>
  </si>
  <si>
    <t>Entrada del Sensor para Paneles de Acero Inoxidable SMP</t>
  </si>
  <si>
    <t>ECO1ZN3P</t>
  </si>
  <si>
    <t>ECO Boiler Panel 3 Pump</t>
  </si>
  <si>
    <t>62799801246</t>
  </si>
  <si>
    <t>58</t>
  </si>
  <si>
    <t>ECO BOILER PANEL 3 PUMP</t>
  </si>
  <si>
    <t>Pompe à 3 panneaux de chaudière ECO</t>
  </si>
  <si>
    <t>Bomba 3 del panel de la caldera ECO</t>
  </si>
  <si>
    <t>ECO2ZN4P</t>
  </si>
  <si>
    <t>ECO Boiler Panel High Capacity 4 Pump</t>
  </si>
  <si>
    <t>62799801247</t>
  </si>
  <si>
    <t>54.5</t>
  </si>
  <si>
    <t>ECO BOILER PANEL HI CAP</t>
  </si>
  <si>
    <t>Pompe à 4 panneaux de chaudière haute capacité ECO</t>
  </si>
  <si>
    <t>Bomba 4 de gran capacidad del panel de caldera ECO</t>
  </si>
  <si>
    <t>ELBP18</t>
  </si>
  <si>
    <t>Electric Boiler Panel 18,000BTU</t>
  </si>
  <si>
    <t>62799801464</t>
  </si>
  <si>
    <t>ELEC BOILR PAN 18 000BTU</t>
  </si>
  <si>
    <t>Panneau de chaudière électrique 18 000 BTU</t>
  </si>
  <si>
    <t>Panel de la caldera eléctrica de 18.000 BTU</t>
  </si>
  <si>
    <t>ELBP18TS3</t>
  </si>
  <si>
    <t>Electric Boiler Panel 18,000BTU with 3 Loop Twist Seal Mini Multiport</t>
  </si>
  <si>
    <t>62799801465</t>
  </si>
  <si>
    <t>W/ 3LOOP T/S MINI MULTI</t>
  </si>
  <si>
    <t>Panneau de chaudière électrique 18 000 BTU avec mini-multiport de joint à torsion et 3 boucles</t>
  </si>
  <si>
    <t>Panel de la caldera eléctrica de 18.000 BTU con mini multipuerto con cierre a rosca de 3 bucles</t>
  </si>
  <si>
    <t>ELBP18TS5</t>
  </si>
  <si>
    <t>Electric Boiler Panel 18,000BTU with 5 Loop Twist Seal Mini Multiport</t>
  </si>
  <si>
    <t>62799801466</t>
  </si>
  <si>
    <t>W/ 5LOOP T/S MINI MULTI</t>
  </si>
  <si>
    <t>Panneau de chaudière électrique 18 000 BTU avec mini-multiport de joint à torsion et 5 boucles</t>
  </si>
  <si>
    <t>Panel de la caldera eléctrica de 18.000 BTU con mini multipuerto con cierre a rosca de 5 bucles</t>
  </si>
  <si>
    <t>ELBP30</t>
  </si>
  <si>
    <t>Electric Boiler Panel 30,000BTU</t>
  </si>
  <si>
    <t>62799801043</t>
  </si>
  <si>
    <t>95</t>
  </si>
  <si>
    <t>ELEC BOILR PAN 30 000BTU</t>
  </si>
  <si>
    <t>Panneau de chaudière électrique de 30 000 BTU</t>
  </si>
  <si>
    <t>Panel de Caldera Eléctrica 30,000BTU</t>
  </si>
  <si>
    <t>ELBP30TS3</t>
  </si>
  <si>
    <t>Electric Boiler Panel 30,000BTU with 3 Loop Twist Seal Mini Multiport</t>
  </si>
  <si>
    <t>62799801304</t>
  </si>
  <si>
    <t>Panneau de chaudière électrique de 30 000 BTU avec collecteur à 3 boucles pour Mini TwistSeal® à plusieurs orifices</t>
  </si>
  <si>
    <t>Panel de Caldera Eléctrica 30,000BTU con Colector Mini MultipuertosTwistSeal® con 3 lazos</t>
  </si>
  <si>
    <t>ELBP30TS5</t>
  </si>
  <si>
    <t>Electric Boiler Panel 30,000BTU with 5 Loop Twist Seal Mini Multiport</t>
  </si>
  <si>
    <t>62799801120</t>
  </si>
  <si>
    <t>Panneau de chaudière électrique de 30 000 BTU avec collecteur à 5 boucles pour Mini TwistSeal® à plusieurs orifices</t>
  </si>
  <si>
    <t>Panel de Caldera Eléctrica 30,000BTU con Colector Mini MultipuertosTwistSeal® con 5 lazos</t>
  </si>
  <si>
    <t>ELBP30TS6</t>
  </si>
  <si>
    <t>Electric Boiler Panel 30,000BTU with 6 Loop Twist Seal Mini Multiport</t>
  </si>
  <si>
    <t>62799801491</t>
  </si>
  <si>
    <t>W/ 6LOOP T/S MINI MULTI</t>
  </si>
  <si>
    <t>Panneau de chaudière électrique 30 000 BTU avec mini-multiport de joint à torsion et 6 boucles</t>
  </si>
  <si>
    <t>Panel de la caldera eléctrica de 30.000 BTU con mini multipuerto con cierre a rosca de 6 bucles</t>
  </si>
  <si>
    <t>ELBP30TS7</t>
  </si>
  <si>
    <t>Electric Boiler Panel 30,000BTU with 7 Loop Twist Seal Mini Multiport</t>
  </si>
  <si>
    <t>62799801492</t>
  </si>
  <si>
    <t>ELECTBOIL PANL 30000BTU</t>
  </si>
  <si>
    <t>W/ 7 LOOP T/S MINI MP</t>
  </si>
  <si>
    <t>Panneau de chaudière électrique 30 000 BTU avec mini-multiport de joint à torsion et 7 boucles</t>
  </si>
  <si>
    <t>Panel de la caldera eléctrica de 30.000 BTU con mini multipuerto con cierre a rosca de 7 bucles</t>
  </si>
  <si>
    <t>ELBP30TS8</t>
  </si>
  <si>
    <t>Electric Boiler Panel 30,000BTU with 8 Loop Twist Seal Mini Multiport</t>
  </si>
  <si>
    <t>62799801493</t>
  </si>
  <si>
    <t>W/ 8LOOP T/S MINI MULTI</t>
  </si>
  <si>
    <t>Panneau de chaudière électrique 30 000 BTU avec mini-multiport de joint à torsion et 8 boucles</t>
  </si>
  <si>
    <t>Panel de la caldera eléctrica de 30.000 BTU con mini multipuerto con cierre a rosca de 8 bucles</t>
  </si>
  <si>
    <t>ELBP50</t>
  </si>
  <si>
    <t>Electric Boiler Panel 50,000BTU</t>
  </si>
  <si>
    <t>62799801305</t>
  </si>
  <si>
    <t>73.86</t>
  </si>
  <si>
    <t>ELEC BOILR PAN 50 000BTU</t>
  </si>
  <si>
    <t>Panneau de chaudière électrique de 50 000 BTU</t>
  </si>
  <si>
    <t>Panel de Caldera Eléctrica 50,000BTU</t>
  </si>
  <si>
    <t>ELBP50TS7</t>
  </si>
  <si>
    <t>Electric Boiler Panel 50,000BTU with 7 Loop Twist Seal Mini Multiport</t>
  </si>
  <si>
    <t>62799801306</t>
  </si>
  <si>
    <t>67</t>
  </si>
  <si>
    <t>W/ 7LOOP T/S MINI MULTI</t>
  </si>
  <si>
    <t>Panneau de chaudière électrique de 50 000 BTU avec collecteur à 7 boucles pour Mini TwistSeal® à plusieurs orifices</t>
  </si>
  <si>
    <t>Panel de Caldera Eléctrica 50,000BTU con Colector Mini MultipuertosTwistSeal® con 7 lazos</t>
  </si>
  <si>
    <t>ETF-144/99A</t>
  </si>
  <si>
    <t>Slab Sensor (12k) PVC Sleeve 8ft Cable for ETO2SMCNTR SnowmeltController</t>
  </si>
  <si>
    <t>62799801463</t>
  </si>
  <si>
    <t>9032.90.6025</t>
  </si>
  <si>
    <t>Slab Sensor (12k) PVC Sl</t>
  </si>
  <si>
    <t>eeve 8ft Cable for ETO2S</t>
  </si>
  <si>
    <t xml:space="preserve">Câble en PVC 8 pi (2,4 m) avec sonde de dalle (12K) et manchon en PVC POUR ETO2SMCNTR SnowmeltController </t>
  </si>
  <si>
    <t>Cable de 8 pies para la manga de PVC del sensor de losa (12 k) para el controlador de derretimiento de nieve ETO2SMCNTR</t>
  </si>
  <si>
    <t>ETF-1733/44/55</t>
  </si>
  <si>
    <t>Optional Outdoor Sensor for SMCP &amp; SMP Panels</t>
  </si>
  <si>
    <t>62799801527</t>
  </si>
  <si>
    <t>Optional Outdoor Sensor</t>
  </si>
  <si>
    <t>for SMCP &amp; SMP Panels</t>
  </si>
  <si>
    <t>ETF1899ASNS</t>
  </si>
  <si>
    <t>Sensor NTC 12K (Spare parts for #SMCP)</t>
  </si>
  <si>
    <t>62799801411</t>
  </si>
  <si>
    <t>SENSOR NTC 12K F/SMCP</t>
  </si>
  <si>
    <t>*SpclOrdr*</t>
  </si>
  <si>
    <t>Capteur NTC 12K (pièces détachées pour #SMCP)</t>
  </si>
  <si>
    <t>Sensor NTC de 12 k (repuestos para #SMCP [Snow Melt Control Package, Paquete de control de derretimiento de nieve])</t>
  </si>
  <si>
    <t>EX13203</t>
  </si>
  <si>
    <t>3 Port, 3/4" PEX F1960 × Closed End HPP Multiport Tee</t>
  </si>
  <si>
    <t>62799801612</t>
  </si>
  <si>
    <t>3PORT 3/4  PX F1960 x CE</t>
  </si>
  <si>
    <t>3 orifices, PEX F1960 3/4" × extrémité fermée, Té à plusieurs orifices en HPP</t>
  </si>
  <si>
    <t>3 Puertos, PEX F1960 3/4" × Extremo Cerrado, T Multipuerto de HPP</t>
  </si>
  <si>
    <t>EX13204</t>
  </si>
  <si>
    <t>4 Port, 3/4" PEX F1960 × Closed End HPP Multiport Tee</t>
  </si>
  <si>
    <t>62799801613</t>
  </si>
  <si>
    <t>4PORT 3/4  PX F1960 x CE</t>
  </si>
  <si>
    <t>4 orifices, PEX F1960 3/4" × extrémité fermée, Té à plusieurs orifices en HPP</t>
  </si>
  <si>
    <t>4 Puertos, PEX F1960 3/4" × Extremo Cerrado, T Multipuerto de HPP</t>
  </si>
  <si>
    <t>EX13206</t>
  </si>
  <si>
    <t>6 Port, 3/4" PEX F1960 × Closed End HPP Multiport Tee</t>
  </si>
  <si>
    <t>62799801614</t>
  </si>
  <si>
    <t>6PORT 3/4  PX F1960 x CE</t>
  </si>
  <si>
    <t>6 orifices, PEX F1960 3/4" × extrémité fermée, Té à plusieurs orifices en HPP</t>
  </si>
  <si>
    <t>6 Puertos, PEX F1960 3/4" × Extremo Cerrado, T Multipuerto de HPP</t>
  </si>
  <si>
    <t>EX13806</t>
  </si>
  <si>
    <t>6 Port, 1" PEX F1960 × Closed End HPP Multiport Tee</t>
  </si>
  <si>
    <t>62799801615</t>
  </si>
  <si>
    <t>6PORT 1  PX F1960 x CE</t>
  </si>
  <si>
    <t>6 orifices, PEX F1960 1" × extrémité fermée, Té à plusieurs orifices en HPP</t>
  </si>
  <si>
    <t>6 Puertos, PEX F1960 1" × Extremo Cerrado, T Multipuerto de HPP</t>
  </si>
  <si>
    <t>EX14202</t>
  </si>
  <si>
    <t>2 Port, 3/4" × 3/4" PEX F1960 Flow Through HPP Multiport Tee</t>
  </si>
  <si>
    <t>62799801619</t>
  </si>
  <si>
    <t>2PORT 3/4 x 3/4 PX F1960</t>
  </si>
  <si>
    <t>FLOW THRU HPP MULTIP TEE</t>
  </si>
  <si>
    <t>2 orifices, PEX F1960 3/4" × 3/4", Té à plusieurs orifices en HPP - extrémité ouverte</t>
  </si>
  <si>
    <t>2 Puertos, PEX F1960 3/4" × 3/4", T Multipuerto de Flujo a Través de HPP</t>
  </si>
  <si>
    <t>EX14203</t>
  </si>
  <si>
    <t>3 Port, 3/4" × 3/4" PEX F1960 Flow Through HPP Multiport Tee</t>
  </si>
  <si>
    <t>62799801616</t>
  </si>
  <si>
    <t>3PORT 3/4 x 3/4 PX F1960</t>
  </si>
  <si>
    <t>3 orifices, PEX F1960 3/4" × 3/4", Té à plusieurs orifices en HPP - extrémité ouverte</t>
  </si>
  <si>
    <t>3 Puertos, PEX F1960 3/4" × 3/4", T Multipuerto de Flujo a Través de HPP</t>
  </si>
  <si>
    <t>EX14204</t>
  </si>
  <si>
    <t>4 Port, 3/4" × 3/4" PEX F1960 Flow Through HPP Multiport Tee</t>
  </si>
  <si>
    <t>62799801617</t>
  </si>
  <si>
    <t>4PORT 3/4 x 3/4 PX F1960</t>
  </si>
  <si>
    <t>4 orifices, PEX F1960 3/4" × 3/4", Té à plusieurs orifices en HPP - extrémité ouverte</t>
  </si>
  <si>
    <t>4 Puertos, PEX F1960 3/4" × 3/4", T Multipuerto de Flujo a Través de HPP</t>
  </si>
  <si>
    <t>EX14706</t>
  </si>
  <si>
    <t>6 Port, 1" × 3/4" PEX F1960 Flow Through HPP Multiport Tee</t>
  </si>
  <si>
    <t>62799801618</t>
  </si>
  <si>
    <t>6PORT 1 x 3/4 PEX F1960</t>
  </si>
  <si>
    <t>6 orifices, PEX F1960 1" × 3/4", Té à plusieurs orifices en HPP - extrémité ouverte</t>
  </si>
  <si>
    <t>6 Puertos, PEX F1960 1" × 3/4", T Multipuerto de Flujo a Través de HPP</t>
  </si>
  <si>
    <t>EX15005</t>
  </si>
  <si>
    <t>1/2" PEX F1960 HPP Plug</t>
  </si>
  <si>
    <t>62799801586</t>
  </si>
  <si>
    <t>1/2  PEX F1960 HPP PLUG</t>
  </si>
  <si>
    <t>Bouchon en HPP, PEX F1960 1/2"</t>
  </si>
  <si>
    <t>Tapa de HPP, PEX F1960 1/2"</t>
  </si>
  <si>
    <t>EX15022</t>
  </si>
  <si>
    <t>3/4" PEX F1960 HPP Plug</t>
  </si>
  <si>
    <t>62799801587</t>
  </si>
  <si>
    <t>3/4  PEX F1960 HPP PLUG</t>
  </si>
  <si>
    <t>Bouchon en HPP, PEX F1960 3/4"</t>
  </si>
  <si>
    <t>Tapa de HPP, PEX F1960 3/4"</t>
  </si>
  <si>
    <t>EX15028</t>
  </si>
  <si>
    <t>1" PEX F1960 HPP Plug</t>
  </si>
  <si>
    <t>62799801588</t>
  </si>
  <si>
    <t>1  PEX F1960 HPP PLUG</t>
  </si>
  <si>
    <t>Bouchon en HPP, PEX F1960 1"</t>
  </si>
  <si>
    <t>Tapa de HPP, PEX F1960 1"</t>
  </si>
  <si>
    <t>EX15035</t>
  </si>
  <si>
    <t>1-1/4" PEX F1960 HPP Plug</t>
  </si>
  <si>
    <t>62799801666</t>
  </si>
  <si>
    <t>1-1/4 PEX F1960 HPP PLUG</t>
  </si>
  <si>
    <t>Bouchon en HPP, PEX F1960 1-1/4"</t>
  </si>
  <si>
    <t>Tapa de HPP, PEX F1960 1-1/4"</t>
  </si>
  <si>
    <t>EX15041</t>
  </si>
  <si>
    <t>1-1/2" PEX F1960 HPP Plug</t>
  </si>
  <si>
    <t>62799801667</t>
  </si>
  <si>
    <t>1-1/2 PEX F1960 HPP PLUG</t>
  </si>
  <si>
    <t>Bouchon en HPP, PEX F1960 1-1/2"</t>
  </si>
  <si>
    <t>Tapa de HPP, PEX F1960 1-1/2"</t>
  </si>
  <si>
    <t>EX15054</t>
  </si>
  <si>
    <t>2" PEX F1960 HPP Plug</t>
  </si>
  <si>
    <t>62799801668</t>
  </si>
  <si>
    <t>0.16</t>
  </si>
  <si>
    <t>2 PEX F1960 HPP PLUG</t>
  </si>
  <si>
    <t>Bouchon en HPP, PEX F1960 2"</t>
  </si>
  <si>
    <t>Tapa de HPP, PEX F1960 2"</t>
  </si>
  <si>
    <t>EX16222</t>
  </si>
  <si>
    <t>3/4" × 3/4" × 3/4" PEX F1960 HPP Tee</t>
  </si>
  <si>
    <t>62799801589</t>
  </si>
  <si>
    <t>3/4  PEX F1960 HPP TEE</t>
  </si>
  <si>
    <t>Té en HPP, PEX F1960 3/4"</t>
  </si>
  <si>
    <t>T de HPP, PEX F1960 3/4"</t>
  </si>
  <si>
    <t>EX16225</t>
  </si>
  <si>
    <t>3/4" × 3/4" × 1/2" PEX F1960 HPP Tee</t>
  </si>
  <si>
    <t>175</t>
  </si>
  <si>
    <t>62799801590</t>
  </si>
  <si>
    <t>3/4x3/4x1/2F1960 HPP TEE</t>
  </si>
  <si>
    <t>Té en HPP, PEX F1960 3/4" × 3/4" × 1/2"</t>
  </si>
  <si>
    <t>T de HPP, PEX F1960 3/4" × 3/4" × 1/2"</t>
  </si>
  <si>
    <t>EX16252</t>
  </si>
  <si>
    <t>3/4" × 1/2" × 3/4" PEX F1960 HPP Tee</t>
  </si>
  <si>
    <t>62799801591</t>
  </si>
  <si>
    <t>3/4x1/2x3/4F1960 HPP TEE</t>
  </si>
  <si>
    <t>Té en HPP, PEX F1960 3/4" × 1/2" × 3/4"</t>
  </si>
  <si>
    <t>T de HPP, PEX F1960 3/4" × 1/2" × 3/4"</t>
  </si>
  <si>
    <t>EX16255</t>
  </si>
  <si>
    <t>3/4" × 1/2" × 1/2" PEX F1960 HPP Tee</t>
  </si>
  <si>
    <t>62799801592</t>
  </si>
  <si>
    <t>3/4x1/2x1/2F1960 HPP TEE</t>
  </si>
  <si>
    <t>Té en HPP, PEX F1960 3/4" × 1/2" × 1/2"</t>
  </si>
  <si>
    <t>T de HPP, PEX F1960 3/4" × 1/2" × 1/2"</t>
  </si>
  <si>
    <t>EX16332</t>
  </si>
  <si>
    <t>1-1/4" × 1-1/4" × 3/4" PEX F1960 HPP Tee</t>
  </si>
  <si>
    <t>62799801669</t>
  </si>
  <si>
    <t>1-1/4x1-1/4x3/4 F1960 T</t>
  </si>
  <si>
    <t>Té en HPP, PEX F1960 1-1/4" × 1-1/4" × 3/4"</t>
  </si>
  <si>
    <t>T de HPP, PEX F1960 1-1/4" × 1-1/4" × 3/4"</t>
  </si>
  <si>
    <t>EX16333</t>
  </si>
  <si>
    <t>1-1/4" × 1-1/4" × 1-1/4" PEX F1960 HPP Tee</t>
  </si>
  <si>
    <t>62799801670</t>
  </si>
  <si>
    <t>1-1/4 PEX F1960 HPP TEE</t>
  </si>
  <si>
    <t>Té en HPP, PEX F1960 1-1/4" × 1-1/4" × 1-1/4"</t>
  </si>
  <si>
    <t>T de HPP, PEX F1960 1-1/4" × 1-1/4" × 1-1/4"</t>
  </si>
  <si>
    <t>EX16335</t>
  </si>
  <si>
    <t>1-1/4" × 1-1/4" × 1/2" PEX F1960 HPP Tee</t>
  </si>
  <si>
    <t>62799801671</t>
  </si>
  <si>
    <t>1-1/4X1-1/4X1/2 PX HPP T</t>
  </si>
  <si>
    <t>Té en HPP, PEX F1960 1-1/4" × 1-1/4" × 1/2"</t>
  </si>
  <si>
    <t>T de HPP, PEX F1960 1-1/4" × 1-1/4" × 1/2"</t>
  </si>
  <si>
    <t>EX16338</t>
  </si>
  <si>
    <t>1-1/4" × 1-1/4" × 1" PEX F1960 HPP Tee</t>
  </si>
  <si>
    <t>62799801672</t>
  </si>
  <si>
    <t>1-1/4X1-1/4X1F1960 HPP T</t>
  </si>
  <si>
    <t>Té en HPP, PEX F1960 1-1/4" × 1-1/4" × 1"</t>
  </si>
  <si>
    <t>T de HPP, PEX F1960 1-1/4" × 1-1/4" × 1"</t>
  </si>
  <si>
    <t>EX16382</t>
  </si>
  <si>
    <t>1-1/4" × 1" × 3/4" PEX F1960 HPP Tee</t>
  </si>
  <si>
    <t>62799801673</t>
  </si>
  <si>
    <t>1-1/4X1X 3/4 F1960 HPP T</t>
  </si>
  <si>
    <t>Té en HPP, PEX F1960 1-1/4" × 1" × 3/4"</t>
  </si>
  <si>
    <t>T de HPP, PEX F1960 1-1/4" × 1" × 3/4"</t>
  </si>
  <si>
    <t>EX16388</t>
  </si>
  <si>
    <t>1-1/4" × 1" × 1" PEX F1960 HPP Tee</t>
  </si>
  <si>
    <t>62799801674</t>
  </si>
  <si>
    <t>1-1/4X1X1 PX F1960 HPP T</t>
  </si>
  <si>
    <t>Té en HPP, PEX F1960 1-1/4" × 1" × 1"</t>
  </si>
  <si>
    <t>T de HPP, PEX F1960 1-1/4" × 1" × 1"</t>
  </si>
  <si>
    <t>EX16432</t>
  </si>
  <si>
    <t>1-1/2" × 1-1/4" × 3/4" PEX F1960 HPP Tee</t>
  </si>
  <si>
    <t>62799801675</t>
  </si>
  <si>
    <t>1-1/2X1-1/4X3/4 PX HPP T</t>
  </si>
  <si>
    <t>Té en HPP, PEX F1960 1-1/2" × 1-1/4" × 3/4"</t>
  </si>
  <si>
    <t>T de HPP, PEX F1960 1-1/2" × 1-1/4" × 3/4"</t>
  </si>
  <si>
    <t>EX16433</t>
  </si>
  <si>
    <t>1-1/2" × 1-1/4" × 1-1/4" PEX F1960 HPP Tee</t>
  </si>
  <si>
    <t>62799801676</t>
  </si>
  <si>
    <t>1-1/2X1-1/4X1-1/4P HPP T</t>
  </si>
  <si>
    <t>Té en HPP, PEX F1960 1-1/2" × 1-1/4" × 1-1/4"</t>
  </si>
  <si>
    <t>T de HPP, PEX F1960 1-1/2" × 1-1/4" × 1-1/4"</t>
  </si>
  <si>
    <t>EX16438</t>
  </si>
  <si>
    <t>1-1/2" × 1-1/4" × 1" PEX F1960 HPP Tee</t>
  </si>
  <si>
    <t>62799801677</t>
  </si>
  <si>
    <t>1-1/2X1-1/4X1F1960 HPP T</t>
  </si>
  <si>
    <t>Té en HPP, PEX F1960 1-1/2" × 1-1/4" × 1"</t>
  </si>
  <si>
    <t>T de HPP, PEX F1960 1-1/2" × 1-1/4" × 1"</t>
  </si>
  <si>
    <t>EX16442</t>
  </si>
  <si>
    <t>1-1/2" × 1-1/2" × 3/4" PEX F1960 HPP Tee</t>
  </si>
  <si>
    <t>62799801678</t>
  </si>
  <si>
    <t>1-1/2x1-1/2x3/4 F1960 T</t>
  </si>
  <si>
    <t>HPP</t>
  </si>
  <si>
    <t>Té en HPP, PEX F1960 1-1/2" × 1-1/2" × 3/4"</t>
  </si>
  <si>
    <t>T de HPP, PEX F1960 1-1/2" × 1-1/2" × 3/4"</t>
  </si>
  <si>
    <t>EX16443</t>
  </si>
  <si>
    <t>1-1/2" × 1-1/2" × 1-1/4" PEX F1960 HPP Tee</t>
  </si>
  <si>
    <t>62799801679</t>
  </si>
  <si>
    <t>1-1/2X1-1/2X1-1/4F1960 T</t>
  </si>
  <si>
    <t>Té en HPP, PEX F1960 1-1/2" × 1-1/2" × 1-1/4"</t>
  </si>
  <si>
    <t>T de HPP, PEX F1960 1-1/2" × 1-1/2" × 1-1/4"</t>
  </si>
  <si>
    <t>EX16444</t>
  </si>
  <si>
    <t>1-1/2" × 1-1/2" × 1-1/2" PEX F1960 HPP Tee</t>
  </si>
  <si>
    <t>62799801680</t>
  </si>
  <si>
    <t>1-1/2 PEX F1960 HPP Tee</t>
  </si>
  <si>
    <t>Té en HPP, PEX F1960 1-1/2" × 1-1/2" × 1-1/2"</t>
  </si>
  <si>
    <t>T de HPP, PEX F1960 1-1/2" × 1-1/2" × 1-1/2"</t>
  </si>
  <si>
    <t>EX16448</t>
  </si>
  <si>
    <t>1-1/2" × 1-1/2" × 1" PEX F1960 HPP Tee</t>
  </si>
  <si>
    <t>62799801681</t>
  </si>
  <si>
    <t>1-1/2X1-1/2X1F1960 HPP T</t>
  </si>
  <si>
    <t>Té en HPP, PEX F1960 1-1/2" × 1-1/2" × 1"</t>
  </si>
  <si>
    <t>T de HPP, PEX F1960 1-1/2" × 1-1/2" × 1"</t>
  </si>
  <si>
    <t>EX16488</t>
  </si>
  <si>
    <t>1-1/2" × 1" × 1" PEX F1960 HPP Tee</t>
  </si>
  <si>
    <t>62799801682</t>
  </si>
  <si>
    <t>1-1/2X1X1 PX F1960 HPP T</t>
  </si>
  <si>
    <t>Té en HPP, PEX F1960 1-1/2" × 1" × 1"</t>
  </si>
  <si>
    <t>T de HPP, PEX F1960 1-1/2" × 1" × 1"</t>
  </si>
  <si>
    <t>EX16552</t>
  </si>
  <si>
    <t>1/2" × 1/2" × 3/4" PEX F1960 HPP Tee</t>
  </si>
  <si>
    <t>62799801593</t>
  </si>
  <si>
    <t>1/2x1/2x3/4F1960 HPP TEE</t>
  </si>
  <si>
    <t>Té en HPP, PEX F1960 1/2" × 1/2" × 3/4"</t>
  </si>
  <si>
    <t>T de HPP, PEX F1960 1/2" × 1/2" × 3/4"</t>
  </si>
  <si>
    <t>EX16555</t>
  </si>
  <si>
    <t>1/2" × 1/2" × 1/2" PEX F1960 HPP Tee</t>
  </si>
  <si>
    <t>62799801594</t>
  </si>
  <si>
    <t>1/2  PEX F1960 HPP TEE</t>
  </si>
  <si>
    <t xml:space="preserve">Té en HPP, PEX F1960 1/2" </t>
  </si>
  <si>
    <t>T de HPP, PEX F1960 1/2"</t>
  </si>
  <si>
    <t>EX16642</t>
  </si>
  <si>
    <t>2" × 1-1/2" × 3/4" PEX F1960 HPP Tee</t>
  </si>
  <si>
    <t>62799801712</t>
  </si>
  <si>
    <t>2X1-1/2X3/4 F1960 HPP T</t>
  </si>
  <si>
    <t>Té en HPP, PEX F1960 2" × 1-1/2" × 3/4"</t>
  </si>
  <si>
    <t>T de HPP, PEX F1960 2" × 1-1/2" × 3/4"</t>
  </si>
  <si>
    <t>EX16643</t>
  </si>
  <si>
    <t>2" × 1-1/2" × 1-1/4" PEX F1960 HPP Tee</t>
  </si>
  <si>
    <t>62799801683</t>
  </si>
  <si>
    <t>2X1-1/2X1-1/4F1960 HPP T</t>
  </si>
  <si>
    <t>Té en HPP, PEX F1960 2" × 1-1/2" × 1-1/4"</t>
  </si>
  <si>
    <t>T de HPP, PEX F1960 2" × 1-1/2" × 1-1/4"</t>
  </si>
  <si>
    <t>EX16644</t>
  </si>
  <si>
    <t>2" × 1-1/2" × 1-1/2" PEX F1960 HPP Tee</t>
  </si>
  <si>
    <t>62799801684</t>
  </si>
  <si>
    <t>2X1-1/2X1-1/2F1960 HPP T</t>
  </si>
  <si>
    <t>Té en HPP, PEX F1960 2" × 1-1/2" × 1-1/2"</t>
  </si>
  <si>
    <t>T de HPP, PEX F1960 2" × 1-1/2" × 1-1/2"</t>
  </si>
  <si>
    <t>EX16648</t>
  </si>
  <si>
    <t>2" × 1-1/2" × 1" PEX F1960 HPP Tee</t>
  </si>
  <si>
    <t>62799801685</t>
  </si>
  <si>
    <t>2X1-1/2X1 PX F1960 HPP T</t>
  </si>
  <si>
    <t>Té en HPP, PEX F1960 2" × 1-1/2" × 1"</t>
  </si>
  <si>
    <t>T de HPP, PEX F1960 2" × 1-1/2" × 1"</t>
  </si>
  <si>
    <t>EX16662</t>
  </si>
  <si>
    <t>2" × 2" × 3/4" PEX F1960 HPP Tee</t>
  </si>
  <si>
    <t>62799801686</t>
  </si>
  <si>
    <t>2X2X3/4 PEX F1960 HPP T</t>
  </si>
  <si>
    <t>Té en HPP, PEX F1960 2" × 2" × 3/4"</t>
  </si>
  <si>
    <t>T de HPP, PEX F1960 2" × 2" × 3/4"</t>
  </si>
  <si>
    <t>EX16663</t>
  </si>
  <si>
    <t>2" × 2" × 1-1/4" PEX F1960 HPP Tee</t>
  </si>
  <si>
    <t>62799801687</t>
  </si>
  <si>
    <t>2X2X1-1/4 PX F1960 HPP T</t>
  </si>
  <si>
    <t>Té en HPP, PEX F1960 2" × 2" × 1-1/4"</t>
  </si>
  <si>
    <t>T de HPP, PEX F1960 2" × 2" × 1-1/4"</t>
  </si>
  <si>
    <t>EX16664</t>
  </si>
  <si>
    <t>2" × 2" × 1-1/2" PEX F1960 HPP Tee</t>
  </si>
  <si>
    <t>62799801688</t>
  </si>
  <si>
    <t>2X2X1-1/2 PX F1960 HPP T</t>
  </si>
  <si>
    <t>Té en HPP, PEX F1960 2" × 2" × 1-1/2"</t>
  </si>
  <si>
    <t>T de HPP, PEX F1960 2" × 2" × 1-1/2"</t>
  </si>
  <si>
    <t>EX16666</t>
  </si>
  <si>
    <t>2" × 2" × 2" PEX F1960 HPP Tee</t>
  </si>
  <si>
    <t>62799801689</t>
  </si>
  <si>
    <t>2 PEX F1960 HPP TEE</t>
  </si>
  <si>
    <t>Té en HPP, PEX F1960 2" × 2" × 2"</t>
  </si>
  <si>
    <t>T de HPP, PEX F1960 2" × 2" × 2"</t>
  </si>
  <si>
    <t>EX16668</t>
  </si>
  <si>
    <t>2" × 2" × 1" PEX F1960 HPP Tee</t>
  </si>
  <si>
    <t>62799801690</t>
  </si>
  <si>
    <t>2X2X1 PEX F1960 HPP TEE</t>
  </si>
  <si>
    <t>Té en HPP, PEX F1960 2" × 2" × 1"</t>
  </si>
  <si>
    <t>T de HPP, PEX F1960 2" × 2" × 1"</t>
  </si>
  <si>
    <t>EX16822</t>
  </si>
  <si>
    <t>1" × 3/4" × 3/4" PEX F1960 HPP Tee</t>
  </si>
  <si>
    <t>75</t>
  </si>
  <si>
    <t>62799801595</t>
  </si>
  <si>
    <t>1x 3/4x3/4 F1960 HPP TEE</t>
  </si>
  <si>
    <t>Té en HPP, PEX F1960 1" × 3/4" × 3/4"</t>
  </si>
  <si>
    <t>T de HPP, PEX F1960 1" × 3/4" × 3/4"</t>
  </si>
  <si>
    <t>EX16828</t>
  </si>
  <si>
    <t>1" × 3/4" × 1" PEX F1960 HPP Tee</t>
  </si>
  <si>
    <t>62799801596</t>
  </si>
  <si>
    <t>1x3/4x1 PX F1960 HPP TEE</t>
  </si>
  <si>
    <t>Té en HPP, PEX F1960 1" × 3/4" × 1"</t>
  </si>
  <si>
    <t>T de HPP, PEX F1960 1" × 3/4" × 1"</t>
  </si>
  <si>
    <t>EX16882</t>
  </si>
  <si>
    <t>1" × 1" × 3/4" PEX F1960 HPP Tee</t>
  </si>
  <si>
    <t>62799801597</t>
  </si>
  <si>
    <t>1x1x3/4 PX F1960 HPP TEE</t>
  </si>
  <si>
    <t>Té en HPP, PEX F1960 1" × 1" × 3/4"</t>
  </si>
  <si>
    <t>T de HPP, PEX F1960 1" × 1" × 3/4"</t>
  </si>
  <si>
    <t>EX16885</t>
  </si>
  <si>
    <t>1" × 1" × 1/2" PEX F1960 HPP Tee</t>
  </si>
  <si>
    <t>62799801598</t>
  </si>
  <si>
    <t>1x1x1/2 PX F1960 HPP TEE</t>
  </si>
  <si>
    <t>Té en HPP, PEX F1960 1" × 1" × 1/2"</t>
  </si>
  <si>
    <t>T de HPP, PEX F1960 1" × 1" × 1/2"</t>
  </si>
  <si>
    <t>EX16888</t>
  </si>
  <si>
    <t>1" × 1" × 1" PEX F1960 HPP Tee</t>
  </si>
  <si>
    <t>62799801599</t>
  </si>
  <si>
    <t>1  PEX F1960 HPP TEE</t>
  </si>
  <si>
    <t>Té en HPP, PEX F1960 1"</t>
  </si>
  <si>
    <t>T de HPP, PEX F1960 1"</t>
  </si>
  <si>
    <t>EX17505</t>
  </si>
  <si>
    <t>1/2" PEX F1960 × 1/2" MNPT HPP Adapter</t>
  </si>
  <si>
    <t>375</t>
  </si>
  <si>
    <t>62799801600</t>
  </si>
  <si>
    <t>1/2PX F1960xMNPT HPP ADP</t>
  </si>
  <si>
    <t>Raccord en HPP, PEX F1960 1/2" × MPT 1/2"</t>
  </si>
  <si>
    <t>Acople de HPP, PEX F1960 1/2" × Adaptador MPT 1/2"</t>
  </si>
  <si>
    <t>EX17522</t>
  </si>
  <si>
    <t>3/4" PEX F1960 × 3/4" MNPT HPP Adapter</t>
  </si>
  <si>
    <t>62799801601</t>
  </si>
  <si>
    <t>3/4PX F1960xMNPT HPP ADP</t>
  </si>
  <si>
    <t>Raccord en HPP, PEX F1960 3/4" × MPT 3/4"</t>
  </si>
  <si>
    <t>Acople de HPP, PEX F1960 3/4" × Adaptador MPT 3/4"</t>
  </si>
  <si>
    <t>EX17552</t>
  </si>
  <si>
    <t>1/2" PEX F1960 × 3/4" MNPT HPP Adapter</t>
  </si>
  <si>
    <t>62799801602</t>
  </si>
  <si>
    <t>1/2F1960x3/4MNPT HPP ADP</t>
  </si>
  <si>
    <t>Raccord en HPP, PEX F1960 1/2" × MPT 3/4"</t>
  </si>
  <si>
    <t>Acople de HPP, PEX F1960 1/2" × Adaptador MPT 3/4"</t>
  </si>
  <si>
    <t>EX17755</t>
  </si>
  <si>
    <t>1/2" PEX F1960 × 1/2" Swivel HPP Adapter</t>
  </si>
  <si>
    <t>62799801603</t>
  </si>
  <si>
    <t>1/2 F1960xSWIVEL HPP ADP</t>
  </si>
  <si>
    <t xml:space="preserve">Raccord en HPP, PEX F1960 1/2" × adaptateur pivotant 1/2" </t>
  </si>
  <si>
    <t>Acople de HPP, PEX F1960 1/2" × Adaptador giratorio 1/2"</t>
  </si>
  <si>
    <t>EX18005</t>
  </si>
  <si>
    <t>1/2" × 1/2" PEX F1960 HPP Elbow</t>
  </si>
  <si>
    <t>62799801604</t>
  </si>
  <si>
    <t>1/2  PEX F1960 HPP ELBOW</t>
  </si>
  <si>
    <t>Coude en HPP, PEX F1960 1/2"</t>
  </si>
  <si>
    <t>Codo de HPP, PEX F1960 1/2"</t>
  </si>
  <si>
    <t>EX18022</t>
  </si>
  <si>
    <t>3/4" × 3/4" PEX F1960 HPP Elbow</t>
  </si>
  <si>
    <t>62799801605</t>
  </si>
  <si>
    <t>3/4  PEX F1960 HPP ELBOW</t>
  </si>
  <si>
    <t>Coude en HPP, PEX F1960 3/4"</t>
  </si>
  <si>
    <t>Codo de HPP, PEX F1960 3/4"</t>
  </si>
  <si>
    <t>EX18028</t>
  </si>
  <si>
    <t>1" × 1" PEX F1960 HPP Elbow</t>
  </si>
  <si>
    <t>62799801606</t>
  </si>
  <si>
    <t>1  PEX F1960 HPP ELBOW</t>
  </si>
  <si>
    <t>Coude en HPP, PEX F1960 1"</t>
  </si>
  <si>
    <t>Codo de HPP, PEX F1960 1"</t>
  </si>
  <si>
    <t>EX18035</t>
  </si>
  <si>
    <t>1-1/4" × 1-1/4" PEX F1960 HPP Elbow</t>
  </si>
  <si>
    <t>62799801691</t>
  </si>
  <si>
    <t>1-1/4 PEX F1960 HPP ELB</t>
  </si>
  <si>
    <t>Coude en HPP, PEX F1960 1-1/4"</t>
  </si>
  <si>
    <t>Codo de HPP, PEX F1960 1-1/4"</t>
  </si>
  <si>
    <t>EX18041</t>
  </si>
  <si>
    <t>1-1/2" × 1-1/2" PEX F1960 HPP Elbow</t>
  </si>
  <si>
    <t>62799801692</t>
  </si>
  <si>
    <t>1-1/2 PEX F1960 HPP ELB</t>
  </si>
  <si>
    <t>Coude en HPP, PEX F1960 1-1/2"</t>
  </si>
  <si>
    <t>Codo de HPP, PEX F1960 1-1/2"</t>
  </si>
  <si>
    <t>EX18054</t>
  </si>
  <si>
    <t>2" × 2" PEX F1960 HPP Elbow</t>
  </si>
  <si>
    <t>62799801693</t>
  </si>
  <si>
    <t>2 PEX F1960 HPP ELBOW</t>
  </si>
  <si>
    <t>Coude en HPP, PEX F1960 2"</t>
  </si>
  <si>
    <t>Codo de HPP, PEX F1960 2"</t>
  </si>
  <si>
    <t>EX19005</t>
  </si>
  <si>
    <t>1/2" × 1/2" PEX F1960 HPP Coupling</t>
  </si>
  <si>
    <t>62799801607</t>
  </si>
  <si>
    <t>1/2  PEX F1960 HPP COUPL</t>
  </si>
  <si>
    <t>Raccord en HPP, PEX F1960 1/2"</t>
  </si>
  <si>
    <t>Acoplamiento de HPP, PEX F1960 1/2"</t>
  </si>
  <si>
    <t>EX19022</t>
  </si>
  <si>
    <t>3/4" × 3/4" PEX F1960 HPP Coupling</t>
  </si>
  <si>
    <t>62799801608</t>
  </si>
  <si>
    <t>3/4  PEX F1960 HPP COUPL</t>
  </si>
  <si>
    <t>Raccord en HPP, PEX F1960 3/4"</t>
  </si>
  <si>
    <t>Acoplamiento de HPP, PEX F1960 3/4"</t>
  </si>
  <si>
    <t>EX19028</t>
  </si>
  <si>
    <t>1" × 1" PEX F1960 HPP Coupling</t>
  </si>
  <si>
    <t>62799801609</t>
  </si>
  <si>
    <t>1 PEX F1960 HPP COUPLING</t>
  </si>
  <si>
    <t>Raccord en HPP, PEX F1960 1"</t>
  </si>
  <si>
    <t>Acoplamiento de HPP, PEX F1960 1"</t>
  </si>
  <si>
    <t>EX19035</t>
  </si>
  <si>
    <t>1-1/4" × 1-1/4" PEX F1960 HPP Coupling</t>
  </si>
  <si>
    <t>62799801694</t>
  </si>
  <si>
    <t>1-1/4 PEX F1960 HPP COUP</t>
  </si>
  <si>
    <t>Raccord en HPP, PEX F1960 1-1/4"</t>
  </si>
  <si>
    <t>Acoplamiento de HPP, PEX F1960 1-1/4"</t>
  </si>
  <si>
    <t>EX19041</t>
  </si>
  <si>
    <t>1-1/2" × 1-1/2" PEX F1960 HPP Coupling</t>
  </si>
  <si>
    <t>62799801695</t>
  </si>
  <si>
    <t>1-1/2 PEX F1960 HPP COUP</t>
  </si>
  <si>
    <t>Raccord en HPP, PEX F1960 1-1/2"</t>
  </si>
  <si>
    <t>Acoplamiento de HPP, PEX F1960 1-1/2"</t>
  </si>
  <si>
    <t>EX19054</t>
  </si>
  <si>
    <t>2" × 2" PEX F1960 HPP Coupling</t>
  </si>
  <si>
    <t>62799801696</t>
  </si>
  <si>
    <t>2 PEX F1960 HPP COUPLING</t>
  </si>
  <si>
    <t>Raccord en HPP, PEX F1960 2"</t>
  </si>
  <si>
    <t>Acoplamiento de HPP, PEX F1960 2"</t>
  </si>
  <si>
    <t>EX19225</t>
  </si>
  <si>
    <t>3/4" × 1/2" PEX F1960 HPP Coupling</t>
  </si>
  <si>
    <t>62799801610</t>
  </si>
  <si>
    <t>3/4x1/2PX F1960 HPP COUP</t>
  </si>
  <si>
    <t>Raccord en HPP, PEX F1960 3/4" × 1/2"</t>
  </si>
  <si>
    <t>Acoplamiento de HPP, PEX F1960 3/4" × 1/2"</t>
  </si>
  <si>
    <t>EX19238</t>
  </si>
  <si>
    <t>1-1/4" × 1" PEX F1960 HPP Coupling</t>
  </si>
  <si>
    <t>62799801697</t>
  </si>
  <si>
    <t>1-1/4X1PX F1960 HPP COUP</t>
  </si>
  <si>
    <t>Raccord en HPP, PEX F1960 1-1/4" × 1"</t>
  </si>
  <si>
    <t>Acoplamiento de HPP, PEX F1960 1-1/4" × 1"</t>
  </si>
  <si>
    <t>EX19243</t>
  </si>
  <si>
    <t>1-1/2" × 1-1/4" PEX F1960 HPP Coupling</t>
  </si>
  <si>
    <t>62799801698</t>
  </si>
  <si>
    <t>1-1/2X1-1/4F1960 HPPCOUP</t>
  </si>
  <si>
    <t>Raccord en HPP, PEX F1960 1-1/2" × 1-1/4"</t>
  </si>
  <si>
    <t>Acoplamiento de HPP, PEX F1960 1-1/2" × 1-1/4"</t>
  </si>
  <si>
    <t>EX19248</t>
  </si>
  <si>
    <t>1-1/2" × 1" PEX F1960 HPP Coupling</t>
  </si>
  <si>
    <t>62799801699</t>
  </si>
  <si>
    <t>1-1/2X1PX F1960 HPP COUP</t>
  </si>
  <si>
    <t>Raccord en HPP, PEX F1960 1-1/2" × 1"</t>
  </si>
  <si>
    <t>Acoplamiento de HPP, PEX F1960 1-1/2" × 1"</t>
  </si>
  <si>
    <t>EX19264</t>
  </si>
  <si>
    <t>2" × 1-1/2" PEX F1960 HPP Coupling</t>
  </si>
  <si>
    <t>62799801700</t>
  </si>
  <si>
    <t>2X1-1/2PX F1960 HPP COUP</t>
  </si>
  <si>
    <t>Raccord en HPP, PEX F1960 2" × 1-1/2"</t>
  </si>
  <si>
    <t>Acoplamiento de HPP, PEX F1960 2" × 1-1/2"</t>
  </si>
  <si>
    <t>EX19282</t>
  </si>
  <si>
    <t>1" × 3/4" PEX F1960 HPP Coupling</t>
  </si>
  <si>
    <t>62799801611</t>
  </si>
  <si>
    <t>1x 3/4 PX F1960 HPP COUP</t>
  </si>
  <si>
    <t>Raccord en HPP, PEX F1960 1" × 3/4"</t>
  </si>
  <si>
    <t>Acoplamiento de HPP, PEX F1960 1" × 3/4"</t>
  </si>
  <si>
    <t>EX23305NL</t>
  </si>
  <si>
    <t>1/2" PEX F1960 No Lead Brass Ball Valve, Full Port</t>
  </si>
  <si>
    <t>62799801739</t>
  </si>
  <si>
    <t>1/2 PEX F1960 NLB BV FP</t>
  </si>
  <si>
    <t>Vanne à bille F1960 en laiton sans plomb pour PEX 1/2", passage intégral</t>
  </si>
  <si>
    <t>Válvula de bola F1960 de latón sin plomo para 1/2" PEX, paso completo</t>
  </si>
  <si>
    <t>EX23322NL</t>
  </si>
  <si>
    <t>3/4" PEX F1960 No Lead Brass Ball Valve, Full Port</t>
  </si>
  <si>
    <t>62799801740</t>
  </si>
  <si>
    <t>3/4 PEX F1960 NLB BV FP</t>
  </si>
  <si>
    <t>Vanne à bille F1960 en laiton sans plomb pour PEX 3/4", passage intégral</t>
  </si>
  <si>
    <t>Válvula de bola F1960 de latón sin plomo para 3/4" PEX, paso completo</t>
  </si>
  <si>
    <t>EX23328NL</t>
  </si>
  <si>
    <t>1" PEX F1960 No Lead Brass Ball Valve, Full Port</t>
  </si>
  <si>
    <t>62799801741</t>
  </si>
  <si>
    <t>1 PEX F1960 NLB BV FP</t>
  </si>
  <si>
    <t>Vanne à bille F1960 en laiton sans plomb pour PEX 1", passage intégral</t>
  </si>
  <si>
    <t>Válvula de bola F1960 de latón sin plomo para 1" PEX, paso completo</t>
  </si>
  <si>
    <t>EX23335NL</t>
  </si>
  <si>
    <t>1-1/4" PEX F1960 No Lead Brass Ball Valve, Full Port</t>
  </si>
  <si>
    <t>62799801742</t>
  </si>
  <si>
    <t>1.25</t>
  </si>
  <si>
    <t>1-1/4 PEX F1960 NL BV FP</t>
  </si>
  <si>
    <t>Vanne à bille F1960 en laiton sans plomb pour PEX 1-1/4", passage intégral</t>
  </si>
  <si>
    <t>Válvula de bola F1960 de latón sin plomo para 1-1/4" PEX, paso completo</t>
  </si>
  <si>
    <t>EX23341NL</t>
  </si>
  <si>
    <t>1-1/2" PEX F1960 No Lead Brass Ball Valve, Full Port</t>
  </si>
  <si>
    <t>62799801743</t>
  </si>
  <si>
    <t>1-1/2 PEX F1960 NL BV FP</t>
  </si>
  <si>
    <t>Vanne à bille F1960 en laiton sans plomb pour PEX 1-1/2", passage intégral</t>
  </si>
  <si>
    <t>Válvula de bola F1960 de latón sin plomo para 1-1/2" PEX, paso completo</t>
  </si>
  <si>
    <t>EX23354NL</t>
  </si>
  <si>
    <t>2" PEX F1960 No Lead Brass Ball Valve, Full Port</t>
  </si>
  <si>
    <t>62799801744</t>
  </si>
  <si>
    <t>2.98</t>
  </si>
  <si>
    <t>2 PEX F1960 NLB BV FP</t>
  </si>
  <si>
    <t>Vanne à bille F1960 en laiton sans plomb pour PEX 2", passage intégral</t>
  </si>
  <si>
    <t>Válvula de bola F1960 de latón sin plomo para 2" PEX, paso completo</t>
  </si>
  <si>
    <t>EX23822NL</t>
  </si>
  <si>
    <t>3/4" PEX F1960 × 3/4" MNPT No Lead Brass Ball Valve</t>
  </si>
  <si>
    <t>62799801746</t>
  </si>
  <si>
    <t>3/4 PEXF1960 X MPT NL BV</t>
  </si>
  <si>
    <t>Vanne à bille F1960 en laiton sans plomb, PEX 3/4" × MPT 3/4"</t>
  </si>
  <si>
    <t>Válvula de bola F1960 de latón sin plomo, PEX 3/4" × MPT 3/4"</t>
  </si>
  <si>
    <t>EX24205</t>
  </si>
  <si>
    <t>1/2" PEX F1960 Expansion Ring</t>
  </si>
  <si>
    <t>62799801580</t>
  </si>
  <si>
    <t>1/2 PX F1960 EXPANS RING</t>
  </si>
  <si>
    <t>Bague d’expansion, PEX F1960 1/2"</t>
  </si>
  <si>
    <t>Anillo de expansión, PEX F1960 1/2"</t>
  </si>
  <si>
    <t>EX24222</t>
  </si>
  <si>
    <t>3/4" PEX F1960 Expansion Ring</t>
  </si>
  <si>
    <t>62799801581</t>
  </si>
  <si>
    <t>3/4 PX F1960 EXPANS RING</t>
  </si>
  <si>
    <t>Bague d’expansion, PEX F1960 3/4"</t>
  </si>
  <si>
    <t>Anillo de expansión, PEX F1960 3/4"</t>
  </si>
  <si>
    <t>EX24228</t>
  </si>
  <si>
    <t>1" PEX F1960 Expansion Ring</t>
  </si>
  <si>
    <t>62799801582</t>
  </si>
  <si>
    <t>1 PX F1960 EXPANSIONRING</t>
  </si>
  <si>
    <t>Bague d’expansion, PEX F1960 1"</t>
  </si>
  <si>
    <t>Anillo de expansión, PEX F1960 1"</t>
  </si>
  <si>
    <t>EX24235</t>
  </si>
  <si>
    <t>1-1/4" PEX F1960 Expansion Ring</t>
  </si>
  <si>
    <t>62799801583</t>
  </si>
  <si>
    <t>1-1/4PX F1960 EXPAN RING</t>
  </si>
  <si>
    <t>Bague d’expansion, PEX F1960 1-1/4"</t>
  </si>
  <si>
    <t>Anillo de expansión, PEX F1960 1-1/4"</t>
  </si>
  <si>
    <t>EX24241</t>
  </si>
  <si>
    <t>1-1/2" PEX F1960 Expansion Ring</t>
  </si>
  <si>
    <t>62799801584</t>
  </si>
  <si>
    <t>1-1/2PX F1960 EXPAN RING</t>
  </si>
  <si>
    <t>Bague d’expansion, PEX F1960 1-1/2"</t>
  </si>
  <si>
    <t>Anillo de expansión, PEX F1960 1-1/2"</t>
  </si>
  <si>
    <t>EX24250</t>
  </si>
  <si>
    <t>2" PEX F1960 Expansion Ring</t>
  </si>
  <si>
    <t>62799801585</t>
  </si>
  <si>
    <t>2 PX F1960 EXPANSIONRING</t>
  </si>
  <si>
    <t>Bague d’expansion, PEX F1960 2"</t>
  </si>
  <si>
    <t>Anillo de expansión, PEX F1960 2"</t>
  </si>
  <si>
    <t>EX26222NL</t>
  </si>
  <si>
    <t>3/4" × 3/4" × 3/4" PEX F1960 No Lead Brass Tee</t>
  </si>
  <si>
    <t>62799801620</t>
  </si>
  <si>
    <t>3/4  PEX F1960 NLB TEE</t>
  </si>
  <si>
    <t>Té en laiton sans plomb, PEX F1960 3/4" × 3/4" × 3/4"</t>
  </si>
  <si>
    <t>T de latón sin plomo, PEX F1960 3/4" × 3/4" × 3/4"</t>
  </si>
  <si>
    <t>EX26225NL</t>
  </si>
  <si>
    <t>3/4" × 3/4" × 1/2" PEX F1960 No Lead Brass Tee</t>
  </si>
  <si>
    <t>62799801621</t>
  </si>
  <si>
    <t>3/4x3/4x1/2 F1960 NL TEE</t>
  </si>
  <si>
    <t>Té en laiton sans plomb, PEX F1960 3/4" × 3/4" × 1/2"</t>
  </si>
  <si>
    <t>T de latón sin plomo, PEX F1960 3/4" × 3/4" × 1/2"</t>
  </si>
  <si>
    <t>EX26252NL</t>
  </si>
  <si>
    <t>3/4" × 1/2" × 3/4" PEX F1960 No Lead Brass Tee</t>
  </si>
  <si>
    <t>62799801622</t>
  </si>
  <si>
    <t>3/4x1/2x3/4 F1960 NL TEE</t>
  </si>
  <si>
    <t>Té en laiton sans plomb, PEX F1960 3/4" × 1/2" × 3/4"</t>
  </si>
  <si>
    <t>T de latón sin plomo, PEX F1960 3/4" × 1/2" × 3/4"</t>
  </si>
  <si>
    <t>EX26255NL</t>
  </si>
  <si>
    <t>3/4" × 1/2" × 1/2" PEX F1960 No Lead Brass Tee</t>
  </si>
  <si>
    <t>62799801623</t>
  </si>
  <si>
    <t>3/4x1/2x1/2 F1960 NL TEE</t>
  </si>
  <si>
    <t>Té en laiton sans plomb, PEX F1960 3/4" × 1/2" × 1/2"</t>
  </si>
  <si>
    <t>T de latón sin plomo, PEX F1960 3/4" × 1/2" × 1/2"</t>
  </si>
  <si>
    <t>EX26555NL</t>
  </si>
  <si>
    <t>1/2" × 1/2" × 1/2" PEX F1960 No Lead Brass Tee</t>
  </si>
  <si>
    <t>62799801624</t>
  </si>
  <si>
    <t>1/2  PEX F1960 NLB TEE</t>
  </si>
  <si>
    <t>Té en laiton sans plomb, PEX F1960 1/2" × 1/2" × 1/2"</t>
  </si>
  <si>
    <t>T de latón sin plomo, PEX F1960 1/2" × 1/2" × 1/2"</t>
  </si>
  <si>
    <t>EX26822NL</t>
  </si>
  <si>
    <t>1" × 3/4" × 3/4" PEX F1960 No Lead Brass Tee</t>
  </si>
  <si>
    <t>62799801625</t>
  </si>
  <si>
    <t>0.46</t>
  </si>
  <si>
    <t>1x 3/4x3/4 F1960 NLB TEE</t>
  </si>
  <si>
    <t>Té en laiton sans plomb, PEX F1960 1" × 3/4" × 3/4"</t>
  </si>
  <si>
    <t>T de latón sin plomo, PEX F1960 1" × 3/4" × 3/4"</t>
  </si>
  <si>
    <t>EX26882NL</t>
  </si>
  <si>
    <t>1" × 1" × 3/4" PEX F1960 No Lead Brass Tee</t>
  </si>
  <si>
    <t>62799801626</t>
  </si>
  <si>
    <t>1x1x3/4 PX F1960 NLB TEE</t>
  </si>
  <si>
    <t>Té en laiton sans plomb, PEX F1960 1" × 1" × 3/4"</t>
  </si>
  <si>
    <t>T de latón sin plomo, PEX F1960 1" × 1" × 3/4"</t>
  </si>
  <si>
    <t>EX26885NL</t>
  </si>
  <si>
    <t>1" × 1" × 1/2" PEX F1960 No Lead Brass Tee</t>
  </si>
  <si>
    <t>62799801627</t>
  </si>
  <si>
    <t>1x1x1/2 PX F1960 NLB TEE</t>
  </si>
  <si>
    <t>Té en laiton sans plomb, PEX F1960 1" × 1" × 1/2"</t>
  </si>
  <si>
    <t>T de latón sin plomo, PEX F1960 1" × 1" × 1/2"</t>
  </si>
  <si>
    <t>EX26888NL</t>
  </si>
  <si>
    <t>1" × 1" × 1" PEX F1960 No Lead Brass Tee</t>
  </si>
  <si>
    <t>62799801628</t>
  </si>
  <si>
    <t>1  PEX F1960 NLB TEE</t>
  </si>
  <si>
    <t>Té en laiton sans plomb, PEX F1960 1" × 1" × 1"</t>
  </si>
  <si>
    <t>T de latón sin plomo, PEX F1960 1" × 1" × 1"</t>
  </si>
  <si>
    <t>EX27105NL</t>
  </si>
  <si>
    <t>1/2" PEX F1960 × 1/2" M/Sweat No Lead Brass Adapter</t>
  </si>
  <si>
    <t>62799801629</t>
  </si>
  <si>
    <t>1/2PX F1960xM/SWT NL ADP</t>
  </si>
  <si>
    <t>Raccord en laiton sans plomb, PEX F1960 1/2" × adaptateur mâle à souder 1/2"</t>
  </si>
  <si>
    <t>Acople de latón sin plomo, PEX F1960 1/2" × Adaptador macho soldado de 1/2"</t>
  </si>
  <si>
    <t>EX27122NL</t>
  </si>
  <si>
    <t>3/4" PEX F1960 × 3/4" M/Sweat No Lead Brass Adapter</t>
  </si>
  <si>
    <t>62799801630</t>
  </si>
  <si>
    <t>3/4PX F1960xM/SWT NL ADP</t>
  </si>
  <si>
    <t>Raccord en laiton sans plomb, PEX F1960 3/4" × adaptateur mâle à souder 3/4"</t>
  </si>
  <si>
    <t>Acople de latón sin plomo, PEX F1960 3/4" × Adaptador macho soldado de 3/4"</t>
  </si>
  <si>
    <t>EX27128NL</t>
  </si>
  <si>
    <t>1" PEX F1960 × 1" M/Sweat No Lead Brass Adapter</t>
  </si>
  <si>
    <t>62799801631</t>
  </si>
  <si>
    <t>1 PX F1960xM/SWT NL ADPT</t>
  </si>
  <si>
    <t>Raccord en laiton sans plomb, PEX F1960 1" × adaptateur mâle à souder 1"</t>
  </si>
  <si>
    <t>Acople de latón sin plomo, PEX F1960 1" × Adaptador macho soldado de 1"</t>
  </si>
  <si>
    <t>EX27135NL</t>
  </si>
  <si>
    <t>1-1/4" PEX F1960 × 1-1/4" M/Sweat No Lead Brass Adapter</t>
  </si>
  <si>
    <t>62799801701</t>
  </si>
  <si>
    <t>1-1/4 F1960 X M/S NLB AD</t>
  </si>
  <si>
    <t>Raccord en laiton sans plomb, PEX F1960 1-1/4" × adaptateur mâle à souder 1-1/4"</t>
  </si>
  <si>
    <t>Acople de latón sin plomo, PEX F1960 1-1/4" × Adaptador macho soldado de 1-1/4"</t>
  </si>
  <si>
    <t>EX27141NL</t>
  </si>
  <si>
    <t>1-1/2" PEX F1960 × 1-1/2" M/Sweat No Lead Brass Adapter</t>
  </si>
  <si>
    <t>62799801702</t>
  </si>
  <si>
    <t>0.43</t>
  </si>
  <si>
    <t>1-1/2 F1960 X M/S NLB AD</t>
  </si>
  <si>
    <t>Raccord en laiton sans plomb, PEX F1960 1-1/2" × adaptateur mâle à souder 1-1/2"</t>
  </si>
  <si>
    <t>Acople de latón sin plomo, PEX F1960 1-1/2" × Adaptador macho soldado de 1-1/2"</t>
  </si>
  <si>
    <t>EX27154NL</t>
  </si>
  <si>
    <t>2" PEX F1960 × 2" M/Sweat No Lead Brass Adapter</t>
  </si>
  <si>
    <t>62799801703</t>
  </si>
  <si>
    <t>0.98</t>
  </si>
  <si>
    <t>2 F1960 X M/SWT NLB ADAP</t>
  </si>
  <si>
    <t>Raccord en laiton sans plomb, PEX F1960 2" × adaptateur mâle à souder 2"</t>
  </si>
  <si>
    <t>Acople de latón sin plomo, PEX F1960 2" × Adaptador macho soldado de 2"</t>
  </si>
  <si>
    <t>EX27205NL</t>
  </si>
  <si>
    <t>1/2" PEX F1960 × 1/2" F/Sweat No Lead Brass Adapter</t>
  </si>
  <si>
    <t>62799801632</t>
  </si>
  <si>
    <t>1/2PX F1960XF/SWT NL ADP</t>
  </si>
  <si>
    <t>Raccord en laiton sans plomb, PEX F1960 1/2" × adaptateur femelle à souder 1/2"</t>
  </si>
  <si>
    <t>Acople de latón sin plomo, PEX F1960 1/2" × Adaptador hembra soldado de 1/2"</t>
  </si>
  <si>
    <t>EX27222NL</t>
  </si>
  <si>
    <t>3/4" PEX F1960 × 3/4" F/Sweat No Lead Brass Adapter</t>
  </si>
  <si>
    <t>62799801633</t>
  </si>
  <si>
    <t>3/4PX F1960XF/SWT NL ADP</t>
  </si>
  <si>
    <t>Raccord en laiton sans plomb, PEX F1960 3/4" × adaptateur femelle à souder 3/4"</t>
  </si>
  <si>
    <t>Acople de latón sin plomo, PEX F1960 3/4" × Adaptador hembra soldado de 3/4"</t>
  </si>
  <si>
    <t>EX27228NL</t>
  </si>
  <si>
    <t>1" PEX F1960 × 1" F/Sweat No Lead Brass Adapter</t>
  </si>
  <si>
    <t>62799801634</t>
  </si>
  <si>
    <t>1 PX F1960xF/SWT NL ADPT</t>
  </si>
  <si>
    <t>Raccord en laiton sans plomb, PEX F1960 1" × adaptateur femelle à souder 1"</t>
  </si>
  <si>
    <t>Acople de latón sin plomo, PEX F1960 1" × Adaptador hembra soldado de 1"</t>
  </si>
  <si>
    <t>EX27235NL</t>
  </si>
  <si>
    <t>1-1/4" PEX F1960 × 1-1/4" F/Sweat No Lead Brass Adapter</t>
  </si>
  <si>
    <t>70</t>
  </si>
  <si>
    <t>62799801704</t>
  </si>
  <si>
    <t>1-1/4 F1960 X F/S NLB AD</t>
  </si>
  <si>
    <t>Raccord en laiton sans plomb, PEX F1960 1-1/4" × adaptateur femelle à souder 1-1/4"</t>
  </si>
  <si>
    <t>Acople de latón sin plomo, PEX F1960 1-1/4" × Adaptador hembra soldado de 1-1/4"</t>
  </si>
  <si>
    <t>EX27241NL</t>
  </si>
  <si>
    <t>1-1/2" PEX F1960 × 1-1/2" F/Sweat No Lead Brass Adapter</t>
  </si>
  <si>
    <t>62799801753</t>
  </si>
  <si>
    <t>1-1/2 F1960 X F/S NLB AD</t>
  </si>
  <si>
    <t>Raccord en laiton sans plomb, PEX F1960 1-1/2" × adaptateur femelle à souder 1-1/2"</t>
  </si>
  <si>
    <t>Acople de latón sin plomo, PEX F1960  1-1/2" × Adaptador hembra soldado de 1-1/2"</t>
  </si>
  <si>
    <t>EX27254NL</t>
  </si>
  <si>
    <t>2" PEX F1960 × 2" F/Sweat No Lead Brass Adapter</t>
  </si>
  <si>
    <t>62799801754</t>
  </si>
  <si>
    <t>0.94</t>
  </si>
  <si>
    <t>2 PX F1960xF/SWT NL ADPT</t>
  </si>
  <si>
    <t>Raccord en laiton sans plomb, PEX F1960 2" × adaptateur femelle à souder 2"</t>
  </si>
  <si>
    <t>Acople de latón sin plomo, PEX F1960 2" × Adaptador hembra soldado de 2"</t>
  </si>
  <si>
    <t>EX27505NL</t>
  </si>
  <si>
    <t>1/2" PEX F1960 × 1/2" MNPT No Lead Brass Adapter</t>
  </si>
  <si>
    <t>62799801635</t>
  </si>
  <si>
    <t>1/2PX F1960xMNPT NL ADPT</t>
  </si>
  <si>
    <t>Raccord en laiton sans plomb, PEX F1960 1/2" × adaptateur MPT 1/2"</t>
  </si>
  <si>
    <t>Acople de latón sin plomo, PEX F1960 1/2" × Adaptador MPT 1/2"</t>
  </si>
  <si>
    <t>EX27522NL</t>
  </si>
  <si>
    <t>3/4" PEX F1960 × 3/4" MNPT No Lead Brass Adapter</t>
  </si>
  <si>
    <t>62799801636</t>
  </si>
  <si>
    <t>3/4PX F1960xMNPT NL ADPT</t>
  </si>
  <si>
    <t>Raccord en laiton sans plomb, PEX F1960 3/4" × adaptateur MPT 3/4"</t>
  </si>
  <si>
    <t>Acople de latón sin plomo, PEX F1960 3/4" × Adaptador MPT 3/4"</t>
  </si>
  <si>
    <t>EX27528NL</t>
  </si>
  <si>
    <t>1" PEX F1960 × 1" MNPT No Lead Brass Adapter</t>
  </si>
  <si>
    <t>62799801637</t>
  </si>
  <si>
    <t>1 PX F1960xMNPT NLB ADPT</t>
  </si>
  <si>
    <t>Raccord en laiton sans plomb, PEX F1960 1" × adaptateur MPT 1"</t>
  </si>
  <si>
    <t>Acople de latón sin plomo, PEX F1960 1" × Adaptador MPT 1"</t>
  </si>
  <si>
    <t>EX27535NL</t>
  </si>
  <si>
    <t>1-1/4" PEX F1960 × 1-1/4" MNPT No Lead Brass Adapter</t>
  </si>
  <si>
    <t>62799801705</t>
  </si>
  <si>
    <t>1-1/4 F1960 X MPT NLB AD</t>
  </si>
  <si>
    <t>Raccord en laiton sans plomb, PEX F1960 1-1/4" × adaptateur MPT 1-1/4"</t>
  </si>
  <si>
    <t>Acople de latón sin plomo, PEX F1960 1-1/4" × Adaptador MPT 1-1/4"</t>
  </si>
  <si>
    <t>EX27541NL</t>
  </si>
  <si>
    <t>1-1/2" PEX F1960 × 1-1/2" MNPT No Lead Brass Adapter</t>
  </si>
  <si>
    <t>62799801706</t>
  </si>
  <si>
    <t>1-1/2 F1960 X MPT NLB AD</t>
  </si>
  <si>
    <t>Raccord en laiton sans plomb, PEX F1960 1-1/2" × adaptateur MPT 1-1/2"</t>
  </si>
  <si>
    <t>Acople de latón sin plomo, PEX F1960 1-1/2" × Adaptador MPT 1-1/2"</t>
  </si>
  <si>
    <t>EX27554NL</t>
  </si>
  <si>
    <t>2" PEX F1960 × 2" MNPT No Lead Brass Adapter</t>
  </si>
  <si>
    <t>62799801707</t>
  </si>
  <si>
    <t>2 F1960 X MPT NLB ADAPT</t>
  </si>
  <si>
    <t>Raccord en laiton sans plomb, PEX F1960 2" × adaptateur MPT 2"</t>
  </si>
  <si>
    <t>Acople de latón sin plomo, PEX F1960 2" × Adaptador MPT 2"</t>
  </si>
  <si>
    <t>EX27605NL</t>
  </si>
  <si>
    <t>1/2" PEX F1960 × 1/2" FNPT No Lead Brass Adapter</t>
  </si>
  <si>
    <t>62799801638</t>
  </si>
  <si>
    <t>1/2PX F1960xFNPT NLB ADP</t>
  </si>
  <si>
    <t>Raccord en laiton sans plomb, PEX F1960 1/2" × adaptateur FPT 1/2"</t>
  </si>
  <si>
    <t>Acople de latón sin plomo, PEX F1960 1/2"x Adaptador FPT 1/2"</t>
  </si>
  <si>
    <t>EX27622NL</t>
  </si>
  <si>
    <t>3/4" PEX F1960 × 3/4" FNPT No Lead Brass Adapter</t>
  </si>
  <si>
    <t>62799801639</t>
  </si>
  <si>
    <t>3/4PX F1960xFNPT NLB ADP</t>
  </si>
  <si>
    <t>Raccord en laiton sans plomb, PEX F1960 3/4" × adaptateur FPT 3/4"</t>
  </si>
  <si>
    <t>Acople de latón sin plomo, PEX F1960 3/4" × Adaptador FPT 3/4"</t>
  </si>
  <si>
    <t>EX27628NL</t>
  </si>
  <si>
    <t>1" PEX F1960 × 1" FNPT No Lead Brass Adapter</t>
  </si>
  <si>
    <t>62799801640</t>
  </si>
  <si>
    <t>1  PX F1960xFNPT NLB ADP</t>
  </si>
  <si>
    <t>Raccord en laiton sans plomb, PEX F1960 1" × adaptateur FPT 1"</t>
  </si>
  <si>
    <t>Acople de latón sin plomo, PEX F1960 1" × Adaptador FPT 1"</t>
  </si>
  <si>
    <t>EX27635NL</t>
  </si>
  <si>
    <t>1-1/4" PEX F1960 × 1-1/4" FNPT No Lead Brass Adapter</t>
  </si>
  <si>
    <t>62799801708</t>
  </si>
  <si>
    <t>1-1/4 F1960 X FPT NLB AD</t>
  </si>
  <si>
    <t>Raccord en laiton sans plomb, PEX F1960 1-1/4" × adaptateur FPT 1-1/4"</t>
  </si>
  <si>
    <t>Acople de latón sin plomo, PEX F1960 1-1/4" × Adaptador FPT 1-1/4"</t>
  </si>
  <si>
    <t>EX27641NL</t>
  </si>
  <si>
    <t>1-1/2" PEX F1960 × 1-1/2" FNPT No Lead Brass Adapter</t>
  </si>
  <si>
    <t>35</t>
  </si>
  <si>
    <t>62799801709</t>
  </si>
  <si>
    <t>1-1/2 F1960 X FPT NLB AD</t>
  </si>
  <si>
    <t>Raccord en laiton sans plomb, PEX F1960 1-1/2" × adaptateur FPT 1-1/2"</t>
  </si>
  <si>
    <t>Acople de latón sin plomo, PEX F1960 1-1/2" × Adaptador FPT 1-1/2"</t>
  </si>
  <si>
    <t>EX28005NL</t>
  </si>
  <si>
    <t>1/2" × 1/2" PEX F1960 No Lead Brass Elbow</t>
  </si>
  <si>
    <t>62799801641</t>
  </si>
  <si>
    <t>1/2x1/2 PX F1960 NLB ELB</t>
  </si>
  <si>
    <t>Coude en laiton sans plomb, PEX F1960 1/2" × 1/2"</t>
  </si>
  <si>
    <t>Codo con acople de latón sin plomo, PEX F1960 1/2" × 1/2"</t>
  </si>
  <si>
    <t>EX28022NL</t>
  </si>
  <si>
    <t>3/4" × 3/4" PEX F1960 No Lead Brass Elbow</t>
  </si>
  <si>
    <t>62799801642</t>
  </si>
  <si>
    <t>3/4x3/4 PX F1960 NLB ELB</t>
  </si>
  <si>
    <t>Coude en laiton sans plomb, PEX F1960 3/4" × 3/4"</t>
  </si>
  <si>
    <t>Codo con acople de latón sin plomo, PEX F1960 3/4" × 3/4"</t>
  </si>
  <si>
    <t>EX28028NL</t>
  </si>
  <si>
    <t>1" × 1" PEX F1960 No Lead Brass Elbow</t>
  </si>
  <si>
    <t>62799801643</t>
  </si>
  <si>
    <t>1  x 1  PX F1960 NLB ELB</t>
  </si>
  <si>
    <t>Coude en laiton sans plomb, PEX F1960 1" × 1"</t>
  </si>
  <si>
    <t>Codo con acople de latón sin plomo, PEX F1960 1" × 1"</t>
  </si>
  <si>
    <t>EX28305NL</t>
  </si>
  <si>
    <t>1/2" PEX F1960 × 1/2" FNPT Drop Ear No Lead Brass Elbow</t>
  </si>
  <si>
    <t>62799801644</t>
  </si>
  <si>
    <t>1/2F1960xFNPT D/E NL ELB</t>
  </si>
  <si>
    <t>Raccord en laiton sans plomb, PEX F1960 1/2" × coude applique avec embout FPT 1/2"</t>
  </si>
  <si>
    <t>Acople de latón sin plomo, PEX F1960 1/2" × Codo FPT de 1/2" con placa de sujeción</t>
  </si>
  <si>
    <t>EX29005NL</t>
  </si>
  <si>
    <t>1/2" × 1/2" PEX F1960 No Lead Brass Coupling</t>
  </si>
  <si>
    <t>62799801645</t>
  </si>
  <si>
    <t>1/2  PEX F1960 NLB COUPL</t>
  </si>
  <si>
    <t>Raccord en laiton sans plomb, PEX F1960 1/2" × 1/2"</t>
  </si>
  <si>
    <t>Acoplamiento de latón sin plomo, PEX F1960 1/2" × 1/2"</t>
  </si>
  <si>
    <t>EX29022NL</t>
  </si>
  <si>
    <t>3/4" × 3/4" PEX F1960 No Lead Brass Coupling</t>
  </si>
  <si>
    <t>62799801646</t>
  </si>
  <si>
    <t>3/4  PEX F1960 NLB COUPL</t>
  </si>
  <si>
    <t>Raccord en laiton sans plomb, PEX F1960 3/4" × 3/4"</t>
  </si>
  <si>
    <t>Acoplamiento de latón sin plomo, PEX F1960 3/4" × 3/4"</t>
  </si>
  <si>
    <t>EX29028NL</t>
  </si>
  <si>
    <t>1" × 1" PEX F1960 No Lead Brass Coupling</t>
  </si>
  <si>
    <t>62799801647</t>
  </si>
  <si>
    <t>1  PEX F1960 NLB COUPL</t>
  </si>
  <si>
    <t>Raccord en laiton sans plomb, PEX F1960 1" × 1"</t>
  </si>
  <si>
    <t>Acoplamiento de latón sin plomo, PEX F1960 1" × 1"</t>
  </si>
  <si>
    <t>EX29225NL</t>
  </si>
  <si>
    <t>3/4" × 1/2" PEX F1960 No Lead Brass Coupling</t>
  </si>
  <si>
    <t>62799801648</t>
  </si>
  <si>
    <t>3/4x1/2 PX F1960 NL COUP</t>
  </si>
  <si>
    <t>Raccord en laiton sans plomb, PEX F1960 3/4" × 1/2"</t>
  </si>
  <si>
    <t>Acoplamiento de latón sin plomo, PEX F1960 3/4" × 1/2"</t>
  </si>
  <si>
    <t>EX29282NL</t>
  </si>
  <si>
    <t>1" × 3/4" PEX F1960 No Lead Brass Coupling</t>
  </si>
  <si>
    <t>62799801649</t>
  </si>
  <si>
    <t>1x 3/4 PX F1960 NLB COUP</t>
  </si>
  <si>
    <t>Raccord en laiton sans plomb, PEX F1960 1" × 3/4"</t>
  </si>
  <si>
    <t>Acoplamiento de latón sin plomo, PEX F1960 1" × 3/4"</t>
  </si>
  <si>
    <t>FLWSWTCH</t>
  </si>
  <si>
    <t>Flow Switch for Domestic Hot Water Priority</t>
  </si>
  <si>
    <t>62799801121</t>
  </si>
  <si>
    <t>FLOW SWITCH FOR DOMESTIC</t>
  </si>
  <si>
    <t>HOT WATER PRIORITY</t>
  </si>
  <si>
    <t>Interrupteur de débit pour prioriser l'eau chaude domestique</t>
  </si>
  <si>
    <t>Interruptor de Flujo para Prioridad del Agua Doméstica Caliente</t>
  </si>
  <si>
    <t>HEP025P</t>
  </si>
  <si>
    <t>HEP 25MBH Isolation Heat Exchanger Panel</t>
  </si>
  <si>
    <t>62799801122</t>
  </si>
  <si>
    <t>HEP25MBH ISOLAT H/E PANL</t>
  </si>
  <si>
    <t>Panneau HEP 25 MBH pour échangeur de chaleur isolement</t>
  </si>
  <si>
    <t>Panel para Aislamiento del Intercambiador de Calor HEP 25MBH</t>
  </si>
  <si>
    <t>HEP025R</t>
  </si>
  <si>
    <t>HEP 25MBH Isolation Heat Exchanger Panel Lite</t>
  </si>
  <si>
    <t>62799801509</t>
  </si>
  <si>
    <t>43.7</t>
  </si>
  <si>
    <t>HEP25MBH ISOH/E PAN LITE</t>
  </si>
  <si>
    <t>HEP025RT</t>
  </si>
  <si>
    <t>HEP 25MBH Isolation Heat Exchanger Panel Lite w/Timer</t>
  </si>
  <si>
    <t>62799801555</t>
  </si>
  <si>
    <t>HEP25MBH ISOLAT HEATEXCH</t>
  </si>
  <si>
    <t>PANEL LITE W/TIMER</t>
  </si>
  <si>
    <t>HEP025RTDP</t>
  </si>
  <si>
    <t>HEP 25MBH Isolation Heat Exchanger Panel Dual Pump w/Timer</t>
  </si>
  <si>
    <t>62799801570</t>
  </si>
  <si>
    <t>PANEL DUAL PUMP W/TIMER</t>
  </si>
  <si>
    <t>HEP080P</t>
  </si>
  <si>
    <t>HEP 80MBH Isolation Heat Exchanger Panel</t>
  </si>
  <si>
    <t>62799801123</t>
  </si>
  <si>
    <t>HEP80MBH ISOLAT HEATEXCH</t>
  </si>
  <si>
    <t>PANEL</t>
  </si>
  <si>
    <t>Panneau HEP 80 MBH pour échangeur de chaleur isolement</t>
  </si>
  <si>
    <t>Panel para Aislamiento del Intercambiador de Calor HEP 80MBH</t>
  </si>
  <si>
    <t>HEP080RT</t>
  </si>
  <si>
    <t>HEP 80MBH Isolation Heat Exchanger Panel Lite w/Timer</t>
  </si>
  <si>
    <t>62799801731</t>
  </si>
  <si>
    <t>HEP80MBH ISOLATION LT</t>
  </si>
  <si>
    <t>30 PLATE</t>
  </si>
  <si>
    <t>HEP080RTDP</t>
  </si>
  <si>
    <t>HEP 80MBH Isolation Heat Exchange Panel Dual Pump w/Timer</t>
  </si>
  <si>
    <t>62799801572</t>
  </si>
  <si>
    <t>81.69</t>
  </si>
  <si>
    <t>HEP 80MBH ISOLATION H/E</t>
  </si>
  <si>
    <t>HEP095P</t>
  </si>
  <si>
    <t>HEP 95MBH Isolation Heat Exchanger Panel</t>
  </si>
  <si>
    <t>62799801124</t>
  </si>
  <si>
    <t>46.33</t>
  </si>
  <si>
    <t>HEP95MBH ISOLAT HEATEXCH</t>
  </si>
  <si>
    <t>Panneau HEP 95 MBH pour échangeur de chaleur isolement avec priorité à l'eau chaude domestique</t>
  </si>
  <si>
    <t>Panel para Aislamiento del Intercambiador de Calor HEP 95MBH</t>
  </si>
  <si>
    <t>Knight01</t>
  </si>
  <si>
    <t>Panel for Knight Wall Mount Boiler (3 Pump)</t>
  </si>
  <si>
    <t>62799801494</t>
  </si>
  <si>
    <t>59</t>
  </si>
  <si>
    <t>PANEL F/KNIGHT WALLMOUNT</t>
  </si>
  <si>
    <t>BOILER  3 PUMP</t>
  </si>
  <si>
    <t>Knight02</t>
  </si>
  <si>
    <t>Panel for Knight Wall Mount Boiler (4 Pump)</t>
  </si>
  <si>
    <t>62799801495</t>
  </si>
  <si>
    <t>58.3</t>
  </si>
  <si>
    <t>BOILER (4 PUMP)</t>
  </si>
  <si>
    <t>NTRWSH1</t>
  </si>
  <si>
    <t>1" x 3mm Blk Nitrile Washer for Panels</t>
  </si>
  <si>
    <t>62799800838</t>
  </si>
  <si>
    <t>4016.93.5050</t>
  </si>
  <si>
    <t>0.002</t>
  </si>
  <si>
    <t>1  NITRI WASHER F/ PANLS</t>
  </si>
  <si>
    <t>Rondelle en nitrile noire pour panneaux, 1 po x 3 mm</t>
  </si>
  <si>
    <t>Arandela de nitrilo negra de 1" x 3 mm para paneles</t>
  </si>
  <si>
    <t>NTRWSH1-SRV</t>
  </si>
  <si>
    <t>1" x 1.5mm Blk Nitrile (replacement washers Pre-2014 Panels)</t>
  </si>
  <si>
    <t>62799801663</t>
  </si>
  <si>
    <t>1inX1.5MM BLK NITRL WASH</t>
  </si>
  <si>
    <t>REPL F/ PRE-2014 PANEL</t>
  </si>
  <si>
    <t>Rondelle en nitrile noire, 1 po x 1,5 mm (rondelles de remplacement pour les panneaux pré-2014)</t>
  </si>
  <si>
    <t>Arandela de nitrilo negra de 1" x 1.5 mm (arandelas de repuesto para paneles pre-2014)</t>
  </si>
  <si>
    <t>NTRWSH34</t>
  </si>
  <si>
    <t>3/4" x 3mm Blk Nitrile Washer for Panels</t>
  </si>
  <si>
    <t>62799801664</t>
  </si>
  <si>
    <t>3/4inX3MM BLK NITRL WASH</t>
  </si>
  <si>
    <t>FOR PANELS</t>
  </si>
  <si>
    <t>Rondelle en nitrile noire pour panneaux, 3/4 po x 3 mm</t>
  </si>
  <si>
    <t>Arandela de nitrilo negra de 3/4" x 3 mm para paneles</t>
  </si>
  <si>
    <t>NTRWSH34-SRV</t>
  </si>
  <si>
    <t>3/4" x 1.5mm Blk Nitrile (replacement washers Pre-2014 Panels)</t>
  </si>
  <si>
    <t>62799801665</t>
  </si>
  <si>
    <t>3/4X1.5MMBLK NITRL WASHR</t>
  </si>
  <si>
    <t>Rondelle en nitrile noire, 3/4 po x 1,5 mm (rondelles de remplacement pour les panneaux pré-2014)</t>
  </si>
  <si>
    <t>Arandela de nitrilo negra de 3/4" x 1.5 mm (arandelas de repuesto para paneles pre-2014)</t>
  </si>
  <si>
    <t>OPT-SMP-680</t>
  </si>
  <si>
    <t>Optional SMP Control Upgrade to BMS 680 BACnet (30090,30091 Sold Sep.)</t>
  </si>
  <si>
    <t>62799801528</t>
  </si>
  <si>
    <t>OPTIONAL SMP CNTRL UPGRD</t>
  </si>
  <si>
    <t>TO BMS 680 BACNET</t>
  </si>
  <si>
    <t>PC2319CVR</t>
  </si>
  <si>
    <t>Powder Coated Cover 23"x19" for HEP025/80R/T/DP,3WMIX,4WMIX</t>
  </si>
  <si>
    <t>62799801571</t>
  </si>
  <si>
    <t>3.27</t>
  </si>
  <si>
    <t>POWDER COATCOVER 23 X19</t>
  </si>
  <si>
    <t>HEP025/80R/T/DP,3/4WMIX</t>
  </si>
  <si>
    <t>PLC1R2</t>
  </si>
  <si>
    <t>Controller for TMP040/070, SMP, ZMP, ELB and old SSP/SST</t>
  </si>
  <si>
    <t>62799801442</t>
  </si>
  <si>
    <t>2.96</t>
  </si>
  <si>
    <t>CONTROLLR F/ TMP040/070</t>
  </si>
  <si>
    <t>SMP ZMP ELB &amp;OLD SSP/SST</t>
  </si>
  <si>
    <t>Contrôleur de TMP040/070, SMP, ZMP, ELB et des anciens SSP/SST</t>
  </si>
  <si>
    <t>Controlador para TMP040/070, SMP, ZMP, ELB y el anteror SSP/SST</t>
  </si>
  <si>
    <t>PLC4AR2</t>
  </si>
  <si>
    <t>Controller for TMP085DP, TMP200DT</t>
  </si>
  <si>
    <t>62799801443</t>
  </si>
  <si>
    <t>4.98</t>
  </si>
  <si>
    <t>CONTROLLER FOR TMP085DP</t>
  </si>
  <si>
    <t>TMP200DT</t>
  </si>
  <si>
    <t>Contrôleur pour TMP085DP, TMP200DT</t>
  </si>
  <si>
    <t>Controlador para TMP085DP, TMP200DT</t>
  </si>
  <si>
    <t>PLC5R2</t>
  </si>
  <si>
    <t>Controller for TWH070Z using FLWSWTCH</t>
  </si>
  <si>
    <t>62799801574</t>
  </si>
  <si>
    <t>CONTROLLER FOR TWH070Z</t>
  </si>
  <si>
    <t>USING FLWSWTCH</t>
  </si>
  <si>
    <t>PLC6R2P3</t>
  </si>
  <si>
    <t>Controller for CDP Panels with 3 Pumps</t>
  </si>
  <si>
    <t>62799801450</t>
  </si>
  <si>
    <t>CONTROLLER F/ CDP PANELS</t>
  </si>
  <si>
    <t>W/ 3 PUMPS</t>
  </si>
  <si>
    <t>Contrôleur pour les panneaux CDP avec 3 pompes</t>
  </si>
  <si>
    <t>Controlador para paneles CDP con 3 bombas</t>
  </si>
  <si>
    <t>PLC6R2P4</t>
  </si>
  <si>
    <t>Controller for CDP Panels with 4 Pumps</t>
  </si>
  <si>
    <t>62799801451</t>
  </si>
  <si>
    <t>W/ 4 PUMPS</t>
  </si>
  <si>
    <t>Contrôleur pour les panneaux CDP avec 4 pompes</t>
  </si>
  <si>
    <t>Controlador para paneles CDP con 4 bombas</t>
  </si>
  <si>
    <t>PLC7R1P1</t>
  </si>
  <si>
    <t>Controller for WHP using HEPPS</t>
  </si>
  <si>
    <t>62799801452</t>
  </si>
  <si>
    <t>CONTROLLER FOR WHP USING</t>
  </si>
  <si>
    <t>HEPPS</t>
  </si>
  <si>
    <t>Contrôleur pour WHP utilisant HEPPS</t>
  </si>
  <si>
    <t>Controlador para WHP (water heater pump, bomba calienta agua) que usa HEPPS</t>
  </si>
  <si>
    <t>PLC7R1P2</t>
  </si>
  <si>
    <t>Controller for HEP using HEPPS</t>
  </si>
  <si>
    <t>62799801453</t>
  </si>
  <si>
    <t>6.78</t>
  </si>
  <si>
    <t>CONTROLLER FOR HEP USING</t>
  </si>
  <si>
    <t>Contrôleur pour HEP utilisant HEPPS</t>
  </si>
  <si>
    <t>Controlador para HEP (heat exchanger panel, panel de intercambio de calor) que usa HEPPS</t>
  </si>
  <si>
    <t>PLC7R1P2-TWH</t>
  </si>
  <si>
    <t>Controller for TWH (except for Z models) using HEPPS</t>
  </si>
  <si>
    <t>62799801579</t>
  </si>
  <si>
    <t>CONTROLLER F/ TWH EXCEPT</t>
  </si>
  <si>
    <t>FOR Z MODELS USING HEPPS</t>
  </si>
  <si>
    <t>Contrôleur pour TWH (sauf les modèles Z) utilisant HEPPS</t>
  </si>
  <si>
    <t>Controlador para TWH (tankless water heater, calentador de agua sin tanque) (excepto modelos Z) que usa HEPPS</t>
  </si>
  <si>
    <t>PLC7R2P1</t>
  </si>
  <si>
    <t>Controller for WHP using FLWSWTCH</t>
  </si>
  <si>
    <t>62799801454</t>
  </si>
  <si>
    <t>CONTROLLER F/ WHP</t>
  </si>
  <si>
    <t>Contrôleur pour WHP utilisant FLWSWTCH</t>
  </si>
  <si>
    <t>Controlador para WHP que usa FLWSWTCH</t>
  </si>
  <si>
    <t>PLC7R2P2</t>
  </si>
  <si>
    <t>Controller for HEP, TWH (except Z) using FLWSWTCH</t>
  </si>
  <si>
    <t>62799801455</t>
  </si>
  <si>
    <t>CONTROLLER F/ HEP  TWH</t>
  </si>
  <si>
    <t>EXCEPT Z USING FLWSWTCH</t>
  </si>
  <si>
    <t>Contrôleur pour HEP, TWH (sauf les modèles Z) utilisant FLWSWTCH</t>
  </si>
  <si>
    <t>Controlador para HEP, TWH (excepto Z) que usa FLWSWTCH</t>
  </si>
  <si>
    <t>PLINTR20VA</t>
  </si>
  <si>
    <t>24Vac 20VA Plug-In Transformer for Panels</t>
  </si>
  <si>
    <t>62799800973</t>
  </si>
  <si>
    <t>8504.31.4065</t>
  </si>
  <si>
    <t>1.08</t>
  </si>
  <si>
    <t>24VAC 20VA PLUGIN TRANSF</t>
  </si>
  <si>
    <t>Transformateur prêt à l'emploi pour panneaux 24 Vac, 20 VA</t>
  </si>
  <si>
    <t>Transformador conectado para Paneles 24 Vac 20VA</t>
  </si>
  <si>
    <t>PLINTR40VA</t>
  </si>
  <si>
    <t>24Vac 40VA Plug-In Transformer for Panels</t>
  </si>
  <si>
    <t>62799800988</t>
  </si>
  <si>
    <t>24VAC40VA PLUGIN TRANSF</t>
  </si>
  <si>
    <t>Transformateur prêt à l'emploi pour panneaux 24 Vac, 40 VA</t>
  </si>
  <si>
    <t>Transformador conectado para Paneles 24 Vac 40VA</t>
  </si>
  <si>
    <t>PUMP1558</t>
  </si>
  <si>
    <t>UPS15-58RU Composite 115V Pump</t>
  </si>
  <si>
    <t>62799800841</t>
  </si>
  <si>
    <t>8413.70</t>
  </si>
  <si>
    <t>4.81</t>
  </si>
  <si>
    <t>UPS15-58RU COMP 115V PMP</t>
  </si>
  <si>
    <t>Pompe 115 V en composite UPS15-58</t>
  </si>
  <si>
    <t>Compósito UPS15-58RU Bomba 115V</t>
  </si>
  <si>
    <t>PUMP2699</t>
  </si>
  <si>
    <t>UPS26-99FC 115V Cast Iron Pump</t>
  </si>
  <si>
    <t>62799800842</t>
  </si>
  <si>
    <t>UPS26-99FC 115V CST IRON</t>
  </si>
  <si>
    <t>Pompe 115 V en fonte UPS26-99</t>
  </si>
  <si>
    <t>UPS26-99FC 115V Bomba de Hierro Fundido</t>
  </si>
  <si>
    <t>PUMP2699BR</t>
  </si>
  <si>
    <t>UPS26-99BFC 115V Bronze Pump</t>
  </si>
  <si>
    <t>62799800843</t>
  </si>
  <si>
    <t>UPS26-99BFC 115V BRONZE</t>
  </si>
  <si>
    <t>Pompe 115 V en bronze UPS26-99 pour TWH070XPS et HEP095</t>
  </si>
  <si>
    <t>UPS26-99BFC 115V Bomba de bronce</t>
  </si>
  <si>
    <t>PWRB2TH</t>
  </si>
  <si>
    <t>Power Box 2-Terminal Header</t>
  </si>
  <si>
    <t>62799800846</t>
  </si>
  <si>
    <t>8536.90.4000</t>
  </si>
  <si>
    <t>POWR BOX 2-TERMIN HEADER</t>
  </si>
  <si>
    <t>Boîte d'alimentation avec collecteur à 2 sorties</t>
  </si>
  <si>
    <t xml:space="preserve">Caja Eléctrica 2 - Terminal de Cabecera </t>
  </si>
  <si>
    <t>PWRB3TH</t>
  </si>
  <si>
    <t>Power Box 3-Terminal Header</t>
  </si>
  <si>
    <t>62799800847</t>
  </si>
  <si>
    <t>POWER BX 3-TERM HEADER</t>
  </si>
  <si>
    <t>Boîte d'alimentation avec collecteur à 3 sorties</t>
  </si>
  <si>
    <t>Caja Eléctrica 3 - Terminal de Cabecera</t>
  </si>
  <si>
    <t>SMCP</t>
  </si>
  <si>
    <t>Snowmelt Control c/w ETO2 DDC and 2 Strap On Sensors</t>
  </si>
  <si>
    <t>62799801441</t>
  </si>
  <si>
    <t>ETO2SMCNTR</t>
  </si>
  <si>
    <t>2.92</t>
  </si>
  <si>
    <t>SNOWMELT CNTL C/W ETO2</t>
  </si>
  <si>
    <t>DDC &amp; 2 STRAP ON SENSORS</t>
  </si>
  <si>
    <t>Contrôle de fonte des neiges compatible avec ETO2 DDC DDC et 2 brides sur les capteurs</t>
  </si>
  <si>
    <t>Control de derretimiento de nieve completo con ETO2 CDD y 2 sensores con correa</t>
  </si>
  <si>
    <t>SMP175SS-HEX</t>
  </si>
  <si>
    <t>SMP 175MBH SS Snow Melt Panel 2×20 HEX (DRVWSNS-SS sold sep)</t>
  </si>
  <si>
    <t>62799801038</t>
  </si>
  <si>
    <t>93.5</t>
  </si>
  <si>
    <t>SMP175MBH SS SMP 2x20HEX</t>
  </si>
  <si>
    <t>(DRVWSNS-SS SOLD SEP)</t>
  </si>
  <si>
    <t>Panneau SMP 175 MBH en acier inoxydable pour fonte de la neige avec 2 échangeurs de chaleur de 20 plaques (DRWVSNS-SS, vendu séparément)</t>
  </si>
  <si>
    <t>Panel de Acero Inoxidable para Derretimiento de la nieve de 2 × 20 HEX SMP 175MBH (DRVWSNS-SS vendido por separado)</t>
  </si>
  <si>
    <t>SMP300SS-HEX</t>
  </si>
  <si>
    <t>SMP 300MBH SS Snow Melt Panel 2×30 HEX (DRVWSNS-SS sold sep)</t>
  </si>
  <si>
    <t>62799801039</t>
  </si>
  <si>
    <t>130</t>
  </si>
  <si>
    <t>SMP300MBH SS SMELT PANEL</t>
  </si>
  <si>
    <t>2x30HEX(DRVWSNS-SS SDSEP</t>
  </si>
  <si>
    <t>Panneau SMP 300 MBH en acier inoxydable pour fonte de la neige avec 2 échangeurs de chaleur de 30 plaques (DRWVSNS-SS, vendu séparément)</t>
  </si>
  <si>
    <t>Panel de Acero Inoxidable para Derretimiento de la nieve de 2 × 30 HEX SMP 300MBH (DRVWSNS-SS vendido por separado)</t>
  </si>
  <si>
    <t>SMP300SS-HEX-H</t>
  </si>
  <si>
    <t>SMP 365MBH SS Snow Melt Panel 3×30 HEX &amp; HH Pump (DRVWSNS-SS sold sep)</t>
  </si>
  <si>
    <t>62799801064</t>
  </si>
  <si>
    <t>174</t>
  </si>
  <si>
    <t>SMP365MBH SS SMELT PANEL</t>
  </si>
  <si>
    <t>3x30HEX&amp;HH PMP(DRV SDSEP</t>
  </si>
  <si>
    <t>Panneau SMP 365 MBH en acier inoxydable pour fonte de la neige avec 3 échangeurs de chaleur de 30 plaques et pompe HH (DRWVSNS-SS, vendu séparément)</t>
  </si>
  <si>
    <t>Panel de Acero Inoxidable para Derretimiento de la nieve de 3 × 30 HEX SMP 365MBH y Bomba HH (DRVWSNS-SS vendido por separado)</t>
  </si>
  <si>
    <t>SMP335</t>
  </si>
  <si>
    <t>SMP 335MBH Copper Snow Melt Panel 4×20 Plate HEX (DRVWSNS-SS sold sep)</t>
  </si>
  <si>
    <t>62799800676</t>
  </si>
  <si>
    <t>SMP335MBH COPPER S/M PAN</t>
  </si>
  <si>
    <t>4x20 PLATE HEX</t>
  </si>
  <si>
    <t>Panneau SMP 335 MBH en cuivre pour fonte de la neige avec 4 échangeurs de chaleur de 20 plaques (DRWVSNS, vendu séparément)</t>
  </si>
  <si>
    <t>Panel de Cobre para Derretimiento de la nieve de 4 × 20 HEX SMP 335MBH (DRVWSNS vendido por separado)</t>
  </si>
  <si>
    <t>SMP375SS</t>
  </si>
  <si>
    <t>SMP 300MBH SS Snow Melt Panel (No HEX; DRVWSNS-SS sold sep)</t>
  </si>
  <si>
    <t>62799801040</t>
  </si>
  <si>
    <t>SMP300MBH SS S/M PANEL</t>
  </si>
  <si>
    <t>NOHEX</t>
  </si>
  <si>
    <t>Panneau SMP 300 MBH en acier inoxydable pour fonte de la neige (sans échangeurs de chaleur; DRWVSNS-SS, vendu séparément)</t>
  </si>
  <si>
    <t>Panel de Acero Inoxidable para Derretimiento de la nieve SMP 300MBH (No HEX; DRVWSNS-SS vendido por separado)</t>
  </si>
  <si>
    <t>SMP375SSH</t>
  </si>
  <si>
    <t>SMP 375MBH SS Snow Melt Panel with HH Pump (No HEX; DRVWSNS-SS sold sep)</t>
  </si>
  <si>
    <t>62799801041</t>
  </si>
  <si>
    <t>SMP375MBH SS SMELT PANEL</t>
  </si>
  <si>
    <t>W/HH PMP(NOHEX DRV SDSEP</t>
  </si>
  <si>
    <t>Panneau SMP 375 MBH en acier inoxydable pour fonte de la neige avec pompe HH (sans échangeurs de chaleur; DRWVSNS-SS, vendu séparément)</t>
  </si>
  <si>
    <t>Panel de Acero Inoxidable para Derretimiento de la nieve con Bomba HH SMP 375MBH (No HEX; DRVWSNS-SS vendido por separado)</t>
  </si>
  <si>
    <t>SMP400D</t>
  </si>
  <si>
    <t>SMP 400MBH Copper Snow Melt Panel (No HEX; DRVWSNS-SS sold sep)</t>
  </si>
  <si>
    <t>62799800678</t>
  </si>
  <si>
    <t>SMP400MBH SS S/M PANEL</t>
  </si>
  <si>
    <t>Panneau SMP 400 MBH en cuivre pour fonte de la neige (sans échangeurs de chaleur; DRWVSNS, vendu séparément)</t>
  </si>
  <si>
    <t>Panel de Cobre para Derretimiento de la nieve SMP 400MBH (No HEX; DRVWSNS vendido por separado)</t>
  </si>
  <si>
    <t>SMP425</t>
  </si>
  <si>
    <t>SMP 425MBH Copper Snow Melt Panel 4×30 Plate HEX (DRVWSNS-SS sold sep)</t>
  </si>
  <si>
    <t>62799800677</t>
  </si>
  <si>
    <t>SMP425MBH COP SMELT PANE</t>
  </si>
  <si>
    <t>4x30 PLATEHEX(DRV SDSEP)</t>
  </si>
  <si>
    <t>Panneau SMP 425 MBH en cuivre pour fonte de la neige avec 4 échangeurs de chaleur de 30 plaques (DRWVSNS, vendu séparément)</t>
  </si>
  <si>
    <t>Panel de Cobre para Derretimiento de la nieve de 4 × 30 Plate HEX SMP 425MBH (DRVWSNS vendido por separado)</t>
  </si>
  <si>
    <t>SSAACT</t>
  </si>
  <si>
    <t>Actuator Mounted on Manifold and Wired to StatLink® in SSP/SST Panel</t>
  </si>
  <si>
    <t>62799801309</t>
  </si>
  <si>
    <t>ACTUAT MNTED ONMFD&amp;WIRED</t>
  </si>
  <si>
    <t>TO SL IN SSP/SST PANEL</t>
  </si>
  <si>
    <t>Actionneurs montés sur le connecteur et branchés à StatLink®</t>
  </si>
  <si>
    <t>Actuadores montados sobre el colector y cableados a StatLink®</t>
  </si>
  <si>
    <t>SSAAV</t>
  </si>
  <si>
    <t>Installed Side Mount Auto Air Vent 76935 on Manifold in SSP/SST Panel</t>
  </si>
  <si>
    <t>62799801525</t>
  </si>
  <si>
    <t>INST SD MNT AUTO AIRVENT</t>
  </si>
  <si>
    <t>76935 ON MFD SSP/SST PAN</t>
  </si>
  <si>
    <t>SSABMS</t>
  </si>
  <si>
    <t>Installed Wiring for BMS in SSP/SST Panel</t>
  </si>
  <si>
    <t>8536.49.0050</t>
  </si>
  <si>
    <t>INSTALLED WIRING F/ BMS</t>
  </si>
  <si>
    <t>IN SSP/SST PANEL</t>
  </si>
  <si>
    <t>SSACST</t>
  </si>
  <si>
    <t>Installed Closely Spaced Tees in SSP Panel</t>
  </si>
  <si>
    <t>SSP CLOSELY SPACED TEES</t>
  </si>
  <si>
    <t>INSTALLED OPTION</t>
  </si>
  <si>
    <t>SSADDC</t>
  </si>
  <si>
    <t>Installed DDC Actuator 56121 on Mixing Valve in SSTS Panel</t>
  </si>
  <si>
    <t>62799800758</t>
  </si>
  <si>
    <t>INSTALL DDC ACTUAT 56121</t>
  </si>
  <si>
    <t>ON MIX VLV IN SSTS PANEL</t>
  </si>
  <si>
    <t>Actionneur 56121 DDC installé sur une vanne de mélange dans le panneau SST</t>
  </si>
  <si>
    <t>Accesorio Instalado Actuador 56121 DDC en la Válvula de Mezcla en el Panel SST</t>
  </si>
  <si>
    <t>SSAEXE10</t>
  </si>
  <si>
    <t>Upgrade SSP/SST Surface Mount Housing to Extended 8/10 Loop</t>
  </si>
  <si>
    <t>UPGRADE SSP/SST SURF MNT</t>
  </si>
  <si>
    <t>HOUSING TO EXT 8/10 LOOP</t>
  </si>
  <si>
    <t>SSAEXE6</t>
  </si>
  <si>
    <t>Upgrade SSP/SST Surface Mount Housing to Extended 4/6 Loop</t>
  </si>
  <si>
    <t>HOUSING TO EXT 4/6 LOOP</t>
  </si>
  <si>
    <t>SSAIZV</t>
  </si>
  <si>
    <t>SSP Panel Auto Isolation Zone Valve</t>
  </si>
  <si>
    <t>SSP Panel Auto Isolation</t>
  </si>
  <si>
    <t xml:space="preserve"> Zone Valve</t>
  </si>
  <si>
    <t>SSAMRC</t>
  </si>
  <si>
    <t>Installed Outdoor Reset Control 31355 in SST Panel</t>
  </si>
  <si>
    <t>62799801310</t>
  </si>
  <si>
    <t>INSTALL O/D RESET CNTRL</t>
  </si>
  <si>
    <t>31355 IN SST PANEL</t>
  </si>
  <si>
    <t>Contrôle de réinitialisation de mélange compact HeatLink® installé</t>
  </si>
  <si>
    <t>Control de reinicio de mezcla compacto HeatLink® instalado</t>
  </si>
  <si>
    <t>SSAMXM</t>
  </si>
  <si>
    <t>Installed Floating Action Mixing Valve Motor 58131 in SSTL Panel</t>
  </si>
  <si>
    <t>62799801138</t>
  </si>
  <si>
    <t>INSTALL FLOAT ACTION MIX</t>
  </si>
  <si>
    <t>VLV MOT 58131 INSSTL PAN</t>
  </si>
  <si>
    <t>Moteur de vanne de mélange à action flottante installé</t>
  </si>
  <si>
    <t>Acción Flotante en el Motor de la Válvula de Mezcla Instalada</t>
  </si>
  <si>
    <t>SSAMXMDDC</t>
  </si>
  <si>
    <t>Installed DDC Mixing Valve Motor 58132 in SSTL Panel</t>
  </si>
  <si>
    <t>62799801137</t>
  </si>
  <si>
    <t>INSTALLED DDC MIX VLV</t>
  </si>
  <si>
    <t>MOTOR 58132 INSSTL PAN</t>
  </si>
  <si>
    <t>Moteur de vanne de mélange DDC installé</t>
  </si>
  <si>
    <t>Motor de la Vlvula de mezcla DDC Instalada</t>
  </si>
  <si>
    <t>SSAPB</t>
  </si>
  <si>
    <t>Installed Pressure Bypass 76937 on Manifold in SSP/SST Panel</t>
  </si>
  <si>
    <t>62799800756</t>
  </si>
  <si>
    <t>INSTALL PRESSBYPAS 76937</t>
  </si>
  <si>
    <t>ON MANF IN SSP/SST PANEL</t>
  </si>
  <si>
    <t>Dérivation de pression facultative installée dans le panneau SSP ou SST</t>
  </si>
  <si>
    <t>Accesorio Instalado para Desvío de Presión para el Colector de Acero Inoxidable</t>
  </si>
  <si>
    <t>SSASL</t>
  </si>
  <si>
    <t>Installed StatLink® Module 40318 in SSP/SST Panel</t>
  </si>
  <si>
    <t>62799801139</t>
  </si>
  <si>
    <t>INSTALL SL MODULE 40318</t>
  </si>
  <si>
    <t>Module de base StatLink® facultatif installé</t>
  </si>
  <si>
    <t>Accesorio Instalado SatLink® Módulo Base</t>
  </si>
  <si>
    <t>SSASM</t>
  </si>
  <si>
    <t>Installed Snow Melt Control SMCP in SST Panel (DRVWSNS-SS sold sep)</t>
  </si>
  <si>
    <t>62799801515</t>
  </si>
  <si>
    <t>INSTALL S/M CNTRL SMCP</t>
  </si>
  <si>
    <t>IN SST PANEL</t>
  </si>
  <si>
    <t>SSASMBAC</t>
  </si>
  <si>
    <t>Installed Snow Melt Control 31680 for SST (30090/91 sold sep)</t>
  </si>
  <si>
    <t>INSTALL S/M CNTRL 31680</t>
  </si>
  <si>
    <t>F/ SST 30090/91 SOLDSEP</t>
  </si>
  <si>
    <t>SSASSE10</t>
  </si>
  <si>
    <t>Upgrade SSP/SST Surface Mount Housing to Stainless Steel 8/10 Loop</t>
  </si>
  <si>
    <t>62799801557</t>
  </si>
  <si>
    <t>UPGR SSP/SST SURFMNT HOU</t>
  </si>
  <si>
    <t>TO SS STEEL 8/10 LOOP</t>
  </si>
  <si>
    <t>SSASSE12</t>
  </si>
  <si>
    <t>Upgrade SSP/SST Surface Mount Housing to Stainless Steel 12 Loop</t>
  </si>
  <si>
    <t>62799801558</t>
  </si>
  <si>
    <t>TO SS STEEL 12 LOOP</t>
  </si>
  <si>
    <t>SSASSE6</t>
  </si>
  <si>
    <t>Upgrade SSP/SST Surface Mount Housing to Stainless Steel 4/6 Loop</t>
  </si>
  <si>
    <t>62799801556</t>
  </si>
  <si>
    <t>TO SS STEEL 4/6 LOOP</t>
  </si>
  <si>
    <t>SSATH</t>
  </si>
  <si>
    <t>Installed Thermostatic Head 57094 on Mixing Valve in SSTS Panel</t>
  </si>
  <si>
    <t>62799800757</t>
  </si>
  <si>
    <t>INST THERMOST HEAD 57094</t>
  </si>
  <si>
    <t xml:space="preserve">Tête thermostatique 57094 installée dans le panneau SST </t>
  </si>
  <si>
    <t>Accesario Instalado Cabezal Termostático 57094 en la Válvula de Mezcla en el Panel SST</t>
  </si>
  <si>
    <t>SSPLR104B</t>
  </si>
  <si>
    <t>SSP Recessed 4 Loop 1-1/4" SS Man. Large Pump Panel Bot. feed</t>
  </si>
  <si>
    <t>62799801311</t>
  </si>
  <si>
    <t>SSP REC 4LOOP1-1/4 SSM</t>
  </si>
  <si>
    <t>LG PUMP PANEL BOT FEED</t>
  </si>
  <si>
    <t>SSP encastré 4 boucles 1-1/4 po (31,75 mm) avec collecteur en acier inoxydable pour l'alimentation inférieure du grand panneau de pompe</t>
  </si>
  <si>
    <t>Colector de acero inoxidable de 1-1/4" de 4 bucles de SSP empotrados Suministro inferior del panel de bomba grande</t>
  </si>
  <si>
    <t>SSPLR104T</t>
  </si>
  <si>
    <t>SSP Recessed 4 Loop 1-1/4" SS Man. Large Pump Panel Top feed</t>
  </si>
  <si>
    <t>62799801312</t>
  </si>
  <si>
    <t>LG PUMP PANEL TOP FEED</t>
  </si>
  <si>
    <t>SSP encastré 4 boucles 1-1/4 po (31,75 mm) avec collecteur en acier inoxydable pour l'alimentation supérieure du grand panneau de pompe</t>
  </si>
  <si>
    <t>Colector de acero inoxidable de 1-1/4" de 4 bucles de SSP empotrados Suministro superior del panel de bomba grande</t>
  </si>
  <si>
    <t>SSPLR106B</t>
  </si>
  <si>
    <t>SSP Recessed 6 Loop 1-1/4" SS Man. Large Pump Panel Bot. Feed</t>
  </si>
  <si>
    <t>62799801313</t>
  </si>
  <si>
    <t>SSP REC 6LOOP1-1/4 SSM</t>
  </si>
  <si>
    <t>SSP encastré 6 boucles 1-1/4 po (31,75 mm) avec collecteur en acier inoxydable pour l'alimentation inférieure du grand panneau de pompe</t>
  </si>
  <si>
    <t>Colector de acero inoxidable de 1-1/4" con 6 bucles de SSP empotrados Suministro inferior del panel de bomba grande</t>
  </si>
  <si>
    <t>SSPLR106T</t>
  </si>
  <si>
    <t>SSP Recessed 6 Loop 1-1/4" SS Man. Large Pump Panel Top Feed</t>
  </si>
  <si>
    <t>62799801314</t>
  </si>
  <si>
    <t>SSP encastré 6 boucles 1-1/4 po (31,75 mm) avec collecteur en acier inoxydable pour l'alimentation supérieure du grand panneau de pompe</t>
  </si>
  <si>
    <t>Colector de acero inoxidable de 1-1/4" con 6 bucles de SSP empotrados Suministro superior del panel de bomba grande</t>
  </si>
  <si>
    <t>SSPLR108B</t>
  </si>
  <si>
    <t>SSP Recessed 8 Loop 1-1/4" SS Man. Large Pump Panel Bot. Feed</t>
  </si>
  <si>
    <t>62799801315</t>
  </si>
  <si>
    <t>SSP REC 8LOOP1-1/4 SSM</t>
  </si>
  <si>
    <t>SSP encastré 8 boucles 1-1/4 po (31,75 mm) avec collecteur en acier inoxydable pour l'alimentation inférieure du grand panneau  de pompe</t>
  </si>
  <si>
    <t>Colector de acero inoxidable de 1-1/4" con 8 bucles de SSP empotrados Suministro inferior del panel de bomba grande</t>
  </si>
  <si>
    <t>SSPLR108T</t>
  </si>
  <si>
    <t>SSP Recessed 8 Loop 1-1/4" SS Man. Large Pump Panel Top Feed</t>
  </si>
  <si>
    <t>62799801316</t>
  </si>
  <si>
    <t>SSP encastré 8 boucles 1-1/4 po (31,75 mm) avec collecteur en acier inoxydable pour l'alimentation supérieure du grand panneau de pompe</t>
  </si>
  <si>
    <t>Colector de acero inoxidable de 1-1/4" con 8 bucles de SSP empotrados Suministro superior del panel de bomba grande</t>
  </si>
  <si>
    <t>SSPLR110B</t>
  </si>
  <si>
    <t>SSP Recessed 10 Loop 1-1/4" SS Man. Large Pump Panel Bot. Feed</t>
  </si>
  <si>
    <t>62799801317</t>
  </si>
  <si>
    <t>SSP REC10LOOP1-1/4 SSM</t>
  </si>
  <si>
    <t>SSP encastré 10 boucles 1-1/4 po (31,75 mm) avec collecteur en acier inoxydable pour l'alimentation inférieure du grand panneau de pompe</t>
  </si>
  <si>
    <t>Colector de acero inoxidable de 1-1/4" con 10 bucles de SSP empotrados Suministro inferior del panel de bomba grande</t>
  </si>
  <si>
    <t>SSPLR110T</t>
  </si>
  <si>
    <t>SSP Recessed 10 Loop 1-1/4" SS Man. Large Pump Panel Top Feed</t>
  </si>
  <si>
    <t>62799801318</t>
  </si>
  <si>
    <t>SSP encastré 10 boucles 1-1/4 po (31,75 mm) avec collecteur en acier inoxydable pour l'alimentation supérieure du grand panneau de pompe</t>
  </si>
  <si>
    <t>Colector de acero inoxidable de 1-1/4" con 10 bucles de SSP empotrados Suministro superior del panel de bomba grande</t>
  </si>
  <si>
    <t>SSPLR112B</t>
  </si>
  <si>
    <t>SSP Recessed 12 Loop 1-1/4" SS Man. Large Pump Panel Bot. Feed</t>
  </si>
  <si>
    <t>62799801319</t>
  </si>
  <si>
    <t>SSP REC12LOOP1-1/4 SSM</t>
  </si>
  <si>
    <t>SSP encastré 12 boucles 1-1/4 po (31,75 mm) avec collecteur en acier inoxydable pour l'alimentation inférieure du grand panneau de pompe</t>
  </si>
  <si>
    <t>Colector de acero inoxidable de 1-1/4" con 12 bucles de SSP empotrados Suministro inferior del panel de bomba grande</t>
  </si>
  <si>
    <t>SSPLR112T</t>
  </si>
  <si>
    <t>SSP Recessed 12 Loop 1-1/4" SS Man. Large Pump Panel Top Feed</t>
  </si>
  <si>
    <t>62799801320</t>
  </si>
  <si>
    <t>SSP encastré 12 boucles 1-1/4 po (31,75 mm) avec collecteur en acier inoxydable pour l'alimentation supérieure du grand panneau de pompe</t>
  </si>
  <si>
    <t>Colector de acero inoxidable de 1-1/4" con 12 bucles de SSP empotrados Suministro superior del panel de bomba grande</t>
  </si>
  <si>
    <t>SSPLS104B</t>
  </si>
  <si>
    <t>SSP SURF MNT 4 Loop 1-1/4" SS Man. Large Pump Panel Bot. Feed</t>
  </si>
  <si>
    <t>62799801321</t>
  </si>
  <si>
    <t>SSP SURFMNT 4LOOP 1-1/4</t>
  </si>
  <si>
    <t>SSM LG PUMP PAN BOT FEED</t>
  </si>
  <si>
    <t>SSP SURF MNT 4 boucles 1-1/4 po (31,75 mm) avec collecteur en acier inoxydable pour l'alimentation inférieure du grand panneau de pompe</t>
  </si>
  <si>
    <t>Colector de acero inoxidable de 1-1/4" de 4 bucles con montaje en superficie SSP Suministro inferior del panel de bomba grande</t>
  </si>
  <si>
    <t>SSPLS104T</t>
  </si>
  <si>
    <t>SSP SURF MNT 4 Loop 1-1/4" SS Man. Large Pump Panel Top Feed</t>
  </si>
  <si>
    <t>62799801322</t>
  </si>
  <si>
    <t>SSM LG PUMP PAN TOP FEED</t>
  </si>
  <si>
    <t>SSP SURF MNT 4 boucles 1-1/4 po (31,75 mm) avec collecteur en acier inoxydable pour l'alimentation supérieure du grand panneau de pompe</t>
  </si>
  <si>
    <t>Colector de acero inoxidable de 1-1/4" de 4 bucles con montaje en superficie SSP Suministro superior del panel de bomba grande</t>
  </si>
  <si>
    <t>SSPLS106B</t>
  </si>
  <si>
    <t>SSP SURF MNT 6 Loop 1-1/4" SS Man. Large Pump Panel Bot. Feed</t>
  </si>
  <si>
    <t>62799801323</t>
  </si>
  <si>
    <t>SSP SURFMNT 6LOOP 1-1/4</t>
  </si>
  <si>
    <t>SSP SURF MNT 6 boucles 1-1/4 po (31,75 mm) avec collecteur en acier inoxydable pour l'alimentation inférieure du grand panneau de pompe</t>
  </si>
  <si>
    <t>Colector de acero inoxidable de 1-1/4" de 6 bucles con montaje en superficie SSP Suministro inferior del panel de bomba grande</t>
  </si>
  <si>
    <t>SSPLS106T</t>
  </si>
  <si>
    <t>SSP SURF MNT 6 Loop 1-1/4" SS Man. Large Pump Panel Top Feed</t>
  </si>
  <si>
    <t>62799801324</t>
  </si>
  <si>
    <t>SSP SURF MNT 6 boucles 1-1/4 po (31,75 mm) avec collecteur en acier inoxydable pour l'alimentation supérieure du grand panneau de pompe</t>
  </si>
  <si>
    <t>Colector de acero inoxidable de 1-1/4" de 6 bucles con montaje en superficie SSP Suministro superior del panel de bomba grande</t>
  </si>
  <si>
    <t>SSPLS108B</t>
  </si>
  <si>
    <t>SSP SURF MNT 8 Loop 1-1/4" SS Man. Large Pump Panel Bot. Feed</t>
  </si>
  <si>
    <t>62799801325</t>
  </si>
  <si>
    <t>SSP SURFMNT 8LOOP 1-1/4</t>
  </si>
  <si>
    <t>SSP SURF MNT 8 boucles 1-1/4 po (31,75 mm) avec collecteur en acier inoxydable pour l'alimentation inférieure du grand panneau de pompe</t>
  </si>
  <si>
    <t>Colector de acero inoxidable de 1-1/4" de 8 bucles con montaje en superficie SSP Suministro inferior del panel de bomba grande</t>
  </si>
  <si>
    <t>SSPLS108T</t>
  </si>
  <si>
    <t>SSP SURF MNT 8 Loop 1-1/4" SS Man. Large Pump Panel Top Feed</t>
  </si>
  <si>
    <t>62799801326</t>
  </si>
  <si>
    <t>SSP SURF MNT 8 boucles 1-1/4 po (31,75 mm) avec collecteur en acier inoxydable pour l'alimentation supérieure du grand panneau de pompe</t>
  </si>
  <si>
    <t>Colector de acero inoxidable de 1-1/4" de 8 bucles con montaje en superficie SSP Suministro superior del panel de bomba grande</t>
  </si>
  <si>
    <t>SSPLS110B</t>
  </si>
  <si>
    <t>SSP SURF MNT 10 Loop 1-1/4" SS Man. Large Pump Panel Bot. Feed</t>
  </si>
  <si>
    <t>62799801327</t>
  </si>
  <si>
    <t>SSP SURFMNT 10LOOP 1-1/4</t>
  </si>
  <si>
    <t>SSP SURF MNT 10 boucles 1-1/4 po (31,75 mm) avec collecteur en acier inoxydable pour l'alimentation inférieure du grand panneau de pompe</t>
  </si>
  <si>
    <t>Colector de acero inoxidable de 1-1/4" de 10 bucles con montaje en superficie SSP Suministro inferior del panel de bomba grande</t>
  </si>
  <si>
    <t>SSPLS110T</t>
  </si>
  <si>
    <t>SSP SURF MNT 10 Loop 1-1/4" SS Man. Large Pump Panel Top Feed</t>
  </si>
  <si>
    <t>62799801328</t>
  </si>
  <si>
    <t>SSP SURF MNT 10 boucles 1-1/4 po (31,75 mm) avec collecteur en acier inoxydable pour l'alimentation supérieure du grand panneau de pompe</t>
  </si>
  <si>
    <t>Colector de acero inoxidable de 1-1/4" de 10 bucles con montaje en superficie SSP Suministro superior del panel de bomba grande</t>
  </si>
  <si>
    <t>SSPLS112B</t>
  </si>
  <si>
    <t>SSP SURF MNT 12 Loop 1-1/4" SS Man. Large Pump Panel Bot. Feed</t>
  </si>
  <si>
    <t>62799801329</t>
  </si>
  <si>
    <t>SSP SURFMNT 12LOOP 1-1/4</t>
  </si>
  <si>
    <t>SSP SURF MNT 12 boucles 1-1/4 po (31,75 mm) avec collecteur en acier inoxydable pour l'alimentation inférieure du grand panneau de pompe</t>
  </si>
  <si>
    <t>Colector de acero inoxidable de 1-1/4" de 12 bucles con montaje en superficie SSP Suministro inferior del panel de bomba grande</t>
  </si>
  <si>
    <t>SSPLS112T</t>
  </si>
  <si>
    <t>SSP SURF MNT 12 Loop 1-1/4" SS Man. Large Pump Panel Top Feed</t>
  </si>
  <si>
    <t>62799801330</t>
  </si>
  <si>
    <t>SSP SURF MNT 12 boucles 1-1/4 po (31,75 mm) avec collecteur en acier inoxydable pour l'alimentation supérieure du grand panneau de pompe</t>
  </si>
  <si>
    <t>Colector de acero inoxidable de 1-1/4" de 12 bucles con montaje en superficie SSP Suministro superior del panel de bomba grande</t>
  </si>
  <si>
    <t>SSPLS204B</t>
  </si>
  <si>
    <t>SSP SURF MNT 4 Loop 1-1/4" High Flow SS Man. Large Pump Panel Bot. Feed</t>
  </si>
  <si>
    <t>62799801331</t>
  </si>
  <si>
    <t>SSP SURFMNT 4LP 1-1/4 HF</t>
  </si>
  <si>
    <t>SSP SURF MNT 4 boucles 1-1/4 po (31,75 mm) avec collecteur en acier inoxydable haut débit pour l'alimentation inférieure du grand panneau de pompe</t>
  </si>
  <si>
    <t>Colector de acero inoxidable de alto flujo de 1-1/4" de 4 bucles con montaje en superficie SSP Suministro inferior del panel de bomba grande</t>
  </si>
  <si>
    <t>SSPLS204T</t>
  </si>
  <si>
    <t>SSP SURF MNT 4 Loop 1-1/4" High Flow SS Man. Large Pump Panel Top Feed</t>
  </si>
  <si>
    <t>62799801332</t>
  </si>
  <si>
    <t>SSP SURF MNT 4 boucles 1-1/4 po (31,75 mm) avec collecteur en acier inoxydable haut débit pour l'alimentation supérieure du grand panneau de pompe</t>
  </si>
  <si>
    <t>Colector de acero inoxidable de alto flujo de 1-1/4" de 4 bucles con montaje en superficie SSP Suministro superior del panel de bomba grande</t>
  </si>
  <si>
    <t>SSPLS206B</t>
  </si>
  <si>
    <t>SSP SURF MNT 6 Loop 1-1/4" High Flow SS Man. Large Pump Panel Bot. Feed</t>
  </si>
  <si>
    <t>62799801333</t>
  </si>
  <si>
    <t>SSP SURFMNT 6LP 1-1/4 HF</t>
  </si>
  <si>
    <t>SSP SURF MNT 6 boucles 1-1/4 po (31,75 mm) avec collecteur en acier inoxydable haut débit pour l'alimentation inférieure du grand panneau  de pompe</t>
  </si>
  <si>
    <t>Colector de acero inoxidable de alto flujo de 1-1/4" de 6 bucles con montaje en superficie SSP Suministro inferior del panel de bomba grande</t>
  </si>
  <si>
    <t>SSPLS206T</t>
  </si>
  <si>
    <t>SSP SURF MNT 6 Loop 1-1/4" High Flow SS Man. Large Pump Panel Top Feed</t>
  </si>
  <si>
    <t>62799801334</t>
  </si>
  <si>
    <t>SSP SURF MNT 6 boucles 1-1/4 po (31,75 mm) avec collecteur en acier inoxydable haut débit pour l'alimentation supérieure du grand panneau de pompe</t>
  </si>
  <si>
    <t>Colector de acero inoxidable de alto flujo de 1-1/4" de 6 bucles con montaje en superficie SSP Suministro superior del panel de bomba grande</t>
  </si>
  <si>
    <t>SSPLS208B</t>
  </si>
  <si>
    <t>SSP SURF MNT 8 Loop 1-1/4" High Flow SS Man. Large Pump Panel Bot. Feed</t>
  </si>
  <si>
    <t>62799801335</t>
  </si>
  <si>
    <t>SSP SURFMNT 8LP 1-1/4 HF</t>
  </si>
  <si>
    <t>SSP SURF MNT 8 boucles 1-1/4 po (31,75 mm) avec collecteur en acier inoxydable haut débit pour l'alimentation inférieure du grand panneau  de pompe</t>
  </si>
  <si>
    <t>Colector de acero inoxidable de alto flujo de 1-1/4" de 8 bucles con montaje en superficie SSP Suministro inferior del panel de bomba grande</t>
  </si>
  <si>
    <t>SSPLS208T</t>
  </si>
  <si>
    <t>SSP SURF MNT 8 Loop 1-1/4" High Flow SS Man. Large Pump Panel Top Feed</t>
  </si>
  <si>
    <t>62799801336</t>
  </si>
  <si>
    <t>SSP SURF MNT 8 boucles 1-1/4 po (31,75 mm) avec collecteur en acier inoxydable haut débit pour l'alimentation supérieure du grand panneau de pompe</t>
  </si>
  <si>
    <t>Colector de acero inoxidable de alto flujo de 1-1/4" de 8 bucles con montaje en superficie SSP Suministro superior del panel de bomba grande</t>
  </si>
  <si>
    <t>SSPLS210B</t>
  </si>
  <si>
    <t>SSP SURF MNT 10 Loop 1-1/4" High Flow SS Man. Large Pump Panel Bot. Feed</t>
  </si>
  <si>
    <t>62799801337</t>
  </si>
  <si>
    <t>SSP SURFMNT10LP 1-1/4 HF</t>
  </si>
  <si>
    <t>SSP SURF MNT 10 boucles 1-1/4 po (31,75 mm) avec collecteur en acier inoxydable haut débit pour l'alimentation inférieure du grand panneau  de pompe</t>
  </si>
  <si>
    <t>Colector de acero inoxidable de alto flujo de 1-1/4" de 10 bucles con montaje en superficie SSP Suministro inferior del panel de bomba grande</t>
  </si>
  <si>
    <t>SSPLS210T</t>
  </si>
  <si>
    <t>SSP SURF MNT 10 Loop 1-1/4" High Flow SS Man. Large Pump Panel Top Feed</t>
  </si>
  <si>
    <t>62799801338</t>
  </si>
  <si>
    <t>SSP SURF MNT 10 boucles 1-1/4 po (31,75 mm) avec collecteur en acier inoxydable haut débit pour l'alimentation supérieure du grand panneau de pompe</t>
  </si>
  <si>
    <t>Colector de acero inoxidable de alto flujo de 1-1/4" de 10 bucles con montaje en superficie SSP Suministro superior del panel de bomba grande</t>
  </si>
  <si>
    <t>SSPLS212B</t>
  </si>
  <si>
    <t>SSP SURF MNT 12 Loop 1-1/4" High Flow SS Man. Large Pump Panel Bot. Feed</t>
  </si>
  <si>
    <t>62799801339</t>
  </si>
  <si>
    <t>SSP SURFMNT12LP 1-1/4 HF</t>
  </si>
  <si>
    <t>SSP SURF MNT 12 boucles 1-1/4 po (31,75 mm) avec collecteur en acier inoxydable haut débit pour l'alimentation inférieure du grand panneau de pompe</t>
  </si>
  <si>
    <t>Colector de acero inoxidable de alto flujo de 1-1/4" de 12 bucles con montaje en superficie SSP Suministro inferior del panel de bomba grande</t>
  </si>
  <si>
    <t>SSPLS212T</t>
  </si>
  <si>
    <t>SSP SURF MNT 12 Loop 1-1/4" High Flow SS Man. Large Pump Panel Top Feed</t>
  </si>
  <si>
    <t>62799801340</t>
  </si>
  <si>
    <t>SSP SURF MNT 12 boucles 1-1/4 po (31,75 mm) avec collecteur en acier inoxydable haut débit pour l'alimentation supérieure du grand panneau de pompe</t>
  </si>
  <si>
    <t>Colector de acero inoxidable de alto flujo de 1-1/4" de 12 bucles con montaje en superficie SSP Suministro superior del panel de bomba grande</t>
  </si>
  <si>
    <t>SSPSR104B</t>
  </si>
  <si>
    <t>SSP Recessed 4 Loop 1-1/4" SS Manifold Small Pump Panel Bot. Feed</t>
  </si>
  <si>
    <t>62799801351</t>
  </si>
  <si>
    <t>SM PUMP PANEL BOT FEED</t>
  </si>
  <si>
    <t>SSP encastré 4 boucles 1-1/4 po (31,75 mm) avec collecteur en acier inoxydable pour l'alimentation inférieure du petit panneau de pompe</t>
  </si>
  <si>
    <t>Colector de acero inoxidable de 1-1/4" de 4 bucles con SSP empotrados Suministro inferior del panel de bomba pequeña</t>
  </si>
  <si>
    <t>SSPSR104T</t>
  </si>
  <si>
    <t>SSP Recessed 4 Loop 1-1/4" SS Manifold Small Pump Panel Top Feed</t>
  </si>
  <si>
    <t>62799801352</t>
  </si>
  <si>
    <t>SM PUMP PANEL TOP FEED</t>
  </si>
  <si>
    <t xml:space="preserve">Colector de acero inoxidable de 1-1/4" de 4 bucles con SSP empotrados Suministro inferior del panel de bomba pequeña </t>
  </si>
  <si>
    <t>SSPSR106B</t>
  </si>
  <si>
    <t>SSP Recessed 6 Loop 1-1/4" SS Manifold Small Pump Panel Bot. Feed</t>
  </si>
  <si>
    <t>62799801353</t>
  </si>
  <si>
    <t>SSP encastré 6 boucles 1-1/4 po (31,75 mm) avec collecteur en acier inoxydable pour l'alimentation inférieure du petit panneau de pompe</t>
  </si>
  <si>
    <t>Colector de acero inoxidable de 1-1/4" de 6 bucles con SSP empotrados Suministro inferior del panel de bomba  pequeña</t>
  </si>
  <si>
    <t>SSPSR106T</t>
  </si>
  <si>
    <t>SSP Recessed 6 Loop 1-1/4" SS Manifold Small Pump Panel Top Feed</t>
  </si>
  <si>
    <t>62799801354</t>
  </si>
  <si>
    <t>SSP encastré 6 boucles 1-1/4 po (31,75 mm) avec collecteur en acier inoxydable pour l'alimentation supérieure du petit panneau de pompe</t>
  </si>
  <si>
    <t xml:space="preserve">Colector de acero inoxidable de 1-1/4" de 6 bucles con SSP empotrados Suministro superior del panel de bomba pequeña </t>
  </si>
  <si>
    <t>SSPSR108B</t>
  </si>
  <si>
    <t>SSP Recessed 8 Loop 1-1/4" SS Manifold Small Pump Panel Bot. Feed</t>
  </si>
  <si>
    <t>62799801355</t>
  </si>
  <si>
    <t>SSP encastré 8 boucles 1-1/4 po (31,75 mm) avec collecteur en acier inoxydable pour l'alimentation inférieure du petit panneau de pompe</t>
  </si>
  <si>
    <t>Colector de acero inoxidable de 1-1/4" de 8 bucles con SSP empotrados Suministro inferior del panel de bomba  pequeña</t>
  </si>
  <si>
    <t>SSPSR108T</t>
  </si>
  <si>
    <t>SSP Recessed 8 Loop 1-1/4" SS Manifold Small Pump Panel Top Feed</t>
  </si>
  <si>
    <t>62799801356</t>
  </si>
  <si>
    <t>SSP encastré 8 boucles 1-1/4 po (31,75 mm) avec collecteur en acier inoxydable pour l'alimentation supérieure du petit panneau de pompe</t>
  </si>
  <si>
    <t xml:space="preserve">Colector de acero inoxidable de 1-1/4" de 8 bucles con SSP empotrados Suministro superior del panel de bomba pequeña </t>
  </si>
  <si>
    <t>SSPSR110B</t>
  </si>
  <si>
    <t>SSP Recessed 10 Loop 1-1/4" SS Manifold Small Pump Panel Bot. Feed</t>
  </si>
  <si>
    <t>62799801357</t>
  </si>
  <si>
    <t>SSP encastré 10 boucles 1-1/4 po (31,75 mm) avec collecteur en acier inoxydable pour l'alimentation inférieure du petit panneau de pompe</t>
  </si>
  <si>
    <t>Colector de acero inoxidable de 1-1/4" de 10 bucles con SSP empotrados Suministro inferior del panel de bomba  pequeña</t>
  </si>
  <si>
    <t>SSPSR110T</t>
  </si>
  <si>
    <t>SSP Recessed 10 Loop 1-1/4" SS Manifold Small Pump Panel Top Feed</t>
  </si>
  <si>
    <t>62799801358</t>
  </si>
  <si>
    <t>SSP encastré 10 boucles 1-1/4 po (31,75 mm) avec collecteur en acier inoxydable pour l'alimentation supérieure du petit panneau de pompe</t>
  </si>
  <si>
    <t xml:space="preserve">Colector de acero inoxidable de 1-1/4" de 10 bucles con SSP empotrados Suministro superior del panel de bomba pequeña </t>
  </si>
  <si>
    <t>SSPSR112B</t>
  </si>
  <si>
    <t>SSP Recessed 12 Loop 1-1/4" SS Manifold Small Pump Panel Bot. Feed</t>
  </si>
  <si>
    <t>62799801359</t>
  </si>
  <si>
    <t>SSP encastré 12 boucles 1-1/4 po (31,75 mm) avec collecteur en acier inoxydable pour l'alimentation inférieure du petit panneau de pompe</t>
  </si>
  <si>
    <t>Colector de acero inoxidable de 1-1/4" de 12 bucles con SSP empotrados Suministro inferior del panel de bomba  pequeña</t>
  </si>
  <si>
    <t>SSPSR112T</t>
  </si>
  <si>
    <t>SSP Recessed 12 Loop 1-1/4" SS Manifold Small Pump Panel Top Feed</t>
  </si>
  <si>
    <t>62799801360</t>
  </si>
  <si>
    <t>SSP encastré 12 boucles 1-1/4 po (31,75 mm) avec collecteur en acier inoxydable pour l'alimentation supérieure du petit panneau de pompe</t>
  </si>
  <si>
    <t xml:space="preserve">Colector de acero inoxidable de 1-1/4" de 12 bucles con SSP empotrados Suministro superior del panel de bomba pequeña </t>
  </si>
  <si>
    <t>SSPSS104B</t>
  </si>
  <si>
    <t>SSP SURF MNT 4 Loop 1-1/4" SS Man. Small Pump Panel Bot. Feed</t>
  </si>
  <si>
    <t>62799801341</t>
  </si>
  <si>
    <t>SSP SURF MNT 4 boucles 1-1/4 po (31,75 mm) avec collecteur en acier inoxydable pour l'alimentation inférieure du petit panneau de pompe</t>
  </si>
  <si>
    <t>SSPSS104T</t>
  </si>
  <si>
    <t>SSP SURF MNT 4 Loop 1-1/4" SS Man. Small Pump Panel Top Feed</t>
  </si>
  <si>
    <t>62799801342</t>
  </si>
  <si>
    <t>SSP SURF MNT 4 boucles 1-1/4 po (31,75 mm) avec collecteur en acier inoxydable pour l'alimentation supérieure du petit panneau de pompe</t>
  </si>
  <si>
    <t>Colector de acero inoxidable de 1-1/4" de 4 bucles con montaje en superficie SSP Suministro inferior del panel de bomba pequeña</t>
  </si>
  <si>
    <t>SSPSS106B</t>
  </si>
  <si>
    <t>SSP SURF MNT 6 Loop 1-1/4" SS Man. Small Pump Panel Bot. Feed</t>
  </si>
  <si>
    <t>62799801343</t>
  </si>
  <si>
    <t>SSP SURF MNT 6 boucles 1-1/4 po (31,75 mm) avec collecteur en acier inoxydable pour l'alimentation inférieure du petit panneau de pompe</t>
  </si>
  <si>
    <t>Colector de acero inoxidable de 1-1/4" de 6 bucles con montaje en superficie SSP Suministro inferior del panel de bomba pequeña</t>
  </si>
  <si>
    <t>SSPSS106T</t>
  </si>
  <si>
    <t>SSP SURF MNT 6 Loop 1-1/4" SS Man. Small Pump Panel Top Feed</t>
  </si>
  <si>
    <t>62799801344</t>
  </si>
  <si>
    <t>SSP SURF MNT 6 boucles 1-1/4 po (31,75 mm) avec collecteur en acier inoxydable pour l'alimentation supérieure du petit panneau de pompe</t>
  </si>
  <si>
    <t>SSPSS108B</t>
  </si>
  <si>
    <t>SSP SURF MNT 8 Loop 1-1/4" SS Man. Small Pump Panel Bot. Feed</t>
  </si>
  <si>
    <t>62799801345</t>
  </si>
  <si>
    <t>SSP SURF MNT 8 boucles 1-1/4 po (31,75 mm) avec collecteur en acier inoxydable pour l'alimentation inférieure du petit panneau de pompe</t>
  </si>
  <si>
    <t>Colector de acero inoxidable de 1-1/4" de 8 bucles con montaje en superficie SSP Suministro inferior del panel de bomba pequeña</t>
  </si>
  <si>
    <t>SSPSS108T</t>
  </si>
  <si>
    <t>SSP SURF MNT 8 Loop 1-1/4" SS Man. Small Pump Panel Top Feed</t>
  </si>
  <si>
    <t>62799801346</t>
  </si>
  <si>
    <t>SSP SURF MNT 8 boucles 1-1/4 po (31,75 mm) avec collecteur en acier inoxydable pour l'alimentation supérieure du petit panneau de pompe</t>
  </si>
  <si>
    <t>SSPSS110B</t>
  </si>
  <si>
    <t>SSP SURF MNT 10 Loop 1-1/4" SS Man. Small Pump Panel Bot. Feed</t>
  </si>
  <si>
    <t>62799801347</t>
  </si>
  <si>
    <t>SSP SURF MNT 10 boucles 1-1/4 po (31,75 mm) avec collecteur en acier inoxydable pour l'alimentation inférieure du petit panneau de pompe</t>
  </si>
  <si>
    <t>Colector de acero inoxidable de 1-1/4" de 10 bucles con montaje en superficie SSP Suministro inferior del panel de bomba pequeña</t>
  </si>
  <si>
    <t>SSPSS110T</t>
  </si>
  <si>
    <t>SSP SURF MNT 10 Loop 1-1/4" SS Man. Small Pump Panel Top Feed</t>
  </si>
  <si>
    <t>62799801348</t>
  </si>
  <si>
    <t>SSP SURF MNT 10 boucles 1-1/4 po (31,75 mm) avec collecteur en acier inoxydable pour l'alimentation supérieure du petit panneau de pompe</t>
  </si>
  <si>
    <t>SSPSS112B</t>
  </si>
  <si>
    <t>SSP SURF MNT 12 Loop 1-1/4" SS Man. Small Pump Panel Bot. Feed</t>
  </si>
  <si>
    <t>62799801349</t>
  </si>
  <si>
    <t>SSP SURF MNT 12 boucles 1-1/4 po (31,75 mm) avec collecteur en acier inoxydable pour l'alimentation inférieure du petit panneau de pompe</t>
  </si>
  <si>
    <t>Colector de acero inoxidable de 1-1/4" de 12 bucles con montaje en superficie SSP Suministro inferior del panel de bomba pequeña</t>
  </si>
  <si>
    <t>SSPSS112T</t>
  </si>
  <si>
    <t>SSP SURF MNT 12 Loop 1-1/4" SS Man. Small Pump Panel Top Feed</t>
  </si>
  <si>
    <t>62799801350</t>
  </si>
  <si>
    <t>SSP SURF MNT 12 boucles 1-1/4 po (31,75 mm) avec collecteur en acier inoxydable pour l'alimentation supérieure du petit panneau de pompe</t>
  </si>
  <si>
    <t>SSTLR104B</t>
  </si>
  <si>
    <t>SST Recessed 4 Loop 1-1/4" SS Manifold Large Mixing Panel Bottom Feed</t>
  </si>
  <si>
    <t>62799801361</t>
  </si>
  <si>
    <t>SST REC 4LOOP 1-1/4  SSM</t>
  </si>
  <si>
    <t>LG MIX PANEL BOT FEED</t>
  </si>
  <si>
    <t>SST encastré 4 boucles 1-1/4 po (31,75 mm) avec collecteur en acier inoxydable pour l'alimentation inférieure du grand panneau de mélange</t>
  </si>
  <si>
    <t>Colector de acero inoxidable de 1-1/4" de 4 bucles con SST empotrados Suministro inferior del panel de mezcla grande</t>
  </si>
  <si>
    <t>SSTLR104T</t>
  </si>
  <si>
    <t>SST Recessed 4 Loop 1-1/4" SS Manifold Large Mixing Panel Top Feed</t>
  </si>
  <si>
    <t>62799801362</t>
  </si>
  <si>
    <t>LG MIX PANEL TOP FEED</t>
  </si>
  <si>
    <t>SST encastré 4 boucles 1-1/4 po (31,75 mm) avec collecteur en acier inoxydable pour l'alimentation supérieure du grand panneau de mélange</t>
  </si>
  <si>
    <t>Colector de acero inoxidable de 1-1/4" de 4 bucles con SST empotrados Suministro superior del panel de mezcla grande</t>
  </si>
  <si>
    <t>SSTLR106B</t>
  </si>
  <si>
    <t>SST Recessed 6 Loop 1-1/4" SS Manifold Large Mixing Panel Bottom Feed</t>
  </si>
  <si>
    <t>62799801363</t>
  </si>
  <si>
    <t>SST REC 6LOOP 1-1/4  SSM</t>
  </si>
  <si>
    <t>SST encastré 6 boucles 1-1/4 po (31,75 mm) avec collecteur en acier inoxydable pour l'alimentation inférieure du grand panneau de mélange</t>
  </si>
  <si>
    <t>Colector de acero inoxidable de 1-1/4" de 6 bucles con SST empotrados Suministro inferior del panel de mezcla grande</t>
  </si>
  <si>
    <t>SSTLR106T</t>
  </si>
  <si>
    <t>SST Recessed 6 Loop 1-1/4" SS Manifold Large Mixing Panel Top Feed</t>
  </si>
  <si>
    <t>62799801364</t>
  </si>
  <si>
    <t>SST encastré 6 boucles 1-1/4 po (31,75 mm) avec collecteur en acier inoxydable pour l'alimentation supérieure du grand panneau de mélange</t>
  </si>
  <si>
    <t>Colector de acero inoxidable de 1-1/4" de 6 bucles con SST empotrados Suministro superior del panel de mezcla grande</t>
  </si>
  <si>
    <t>SSTLR108B</t>
  </si>
  <si>
    <t>SST Recessed 8 Loop 1-1/4" SS Manifold Large Mixing Panel Bottom Feed</t>
  </si>
  <si>
    <t>62799801365</t>
  </si>
  <si>
    <t>SST REC 8LOOP 1-1/4  SSM</t>
  </si>
  <si>
    <t>SST encastré 8 boucles 1-1/4 po (31,75 mm) avec collecteur en acier inoxydable pour l'alimentation inférieure du grand panneau de mélange</t>
  </si>
  <si>
    <t>Colector de acero inoxidable de 1-1/4" de 8 bucles con SST empotrados Suministro inferior del panel de mezcla grande</t>
  </si>
  <si>
    <t>SSTLR108T</t>
  </si>
  <si>
    <t>SST Recessed 8 Loop 1-1/4" SS Manifold Large Mixing Panel Top Feed</t>
  </si>
  <si>
    <t>62799801366</t>
  </si>
  <si>
    <t>SST encastré 8 boucles 1-1/4 po (31,75 mm) avec collecteur en acier inoxydable pour l'alimentation supérieure du grand panneau de mélange</t>
  </si>
  <si>
    <t>Colector de acero inoxidable de 1-1/4" de 8 bucles con SST empotrados Suministro superior del panel de mezcla grande</t>
  </si>
  <si>
    <t>SSTLR110B</t>
  </si>
  <si>
    <t>SST Recessed 10 Loop 1-1/4" SS Manifold Large Mixing Panel Bottom Feed</t>
  </si>
  <si>
    <t>62799801367</t>
  </si>
  <si>
    <t>SST REC 10LOOP 1-1/4 SSM</t>
  </si>
  <si>
    <t>SST encastré 10 boucles 1-1/4 po (31,75 mm) avec collecteur en acier inoxydable pour l'alimentation inférieure du grand panneau de mélange</t>
  </si>
  <si>
    <t>Colector de acero inoxidable de 1-1/4" de 10 bucles con SST empotrados Suministro inferior del panel de mezcla grande</t>
  </si>
  <si>
    <t>SSTLR110T</t>
  </si>
  <si>
    <t>SST Recessed 10 Loop 1-1/4" SS Manifold Large Mixing Panel Top Feed</t>
  </si>
  <si>
    <t>62799801368</t>
  </si>
  <si>
    <t>SST encastré 10 boucles 1-1/4 po (31,75 mm) avec collecteur en acier inoxydable pour l'alimentation supérieure du grand panneau de mélange</t>
  </si>
  <si>
    <t>Colector de acero inoxidable de 1-1/4" de 10 bucles con SST empotrados Suministro superior del panel de mezcla grande</t>
  </si>
  <si>
    <t>SSTLR112B</t>
  </si>
  <si>
    <t>SST Recessed 12 Loop 1-1/4" SS Manifold Large Mixing Panel Bottom Feed</t>
  </si>
  <si>
    <t>62799801389</t>
  </si>
  <si>
    <t>SST REC 12LOOP 1-1/4 SSM</t>
  </si>
  <si>
    <t>SST encastré 12 boucles 1-1/4 po (31,75 mm) avec collecteur en acier inoxydable pour l'alimentation inférieure du grand panneau de mélange</t>
  </si>
  <si>
    <t>Colector de acero inoxidable de 1-1/4" de 12 bucles con SST empotrados Suministro inferior del panel de mezcla grande</t>
  </si>
  <si>
    <t>SSTLR112T</t>
  </si>
  <si>
    <t>SST Recessed 12 Loop 1-1/4" SS Manifold Large Mixing Panel Top Feed</t>
  </si>
  <si>
    <t>62799801390</t>
  </si>
  <si>
    <t>SST encastré 12 boucles 1-1/4 po (31,75 mm) avec collecteur en acier inoxydable pour l'alimentation supérieure du grand panneau de mélange</t>
  </si>
  <si>
    <t>Colector de acero inoxidable de 1-1/4" de 12 bucles con SST empotrados Suministro superior del panel de mezcla grande</t>
  </si>
  <si>
    <t>SSTLR204B</t>
  </si>
  <si>
    <t>SST Recessed 4 Loop 1-1/4" High Flow SS Man. Large Pump Panel Bot. Feed</t>
  </si>
  <si>
    <t>62799801559</t>
  </si>
  <si>
    <t>SST REC4LOOP1-1/4 HF SSM</t>
  </si>
  <si>
    <t>SSTLR204T</t>
  </si>
  <si>
    <t>SST Recessed 4 Loop 1-1/4" High Flow SS Man. Large Pump Panel Top Feed</t>
  </si>
  <si>
    <t>62799801560</t>
  </si>
  <si>
    <t>SSTLR206B</t>
  </si>
  <si>
    <t>SST Recessed 6 Loop 1-1/4" High Flow SS Man. Large Pump Panel Bot. Feed</t>
  </si>
  <si>
    <t>62799801561</t>
  </si>
  <si>
    <t>SST REC6LOOP1-1/4 HF SSM</t>
  </si>
  <si>
    <t>SSTLR206T</t>
  </si>
  <si>
    <t>SST Recessed 6 Loop 1-1/4" High Flow SS Man. Large Pump Panel Top Feed</t>
  </si>
  <si>
    <t>62799801562</t>
  </si>
  <si>
    <t>SSTLR208B</t>
  </si>
  <si>
    <t>SST Recessed 8 Loop 1-1/4" High Flow SS Man. Large Pump Panel Bot. Feed</t>
  </si>
  <si>
    <t>62799801563</t>
  </si>
  <si>
    <t>SST REC8LOOP1-1/4 HF SSM</t>
  </si>
  <si>
    <t>SSTLR208T</t>
  </si>
  <si>
    <t>SST Recessed 8 Loop 1-1/4" High Flow SS Man. Large Pump Panel Top Feed</t>
  </si>
  <si>
    <t>62799801564</t>
  </si>
  <si>
    <t>SSTLR210B</t>
  </si>
  <si>
    <t>SST Recessed 10 Loop 1-1/4" High Flow SS Man. Large Pump Panel Bot. Feed</t>
  </si>
  <si>
    <t>62799801565</t>
  </si>
  <si>
    <t>SST REC 10LP1-1/4 HF SSM</t>
  </si>
  <si>
    <t>SSTLR210T</t>
  </si>
  <si>
    <t>SST Recessed 10 Loop 1-1/4" High Flow SS Man. Large Pump Panel Top Feed</t>
  </si>
  <si>
    <t>62799801566</t>
  </si>
  <si>
    <t>SSTLR212B</t>
  </si>
  <si>
    <t>SST Recessed 12 Loop 1-1/4" High Flow SS Man. Large Pump Panel Bot. Feed</t>
  </si>
  <si>
    <t>62799801567</t>
  </si>
  <si>
    <t>SST REC 12LP1-1/4 HF SSM</t>
  </si>
  <si>
    <t>SSTLR212T</t>
  </si>
  <si>
    <t>SST Recessed 12 Loop 1-1/4" High Flow SS Man. Large Pump Panel Top Feed</t>
  </si>
  <si>
    <t>62799801568</t>
  </si>
  <si>
    <t>SSTLS104B</t>
  </si>
  <si>
    <t>SST SURF MNT 4 Loop 1-1/4" SS Man. Large Mixing Panel Bot. Feed</t>
  </si>
  <si>
    <t>62799801391</t>
  </si>
  <si>
    <t>SST SURFMNT 4LOOP 1-1/4</t>
  </si>
  <si>
    <t>SSM LG MIX PAN BOT FEED</t>
  </si>
  <si>
    <t>SST SURF MNT 4 boucles 1-1/4 po (31,75 mm) avec collecteur en acier inoxydable pour l'alimentation inférieure du grand panneau de mélange</t>
  </si>
  <si>
    <t>Colector de acero inoxidable de 1-1/4" de 4 bucles con montaje en superficie SST Suministro inferior del panel de mezcla grande</t>
  </si>
  <si>
    <t>SSTLS104T</t>
  </si>
  <si>
    <t>SST SURF MNT 4 Loop 1-1/4" SS Man. Large Mixing Panel Top Feed</t>
  </si>
  <si>
    <t>62799801392</t>
  </si>
  <si>
    <t>SSM LG MIX PAN TOP FEED</t>
  </si>
  <si>
    <t xml:space="preserve">SST SURF MNT 4 boucles 1-1/4 po (31,75 mm) avec collecteur en acier inoxydable pour l'alimentation supérieure du grand panneau de mélange </t>
  </si>
  <si>
    <t>Colector de acero inoxidable de 1-1/4" de 4 bucles con montaje en superficie SST Suministro superior del panel de mezcla grande</t>
  </si>
  <si>
    <t>SSTLS106B</t>
  </si>
  <si>
    <t>SST SURF MNT 6 Loop 1-1/4" SS Man. Large Mixing Panel Bot. Feed</t>
  </si>
  <si>
    <t>62799801393</t>
  </si>
  <si>
    <t>SST SURFMNT 6LOOP 1-1/4</t>
  </si>
  <si>
    <t>SST SURF MNT 6 boucles 1-1/4 po (31,75 mm) avec collecteur en acier inoxydable pour l'alimentation inférieure du grand panneau de mélange</t>
  </si>
  <si>
    <t>Colector de acero inoxidable de 1-1/4" de 6 bucles con montaje en superficie SST Suministro inferior del panel de mezcla grande</t>
  </si>
  <si>
    <t>SSTLS106T</t>
  </si>
  <si>
    <t>SST SURF MNT 6 Loop 1-1/4" SS Man. Large Mixing Panel Top Feed</t>
  </si>
  <si>
    <t>62799801394</t>
  </si>
  <si>
    <t xml:space="preserve">SST SURF MNT 6 boucles 1-1/4 po (31,75 mm) avec collecteur en acier inoxydable pour l'alimentation supérieure du grand panneau de mélange </t>
  </si>
  <si>
    <t>Colector de acero inoxidable de 1-1/4" de 6 bucles con montaje en superficie SST Suministro superior del panel de mezcla grande</t>
  </si>
  <si>
    <t>SSTLS108B</t>
  </si>
  <si>
    <t>SST SURF MNT 8 Loop 1-1/4" SS Man. Large Mixing Panel Bot. Feed</t>
  </si>
  <si>
    <t>62799801395</t>
  </si>
  <si>
    <t>SST SURFMNT 8LOOP 1-1/4</t>
  </si>
  <si>
    <t>SST SURF MNT 8 boucles 1-1/4 po (31,75 mm) avec collecteur en acier inoxydable pour l'alimentation inférieure du grand panneau de mélange</t>
  </si>
  <si>
    <t>Colector de acero inoxidable de 1-1/4" de 8 bucles con montaje en superficie SST Suministro inferior del panel de mezcla grande</t>
  </si>
  <si>
    <t>SSTLS108T</t>
  </si>
  <si>
    <t>SST SURF MNT 8 Loop 1-1/4" SS Man. Large Mixing Panel Top Feed</t>
  </si>
  <si>
    <t>62799801396</t>
  </si>
  <si>
    <t xml:space="preserve">SST SURF MNT 8 boucles 1-1/4 po (31,75 mm) avec collecteur en acier inoxydable pour l'alimentation supérieure du grand panneau de mélange </t>
  </si>
  <si>
    <t>Colector de acero inoxidable de 1-1/4" de 8 bucles con montaje en superficie SST Suministro superior del panel de mezcla grande</t>
  </si>
  <si>
    <t>SSTLS110B</t>
  </si>
  <si>
    <t>SST SURF MNT 10 Loop 1-1/4" SS Man. Large Mixing Panel Bot. Feed</t>
  </si>
  <si>
    <t>62799801397</t>
  </si>
  <si>
    <t>SST SURFMNT 10LOOP 1-1/4</t>
  </si>
  <si>
    <t>SST SURF MNT 10 boucles 1-1/4 po (31,75 mm) avec collecteur en acier inoxydable pour l'alimentation inférieure du grand panneau de pompe</t>
  </si>
  <si>
    <t>Colector de acero inoxidable de 1-1/4" de 10 bucles con montaje en superficie SST Suministro inferior del panel de mezcla grande</t>
  </si>
  <si>
    <t>SSTLS110T</t>
  </si>
  <si>
    <t>SST SURF MNT 10 Loop 1-1/4" SS Man. Large Mixing Panel Top Feed</t>
  </si>
  <si>
    <t>62799801398</t>
  </si>
  <si>
    <t xml:space="preserve">SST SURF MNT 10 boucles 1-1/4 po (31,75 mm) avec collecteur en acier inoxydable pour l'alimentation supérieure du grand panneau de mélange </t>
  </si>
  <si>
    <t>Colector de acero inoxidable de 1-1/4" de 10 bucles con montaje en superficie SST Suministro superior del panel de mezcla grande</t>
  </si>
  <si>
    <t>SSTLS112B</t>
  </si>
  <si>
    <t>SST SURF MNT 12 Loop 1-1/4" SS Man. Large Mixing Panel Bot. Feed</t>
  </si>
  <si>
    <t>62799801399</t>
  </si>
  <si>
    <t>65.38</t>
  </si>
  <si>
    <t>SST SURFMNT 12LOOP 1-1/4</t>
  </si>
  <si>
    <t>SST SURF MNT 12 boucles 1-1/4 po (31,75 mm) avec collecteur en acier inoxydable pour l'alimentation inférieure du grand panneau de mélange</t>
  </si>
  <si>
    <t>Colector de acero inoxidable de 1-1/4" de 12 bucles con montaje en superficie SST Suministro inferior del panel de mezcla grande</t>
  </si>
  <si>
    <t>SSTLS112T</t>
  </si>
  <si>
    <t>SST SURF MNT 12 Loop 1-1/4" SS Man. Large Mixing Panel Top Feed</t>
  </si>
  <si>
    <t>62799801400</t>
  </si>
  <si>
    <t xml:space="preserve">SST SURF MNT 12 boucles 1-1/4 po (31,75 mm) avec collecteur en acier inoxydable pour l'alimentation supérieure du grand panneau de mélange </t>
  </si>
  <si>
    <t>Colector de acero inoxidable de 1-1/4" de 12 bucles con montaje en superficie SST Suministro superior del panel de mezcla grande</t>
  </si>
  <si>
    <t>SSTLS204B</t>
  </si>
  <si>
    <t>SST SURF MNT 4 Loop 1-1/4" High Flow SS Man. Large Pump Panel Bot. Feed</t>
  </si>
  <si>
    <t>62799801401</t>
  </si>
  <si>
    <t>98.36</t>
  </si>
  <si>
    <t>SST SURFMNT 4LP 1-1/4 HF</t>
  </si>
  <si>
    <t>SST SURF MNT 4 boucles 1-1/4 po (31,75 mm) avec collecteur en acier inoxydable haut débit pour l'alimentation inférieure du grand panneau de pompe</t>
  </si>
  <si>
    <t>Colector de acero inoxidable de alto flujo de 1-1/4" de 4 bucles con montaje en superficie SST Suministro inferior del panel de bomba grande</t>
  </si>
  <si>
    <t>SSTLS204T</t>
  </si>
  <si>
    <t>SST SURF MNT 4 Loop 1-1/4" High Flow SS Man. Large Pump Panel Top Feed</t>
  </si>
  <si>
    <t>62799801402</t>
  </si>
  <si>
    <t>SST SURF MNT 4 boucles 1-1/4 po (31,75 mm) avec collecteur en acier inoxydable haut débit pour l'alimentation supérieure du grand panneau de pompe</t>
  </si>
  <si>
    <t>Colector de acero inoxidable de alto flujo de 1-1/4" de 4 bucles con montaje en superficie SST Suministro superior del panel de bomba grande</t>
  </si>
  <si>
    <t>SSTLS206B</t>
  </si>
  <si>
    <t>SST SURF MNT 6 Loop 1-1/4" High Flow SS Man. Large Pump Panel Bot. Feed</t>
  </si>
  <si>
    <t>62799801403</t>
  </si>
  <si>
    <t>SST SURFMNT 6LP 1-1/4 HF</t>
  </si>
  <si>
    <t>SST SURF MNT 6 boucles 1-1/4 po (31,75 mm) avec collecteur en acier inoxydable haut débit pour l'alimentation inférieure du grand panneau de pompe</t>
  </si>
  <si>
    <t>Colector de acero inoxidable de alto flujo de 1-1/4" de 6 bucles con montaje en superficie SST Suministro inferior del panel de bomba grande</t>
  </si>
  <si>
    <t>SSTLS206T</t>
  </si>
  <si>
    <t>SST SURF MNT 6 Loop 1-1/4" High Flow SS Man. Large Pump Panel Top Feed</t>
  </si>
  <si>
    <t>62799801404</t>
  </si>
  <si>
    <t>SST SURF MNT 6 boucles 1-1/4 po (31,75 mm) avec collecteur en acier inoxydable haut débit pour l'alimentation supérieure du grand panneau de pompe</t>
  </si>
  <si>
    <t>Colector de acero inoxidable de alto flujo de 1-1/4" de 6 bucles con montaje en superficie SST Suministro superior del panel de bomba grande</t>
  </si>
  <si>
    <t>SSTLS208B</t>
  </si>
  <si>
    <t>SST SURF MNT 8 Loop 1-1/4" High Flow SS Man. Large Pump Panel Bot. Feed</t>
  </si>
  <si>
    <t>62799801405</t>
  </si>
  <si>
    <t>SST SURFMNT 8LP 1-1/4 HF</t>
  </si>
  <si>
    <t>SST SURF MNT 8 boucles 1-1/4 po (31,75 mm) avec collecteur en acier inoxydable haut débit pour l'alimentation inférieure du grand panneau de pompe</t>
  </si>
  <si>
    <t>Colector de acero inoxidable de alto flujo de 1-1/4" de 8 bucles con montaje en superficie SST Suministro inferior del panel de bomba grande</t>
  </si>
  <si>
    <t>SSTLS208T</t>
  </si>
  <si>
    <t>SST SURF MNT 8 Loop 1-1/4" High Flow SS Man. Large Pump Panel Top Feed</t>
  </si>
  <si>
    <t>62799801406</t>
  </si>
  <si>
    <t>SST SURF MNT 8 boucles 1-1/4 po (31,75 mm) avec collecteur en acier inoxydable haut débit pour l'alimentation supérieure du grand panneau de pompe</t>
  </si>
  <si>
    <t>Colector de acero inoxidable de alto flujo de 1-1/4" de 8 bucles con montaje en superficie SST Suministro superior del panel de bomba grande</t>
  </si>
  <si>
    <t>SSTLS210B</t>
  </si>
  <si>
    <t>SST SURF MNT 10 Loop 1-1/4" High Flow SS Man. Large Pump Panel Bot. Feed</t>
  </si>
  <si>
    <t>62799801407</t>
  </si>
  <si>
    <t>SST SURFMNT10LP 1-1/4 HF</t>
  </si>
  <si>
    <t>SST SURF MNT 10 boucles 1-1/4 po (31,75 mm) avec collecteur en acier inoxydable haut débit pour l'alimentation inférieure du grand panneau de pompe</t>
  </si>
  <si>
    <t>Colector de acero inoxidable de alto flujo de 1-1/4" de 10 bucles con montaje en superficie SST Suministro inferior del panel de bomba grande</t>
  </si>
  <si>
    <t>SSTLS210T</t>
  </si>
  <si>
    <t>SST SURF MNT 10 Loop 1-1/4" High Flow SS Man. Large Pump Panel Top Feed</t>
  </si>
  <si>
    <t>62799801408</t>
  </si>
  <si>
    <t>SST SURF MNT 10 boucles 1-1/4 po (31,75 mm) avec collecteur en acier inoxydable haut débit pour l'alimentation supérieure du grand panneau de pompe</t>
  </si>
  <si>
    <t>Colector de acero inoxidable de alto flujo de 1-1/4" de 10 bucles con montaje en superficie SST Suministro superior del panel de bomba grande</t>
  </si>
  <si>
    <t>SSTLS212B</t>
  </si>
  <si>
    <t>SST SURF MNT 12 Loop 1-1/4" High Flow SS Man. Large Pump Panel Bot. Feed</t>
  </si>
  <si>
    <t>62799801409</t>
  </si>
  <si>
    <t>SST SURFMNT12LP 1-1/4 HF</t>
  </si>
  <si>
    <t>SST SURF MNT 12 boucles 1-1/4 po (31,75 mm) avec collecteur en acier inoxydable haut débit pour l'alimentation inférieure du grand panneau de pompe</t>
  </si>
  <si>
    <t>Colector de acero inoxidable de alto flujo de 1-1/4" de 12 bucles con montaje en superficie SST Suministro inferior del panel de bomba grande</t>
  </si>
  <si>
    <t>SSTLS212T</t>
  </si>
  <si>
    <t>SST SURF MNT 12 Loop 1-1/4" High Flow SS Man. Large Pump Panel Top Feed</t>
  </si>
  <si>
    <t>62799801410</t>
  </si>
  <si>
    <t>SST SURF MNT 12 boucles 1-1/4 po (31,75 mm) avec collecteur en acier inoxydable haut débit pour l'alimentation supérieure du grand panneau de pompe</t>
  </si>
  <si>
    <t>Colector de acero inoxidable de alto flujo de 1-1/4" de 12 bucles con montaje en superficie SST Suministro superior del panel de bomba grande</t>
  </si>
  <si>
    <t>SSTSR104B</t>
  </si>
  <si>
    <t>SST Recessed 4 Loop 1-1/4" SS Manifold Small Mixing Panel Bottom Feed</t>
  </si>
  <si>
    <t>62799801369</t>
  </si>
  <si>
    <t>SM MIX PANEL BOT FEED</t>
  </si>
  <si>
    <t>SST encastré 4 boucles 1-1/4 po (31,75 mm) avec collecteur en acier inoxydable pour l'alimentation inférieure du petit panneau de mélange</t>
  </si>
  <si>
    <t>Colector de acero inoxidable de 1-1/4" de 4 bucles con SST empotrados Suministro inferior del panel de mezcla pequeño</t>
  </si>
  <si>
    <t>SSTSR104T</t>
  </si>
  <si>
    <t>SST Recessed 4 Loop 1-1/4" SS Manifold Small Mixing Panel Top Feed</t>
  </si>
  <si>
    <t>62799801370</t>
  </si>
  <si>
    <t>SM MIX PANEL TOP FEED</t>
  </si>
  <si>
    <t>SST encastré 4 boucles 1-1/4 po (31,75 mm) avec collecteur en acier inoxydable pour l'alimentation supérieure du petit panneau de mélange</t>
  </si>
  <si>
    <t>Colector de acero inoxidable de 1-1/4" de 4 bucles con SST empotrados Suministro superior del panel de mezcla pequeño</t>
  </si>
  <si>
    <t>SSTSR106B</t>
  </si>
  <si>
    <t>SST Recessed 6 Loop 1-1/4" SS Manifold Small Mixing Panel Bottom Feed</t>
  </si>
  <si>
    <t>62799801371</t>
  </si>
  <si>
    <t>SST encastré 6 boucles 1-1/4 po (31,75 mm) avec collecteur en acier inoxydable pour l'alimentation inférieure du petit panneau de mélange</t>
  </si>
  <si>
    <t>Colector de acero inoxidable de 1-1/4" de 6 bucles con SST empotrados Suministro inferior del panel de mezcla pequeño</t>
  </si>
  <si>
    <t>SSTSR106T</t>
  </si>
  <si>
    <t>SST Recessed 6 Loop 1-1/4" SS Manifold Small Mixing Panel Top Feed</t>
  </si>
  <si>
    <t>62799801372</t>
  </si>
  <si>
    <t>SST encastré 6 boucles 1-1/4 po (31,75 mm) avec collecteur en acier inoxydable pour l'alimentation supérieure du petit panneau de mélange</t>
  </si>
  <si>
    <t>Colector de acero inoxidable de 1-1/4" de 6 bucles con SST empotrados Suministro superior del panel de mezcla pequeño</t>
  </si>
  <si>
    <t>SSTSR108B</t>
  </si>
  <si>
    <t>SST Recessed 8 Loop 1-1/4" SS Manifold Small Mixing Panel Bottom Feed</t>
  </si>
  <si>
    <t>62799801373</t>
  </si>
  <si>
    <t>SST encastré 8 boucles 1-1/4 po (31,75 mm) avec collecteur en acier inoxydable pour l'alimentation inférieure du petit panneau de mélange</t>
  </si>
  <si>
    <t>Colector de acero inoxidable de 1-1/4" de 8 bucles con SST empotrados Suministro inferior del panel de mezcla pequeño</t>
  </si>
  <si>
    <t>SSTSR108T</t>
  </si>
  <si>
    <t>SST Recessed 8 Loop 1-1/4" SS Manifold Small Mixing Panel Top Feed</t>
  </si>
  <si>
    <t>62799801374</t>
  </si>
  <si>
    <t>SST encastré 8 boucles 1-1/4 po (31,75 mm) avec collecteur en acier inoxydable pour l'alimentation supérieure du petit panneau de mélange</t>
  </si>
  <si>
    <t>Colector de acero inoxidable de 1-1/4" de 8 bucles con SST empotrados Suministro superior del panel de mezcla pequeño</t>
  </si>
  <si>
    <t>SSTSR110B</t>
  </si>
  <si>
    <t>SST Recessed 10 Loop 1-1/4" SS Manifold Small Mixing Panel Bottom Feed</t>
  </si>
  <si>
    <t>62799801375</t>
  </si>
  <si>
    <t>SST encastré 10 boucles 1-1/4 po (31,75 mm) avec collecteur en acier inoxydable pour l'alimentation inférieure du petit panneau de mélange</t>
  </si>
  <si>
    <t>Colector de acero inoxidable de 1-1/4" de 10 bucles con SST empotrados Suministro inferior del panel de mezcla pequeño</t>
  </si>
  <si>
    <t>SSTSR110T</t>
  </si>
  <si>
    <t>SST Recessed 10 Loop 1-1/4" SS Manifold Small Mixing Panel Top Feed</t>
  </si>
  <si>
    <t>62799801376</t>
  </si>
  <si>
    <t>SST encastré 10 boucles 1-1/4 po (31,75 mm) avec collecteur en acier inoxydable pour l'alimentation supérieure du petit panneau de mélange</t>
  </si>
  <si>
    <t>Colector de acero inoxidable de 1-1/4" de 10 bucles con SST empotrados Suministro superior del panel de mezcla pequeño</t>
  </si>
  <si>
    <t>SSTSR112B</t>
  </si>
  <si>
    <t>SST Recessed 12 Loop 1-1/4" SS Manifold Small Mixing Panel Bottom Feed</t>
  </si>
  <si>
    <t>62799801377</t>
  </si>
  <si>
    <t>SST encastré 12 boucles 1-1/4 po (31,75 mm) avec collecteur en acier inoxydable pour l'alimentation inférieure du petit panneau de mélange</t>
  </si>
  <si>
    <t>Colector de acero inoxidable de 1-1/4" de 12 bucles con SST empotrados Suministro inferior del panel de mezcla pequeño</t>
  </si>
  <si>
    <t>SSTSR112T</t>
  </si>
  <si>
    <t>SST Recessed 12 Loop 1-1/4" SS Manifold Small Mixing Panel Top Feed</t>
  </si>
  <si>
    <t>62799801378</t>
  </si>
  <si>
    <t>SST encastré 12 boucles 1-1/4 po (31,75 mm) avec collecteur en acier inoxydable pour l'alimentation supérieure du petit panneau de mélange</t>
  </si>
  <si>
    <t>Colector de acero inoxidable de 1-1/4" de 12 bucles con SST empotrados Suministro superior del panel de mezcla pequeño</t>
  </si>
  <si>
    <t>SSTSR204B</t>
  </si>
  <si>
    <t>SST Recessed 4 Loop 1-1/4" High Flow SS Manifold Small Mixing Panel Bot.</t>
  </si>
  <si>
    <t>62799801575</t>
  </si>
  <si>
    <t>SM MIX PAN BOT FEED</t>
  </si>
  <si>
    <t>SSTSR204T</t>
  </si>
  <si>
    <t>SST Recessed 4 Loop 1-1/4" High Flow SS Manifold Small Mixing Panel Top</t>
  </si>
  <si>
    <t>62799801576</t>
  </si>
  <si>
    <t>SM MIX PAN TOP FEED</t>
  </si>
  <si>
    <t>SSTSS104B</t>
  </si>
  <si>
    <t>SST SURF MNT 4 Loop 1-1/4" SS Man. Small Mixing Panel Bot. Feed</t>
  </si>
  <si>
    <t>62799801379</t>
  </si>
  <si>
    <t>SST SURF MNT 4 boucles 1-1/4 po (31,75 mm) avec collecteur en acier inoxydable pour l'alimentation inférieure du petit panneau de mélange</t>
  </si>
  <si>
    <t>SSTSS104T</t>
  </si>
  <si>
    <t>SST SURF MNT 4 Loop 1-1/4" SS Man. Small Mixing Panel Top Feed</t>
  </si>
  <si>
    <t>62799801380</t>
  </si>
  <si>
    <t xml:space="preserve">SST SURF MNT 4 boucles 1-1/4 po (31,75 mm) avec collecteur en acier inoxydable pour l'alimentation supérieure du petit panneau de mélange </t>
  </si>
  <si>
    <t>Colector de acero inoxidable de 1-1/4" de 4 bucles con montaje en superficie SST Suministro superior del panel de mezcla pequeño</t>
  </si>
  <si>
    <t>SSTSS106B</t>
  </si>
  <si>
    <t>SST SURF MNT 6 Loop 1-1/4" SS Man. Small Mixing Panel Bot. Feed</t>
  </si>
  <si>
    <t>62799801381</t>
  </si>
  <si>
    <t>SST SURF MNT 6 boucles 1-1/4 po (31,75 mm) avec collecteur en acier inoxydable pour l'alimentation inférieure du petit panneau de mélange</t>
  </si>
  <si>
    <t>SSTSS106T</t>
  </si>
  <si>
    <t>SST SURF MNT 6 Loop 1-1/4" SS Man. Small Mixing Panel Top Feed</t>
  </si>
  <si>
    <t>62799801382</t>
  </si>
  <si>
    <t xml:space="preserve">SST SURF MNT 6 boucles 1-1/4 po (31,75 mm) avec collecteur en acier inoxydable pour l'alimentation supérieure du petit panneau de mélange </t>
  </si>
  <si>
    <t>Colector de acero inoxidable de 1-1/4" de 6 bucles con montaje en superficie SST Suministro superior del panel de mezcla pequeño</t>
  </si>
  <si>
    <t>SSTSS108B</t>
  </si>
  <si>
    <t>SST SURF MNT 8 Loop 1-1/4" SS Man. Small Mixing Panel Bot. Feed</t>
  </si>
  <si>
    <t>62799801383</t>
  </si>
  <si>
    <t>71</t>
  </si>
  <si>
    <t>SST SURF MNT 8 boucles 1-1/4 po (31,75 mm) avec collecteur en acier inoxydable pour l'alimentation inférieure du petit panneau de mélange</t>
  </si>
  <si>
    <t>SSTSS108T</t>
  </si>
  <si>
    <t>SST SURF MNT 8 Loop 1-1/4" SS Man. Small Mixing Panel Top Feed</t>
  </si>
  <si>
    <t>62799801384</t>
  </si>
  <si>
    <t xml:space="preserve">SST SURF MNT 8 boucles 1-1/4 po (31,75 mm) avec collecteur en acier inoxydable pour l'alimentation supérieure du petit panneau de mélange </t>
  </si>
  <si>
    <t>Colector de acero inoxidable de 1-1/4" de 8 bucles con montaje en superficie SST Suministro superior del panel de mezcla pequeño</t>
  </si>
  <si>
    <t>SSTSS110B</t>
  </si>
  <si>
    <t>SST SURF MNT 10 Loop 1-1/4" SS Man. Small Mixing Panel Bot. Feed</t>
  </si>
  <si>
    <t>62799801385</t>
  </si>
  <si>
    <t>SST SURF MNT 10 boucles 1-1/4 po (31,75 mm) avec collecteur en acier inoxydable pour l'alimentation inférieure du petit panneau de mélange</t>
  </si>
  <si>
    <t>SSTSS110T</t>
  </si>
  <si>
    <t>SST SURF MNT 10 Loop 1-1/4" SS Man. Small Mixing Panel Top Feed</t>
  </si>
  <si>
    <t>62799801386</t>
  </si>
  <si>
    <t xml:space="preserve">SST SURF MNT 10 boucles 1-1/4 po (31,75 mm) avec collecteur en acier inoxydable pour l'alimentation supérieure du petit panneau de mélange </t>
  </si>
  <si>
    <t>Colector de acero inoxidable de 1-1/4" de 10 bucles con montaje en superficie SST Suministro superior del panel de mezcla pequeño</t>
  </si>
  <si>
    <t>SSTSS112B</t>
  </si>
  <si>
    <t>SST SURF MNT 12 Loop 1-1/4" SS Man. Small Mixing Panel Bot. Feed</t>
  </si>
  <si>
    <t>62799801387</t>
  </si>
  <si>
    <t>SST SURF MNT 12 boucles 1-1/4 po (31,75 mm) avec collecteur en acier inoxydable pour l'alimentation inférieure du petit panneau de pompe</t>
  </si>
  <si>
    <t>SSTSS112T</t>
  </si>
  <si>
    <t>SST SURF MNT 12 Loop 1-1/4" SS Man. Small Mixing Panel Top Feed</t>
  </si>
  <si>
    <t>62799801388</t>
  </si>
  <si>
    <t xml:space="preserve">SST SURF MNT 12 boucles 1-1/4 po (31,75 mm) avec collecteur en acier inoxydable pour l'alimentation supérieure du petit panneau de mélange </t>
  </si>
  <si>
    <t>Colector de acero inoxidable de 1-1/4" de 12 bucles con montaje en superficie SST Suministro superior del panel de mezcla pequeño</t>
  </si>
  <si>
    <t>SSTSS204B</t>
  </si>
  <si>
    <t>SST SURF MNT 4 Loop 1-1/4" High Flow SS Manifold Small Mixing Panel Bot.</t>
  </si>
  <si>
    <t>62799801577</t>
  </si>
  <si>
    <t>SSM SM MIX PAN BOT FEED</t>
  </si>
  <si>
    <t>SSTSS204T</t>
  </si>
  <si>
    <t>SST SURF MNT 4 Loop 1-1/4" High Flow SS Manifold Small Mixing Panel Top</t>
  </si>
  <si>
    <t>62799801578</t>
  </si>
  <si>
    <t>SSM SM MIX PAN TOP FEED</t>
  </si>
  <si>
    <t>TFT01</t>
  </si>
  <si>
    <t>TFT01 Boiler Panel 3 Pump</t>
  </si>
  <si>
    <t>62799801447</t>
  </si>
  <si>
    <t>61.5</t>
  </si>
  <si>
    <t>TFT01 BOILER PANEL 3PUMP</t>
  </si>
  <si>
    <t>Pompe à 3 panneaux de chaudière TFT01</t>
  </si>
  <si>
    <t>Bomba 3 del panel de la caldera TFT01</t>
  </si>
  <si>
    <t>TFT02</t>
  </si>
  <si>
    <t>TFT02 High Capacity Boiler 4 Pump</t>
  </si>
  <si>
    <t>62799801448</t>
  </si>
  <si>
    <t>62</t>
  </si>
  <si>
    <t>TFT02 HICAPAC BOILR 4PMP</t>
  </si>
  <si>
    <t>Pompe à 4 panneaux de chaudière haute capacité TFT02</t>
  </si>
  <si>
    <t>Bomba 4 de la caldera de gran capacidad TFT02</t>
  </si>
  <si>
    <t>TMP040</t>
  </si>
  <si>
    <t>TMP 40MBH 3-Way Mixing Panel</t>
  </si>
  <si>
    <t>62799800670</t>
  </si>
  <si>
    <t>18.43</t>
  </si>
  <si>
    <t>TMP 40MBH 3WAY MIX PANEL</t>
  </si>
  <si>
    <t xml:space="preserve">Panneau de mélange TMP 40 MBH </t>
  </si>
  <si>
    <t>Panel de Mezcla de 3 vías TMP 40MBH</t>
  </si>
  <si>
    <t>TMP070</t>
  </si>
  <si>
    <t>TMP 70MBH 3-Way Mixing Panel</t>
  </si>
  <si>
    <t>62799800671</t>
  </si>
  <si>
    <t>TMP 70MBH 3WAY MIX PANEL</t>
  </si>
  <si>
    <t xml:space="preserve">Panneau de mélange TMP 70 MBH </t>
  </si>
  <si>
    <t>Panel de Mezcla de 3 vías TMP 70MBH</t>
  </si>
  <si>
    <t>TMP070RS</t>
  </si>
  <si>
    <t>TMP 70MBH 3-Way Mixing Panel (Automatic Outdoor Reset)</t>
  </si>
  <si>
    <t>62799801456</t>
  </si>
  <si>
    <t>19</t>
  </si>
  <si>
    <t>TMP70MBH 3WAYMX PNL AUTO</t>
  </si>
  <si>
    <t>OUTDOOR RESET</t>
  </si>
  <si>
    <t>Panneau de mélange à 3 voies (réinitialisation extérieure automatique) TMP 70 MBH</t>
  </si>
  <si>
    <t>Panel de mezcla de 3 vías TMP 70MBH (reinicio externo automático)</t>
  </si>
  <si>
    <t>TMP070Z</t>
  </si>
  <si>
    <t>TMP 70MBH 3-Way Mixing Panel with Zoning</t>
  </si>
  <si>
    <t>62799800975</t>
  </si>
  <si>
    <t>W/ ZONING</t>
  </si>
  <si>
    <t>Panneau de mélange avec zonage TMP 70 MBH</t>
  </si>
  <si>
    <t>Panel de Mezcla de 3 vías con Zonificación TMP 70MBH</t>
  </si>
  <si>
    <t>TMP085DP</t>
  </si>
  <si>
    <t>TMP 85MBH Dual Pump 3-Way Mixing panel</t>
  </si>
  <si>
    <t>62799800672</t>
  </si>
  <si>
    <t>TMP85MBH DUALPMP 3WAYMIX</t>
  </si>
  <si>
    <t>Panneau de mélange TMP 85 MBH avec pompe double</t>
  </si>
  <si>
    <t>Panel de Mezcla de 3 vías para Bomba con doble accionar TMP 85MBH</t>
  </si>
  <si>
    <t>TWH070P</t>
  </si>
  <si>
    <t>TWH 70MBH Tankless Water Heater Mixing Panel (DHW Priority Opt)</t>
  </si>
  <si>
    <t>62799801188</t>
  </si>
  <si>
    <t>32.5</t>
  </si>
  <si>
    <t>TWH 70MBH T/L WAT HEATER</t>
  </si>
  <si>
    <t>MIX PAN DHW PRIORITY OPT</t>
  </si>
  <si>
    <t>Panneau de mélange TWH 70 MBH pour chauffe-eau instantané (priorité à l'eau chaude domestique facultative)</t>
  </si>
  <si>
    <t>Panel de Mezcla  para Calentador de Agua sin Tanque TWH 70MBH (con Prioridad Opcional DHW)</t>
  </si>
  <si>
    <t>TWH070XP</t>
  </si>
  <si>
    <t>TWH 70MBH HH Tankless Water Heater Mixing Panel (DHW Priority Opt)</t>
  </si>
  <si>
    <t>62799801189</t>
  </si>
  <si>
    <t>39</t>
  </si>
  <si>
    <t>TWH70MBH HH T/L WATHEATR</t>
  </si>
  <si>
    <t>Panneau de mélange haute pression TWH 70 MBH pour chauffe-eau instantané (priorité à l'eau chaude domestique facultative)</t>
  </si>
  <si>
    <t>Panel Mezclador con Cabezal Alto para Calentador de Agua sin Tanque TWH 70MBH (DHW Prioridad Opcional)</t>
  </si>
  <si>
    <t>TWH070XPZ</t>
  </si>
  <si>
    <t>TWH 70MBH High Head Tankless Water Heater Mixing Panel with Zoning</t>
  </si>
  <si>
    <t>62799801001</t>
  </si>
  <si>
    <t>MIXING PANEL WITH ZONING</t>
  </si>
  <si>
    <t>Panneau de mélange TWH 70 MBH pour chauffe-eau instantané avec zonage</t>
  </si>
  <si>
    <t>Panel Mezclador con Cabezal Alto para Calentador de Agua sin Tanque TWH 70MBH con zonificacion</t>
  </si>
  <si>
    <t>TWH070Z</t>
  </si>
  <si>
    <t>TWH 70MBH Tankless Water Heater Mixing Panel with Zoning</t>
  </si>
  <si>
    <t>62799801000</t>
  </si>
  <si>
    <t>28.56</t>
  </si>
  <si>
    <t>Panel Mezclador con Zonificacion para Calentador de Agua sin Tanque TWH 70MBH</t>
  </si>
  <si>
    <t>V101</t>
  </si>
  <si>
    <t>V100 Boiler Panel 1 Htg 1 DHW</t>
  </si>
  <si>
    <t>62799801419</t>
  </si>
  <si>
    <t>61</t>
  </si>
  <si>
    <t>V100 BOIL PAN 1 HTG 1DHW</t>
  </si>
  <si>
    <t>Pompe à 3 panneaux de chaudière V100</t>
  </si>
  <si>
    <t>Bomba 3 del panel de la caldera V100</t>
  </si>
  <si>
    <t>V102</t>
  </si>
  <si>
    <t>V100 Boiler Panel 2 Htg 1 DHW</t>
  </si>
  <si>
    <t>62799801420</t>
  </si>
  <si>
    <t>69</t>
  </si>
  <si>
    <t>V100 BOIL PAN 2HTG 1 DHW</t>
  </si>
  <si>
    <t>Pompe à 4 panneaux de chaudière haute capacité V100</t>
  </si>
  <si>
    <t>Bomba 4 de gran capacidad del panel de caldera V100</t>
  </si>
  <si>
    <t>V103</t>
  </si>
  <si>
    <t>V100 Boiler Panel 3 Htg</t>
  </si>
  <si>
    <t>62799801535</t>
  </si>
  <si>
    <t>V100 BOILER PANEL 3 HTG</t>
  </si>
  <si>
    <t>HeatLink 2022 Heating List Prices - USA (effective 2022-04-18)</t>
  </si>
  <si>
    <t>HeatLink 2022 Mechanical Room in a Box List Prices - USA (effective 2022-04-18)</t>
  </si>
  <si>
    <t>HeatLink 2022 Plumbing Press System List Prices - USA (effective 2022-04-18)</t>
  </si>
  <si>
    <t>HeatLink 2022 Plumbing Expansion System List Prices - USA (effective 2022-04-18)</t>
  </si>
  <si>
    <t>HeatLink 2022 Tools &amp; Accessories List Prices - USA (effective 2022-04-18)</t>
  </si>
  <si>
    <t>HeatLink 2022 Replacement Parts List Prices - USA (effective 2022-04-18)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</si>
</sst>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_-&quot;$&quot;* #,##0.000_-;\-&quot;$&quot;* #,##0.0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72"/>
      <name val="Verdana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2" applyFont="1"/>
    <xf numFmtId="0" fontId="1" fillId="0" borderId="0" xfId="2" applyFont="1"/>
    <xf numFmtId="0" fontId="2" fillId="0" borderId="0" xfId="2" applyFont="1" applyAlignment="1">
      <alignment horizontal="center"/>
    </xf>
    <xf numFmtId="164" fontId="1" fillId="2" borderId="0" xfId="2" applyNumberFormat="1" applyFont="1" applyFill="1" applyAlignment="1">
      <alignment horizontal="center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wrapText="1"/>
    </xf>
    <xf numFmtId="0" fontId="4" fillId="0" borderId="0" xfId="2" applyFont="1" applyAlignment="1">
      <alignment horizontal="right" wrapText="1"/>
    </xf>
    <xf numFmtId="0" fontId="4" fillId="0" borderId="0" xfId="0" applyFont="1"/>
    <xf numFmtId="0" fontId="1" fillId="0" borderId="0" xfId="2" applyFont="1" applyAlignment="1">
      <alignment wrapText="1"/>
    </xf>
    <xf numFmtId="0" fontId="4" fillId="0" borderId="0" xfId="2" applyFont="1"/>
    <xf numFmtId="0" fontId="4" fillId="0" borderId="0" xfId="2" applyFont="1" applyAlignment="1">
      <alignment horizontal="center"/>
    </xf>
    <xf numFmtId="165" fontId="4" fillId="0" borderId="0" xfId="1" applyNumberFormat="1" applyFont="1"/>
    <xf numFmtId="0" fontId="4" fillId="0" borderId="0" xfId="0" applyFont="1" applyAlignment="1">
      <alignment horizontal="center"/>
    </xf>
    <xf numFmtId="44" fontId="4" fillId="0" borderId="0" xfId="1" applyFont="1"/>
    <xf numFmtId="44" fontId="4" fillId="0" borderId="0" xfId="1" applyFont="1" applyAlignment="1">
      <alignment horizontal="right"/>
    </xf>
    <xf numFmtId="1" fontId="4" fillId="0" borderId="0" xfId="2" applyNumberFormat="1" applyFont="1" applyAlignment="1">
      <alignment wrapText="1"/>
    </xf>
    <xf numFmtId="44" fontId="4" fillId="0" borderId="0" xfId="3" applyFont="1"/>
  </cellXfs>
  <cellStyles count="4">
    <cellStyle name="Currency" xfId="1" builtinId="4"/>
    <cellStyle name="Currency 4" xfId="3" xr:uid="{13FA38D6-7180-4D75-A624-E369ED24459D}"/>
    <cellStyle name="Normal" xfId="0" builtinId="0"/>
    <cellStyle name="Normal 3" xfId="2" xr:uid="{5C7B5BC5-4A54-4772-9202-D365164A81D6}"/>
  </cellStyles>
  <dxfs count="16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-&quot;$&quot;* #,##0.000_-;\-&quot;$&quot;* #,##0.000_-;_-&quot;$&quot;* &quot;-&quot;??_-;_-@_-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-&quot;$&quot;* #,##0.000_-;\-&quot;$&quot;* #,##0.000_-;_-&quot;$&quot;* &quot;-&quot;??_-;_-@_-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-&quot;$&quot;* #,##0.000_-;\-&quot;$&quot;* #,##0.000_-;_-&quot;$&quot;* &quot;-&quot;??_-;_-@_-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-&quot;$&quot;* #,##0.000_-;\-&quot;$&quot;* #,##0.000_-;_-&quot;$&quot;* &quot;-&quot;??_-;_-@_-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-&quot;$&quot;* #,##0.000_-;\-&quot;$&quot;* #,##0.000_-;_-&quot;$&quot;* &quot;-&quot;??_-;_-@_-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-&quot;$&quot;* #,##0.000_-;\-&quot;$&quot;* #,##0.000_-;_-&quot;$&quot;* &quot;-&quot;??_-;_-@_-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L4000%20(Price%20Lists)/Pricing%20for%20Templates/List%20Pricing%20Mast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A Changes"/>
      <sheetName val="CA All"/>
      <sheetName val="CA Heating"/>
      <sheetName val="CA Panels"/>
      <sheetName val="CA Plumbing Press"/>
      <sheetName val="CA Plumbing Expansion"/>
      <sheetName val="CA Tools &amp; Accessories"/>
      <sheetName val="CA Parts"/>
      <sheetName val="US Changes"/>
      <sheetName val="US All"/>
      <sheetName val="US Heating"/>
      <sheetName val="US Panels"/>
      <sheetName val="US Plumbing Press"/>
      <sheetName val="US Plumbing Expansion"/>
      <sheetName val="US Tools &amp; Accessories"/>
      <sheetName val="US Parts"/>
      <sheetName val="B&amp;G Item Globals"/>
      <sheetName val="B&amp;G Item Asset"/>
      <sheetName val="EMCO"/>
      <sheetName val="Johnstone_Supply"/>
      <sheetName val="JH Larson"/>
      <sheetName val="Bravo Business Media"/>
      <sheetName val="Winsupply"/>
      <sheetName val="Wolseley"/>
      <sheetName val="Product Image URLs"/>
      <sheetName val="Product File URLs"/>
      <sheetName val="LoopCad"/>
      <sheetName val="Exclude from LoopCad"/>
      <sheetName val="Product Structure Parent"/>
      <sheetName val="Product Structure Components"/>
      <sheetName val="Additional Items"/>
      <sheetName val="List Pricing"/>
      <sheetName val="Catalog Sort Groups"/>
      <sheetName val="Catalog Item Sort"/>
      <sheetName val="Catalog Exclude"/>
      <sheetName val="Catalog CA Plumbing PEX"/>
      <sheetName val="Catalog US Plumbing PEX"/>
      <sheetName val="Catalog CA Plumbing Press"/>
      <sheetName val="Catalog US Plumbing Press"/>
      <sheetName val="Catalog CA Plumbing Expansion"/>
      <sheetName val="Catalog US Plumbing Expansion"/>
      <sheetName val="Catalog CA Heating PEX"/>
      <sheetName val="Catalog US Heating PEX"/>
      <sheetName val="Catalog CA Heating"/>
      <sheetName val="Catalog US Heating"/>
      <sheetName val="Catalog CA Panels"/>
      <sheetName val="Catalog US Panels"/>
      <sheetName val="Catalog CA Panels SS"/>
      <sheetName val="Catalog US Panels SS"/>
      <sheetName val="Catalog CA Tools"/>
      <sheetName val="Catalog US Tools"/>
      <sheetName val="Catalog CA Parts"/>
      <sheetName val="Catalog US Parts"/>
      <sheetName val="Catalog CA Listing by Stk"/>
      <sheetName val="Catalog US Listing by Stk"/>
    </sheetNames>
    <sheetDataSet>
      <sheetData sheetId="0">
        <row r="13">
          <cell r="C13" t="str">
            <v>2022-04-18</v>
          </cell>
        </row>
        <row r="15">
          <cell r="C15" t="str">
            <v>2022-04-18</v>
          </cell>
        </row>
        <row r="21">
          <cell r="C21" t="str">
            <v>2022</v>
          </cell>
        </row>
        <row r="23">
          <cell r="C23" t="str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backgroundRefresh="0" adjustColumnWidth="0" connectionId="1" xr16:uid="{22B3EFFC-8C8E-4344-873D-DD8CD56BBD3C}" autoFormatId="16" applyNumberFormats="0" applyBorderFormats="0" applyFontFormats="0" applyPatternFormats="0" applyAlignmentFormats="0" applyWidthHeightFormats="0">
  <queryTableRefresh nextId="33">
    <queryTableFields count="22">
      <queryTableField id="1" name="Status" tableColumnId="1"/>
      <queryTableField id="2" name="Stk#" tableColumnId="2"/>
      <queryTableField id="3" name="Description" tableColumnId="3"/>
      <queryTableField id="4" name="Unit" tableColumnId="4"/>
      <queryTableField id="5" name="Pkg Qty" tableColumnId="5"/>
      <queryTableField id="6" name="Carton Qty" tableColumnId="6"/>
      <queryTableField id="25" name="USD List / Unit" tableColumnId="25"/>
      <queryTableField id="29" name="USD NET / Unit" tableColumnId="7"/>
      <queryTableField id="10" name="UPC Code" tableColumnId="10"/>
      <queryTableField id="12" name="Country of Origin" tableColumnId="12"/>
      <queryTableField id="13" name="Harmonized Tariff Code" tableColumnId="13"/>
      <queryTableField id="31" name="SDS Required" tableColumnId="8"/>
      <queryTableField id="15" name="Replaces" tableColumnId="15"/>
      <queryTableField id="16" name="Net Weight (lb)" tableColumnId="16"/>
      <queryTableField id="17" name="Ship Weight (lb)" tableColumnId="17"/>
      <queryTableField id="18" name="Freight Class" tableColumnId="18"/>
      <queryTableField id="19" name="Description(24)1" tableColumnId="19"/>
      <queryTableField id="20" name="Description(24)2" tableColumnId="20"/>
      <queryTableField id="21" name="Description - French" tableColumnId="21"/>
      <queryTableField id="22" name="Unit - French" tableColumnId="22"/>
      <queryTableField id="23" name="Description - Spanish" tableColumnId="23"/>
      <queryTableField id="24" name="Unit - Spanish" tableColumnId="2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backgroundRefresh="0" adjustColumnWidth="0" connectionId="2" xr16:uid="{2C6B2B0F-9BB9-4F83-98CD-24E9D1B97B05}" autoFormatId="16" applyNumberFormats="0" applyBorderFormats="0" applyFontFormats="0" applyPatternFormats="0" applyAlignmentFormats="0" applyWidthHeightFormats="0">
  <queryTableRefresh nextId="37">
    <queryTableFields count="22">
      <queryTableField id="1" name="Status" tableColumnId="1"/>
      <queryTableField id="2" name="Stk#" tableColumnId="2"/>
      <queryTableField id="3" name="Description" tableColumnId="3"/>
      <queryTableField id="4" name="Unit" tableColumnId="4"/>
      <queryTableField id="5" name="Pkg Qty" tableColumnId="5"/>
      <queryTableField id="6" name="Carton Qty" tableColumnId="6"/>
      <queryTableField id="29" name="USD List / Unit" tableColumnId="27"/>
      <queryTableField id="33" name="USD NET / Unit" tableColumnId="7"/>
      <queryTableField id="10" name="UPC Code" tableColumnId="10"/>
      <queryTableField id="12" name="Country of Origin" tableColumnId="12"/>
      <queryTableField id="13" name="Harmonized Tariff Code" tableColumnId="13"/>
      <queryTableField id="35" name="SDS Required" tableColumnId="8"/>
      <queryTableField id="15" name="Replaces" tableColumnId="15"/>
      <queryTableField id="16" name="Net Weight (lb)" tableColumnId="16"/>
      <queryTableField id="17" name="Ship Weight (lb)" tableColumnId="17"/>
      <queryTableField id="18" name="Freight Class" tableColumnId="18"/>
      <queryTableField id="19" name="Description(24)1" tableColumnId="19"/>
      <queryTableField id="20" name="Description(24)2" tableColumnId="20"/>
      <queryTableField id="21" name="Description - French" tableColumnId="21"/>
      <queryTableField id="22" name="Unit - French" tableColumnId="22"/>
      <queryTableField id="23" name="Description - Spanish" tableColumnId="23"/>
      <queryTableField id="24" name="Unit - Spanish" tableColumnId="2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backgroundRefresh="0" adjustColumnWidth="0" connectionId="3" xr16:uid="{AC9C8CE6-53A2-4CEC-91D6-19C567F11422}" autoFormatId="16" applyNumberFormats="0" applyBorderFormats="0" applyFontFormats="0" applyPatternFormats="0" applyAlignmentFormats="0" applyWidthHeightFormats="0">
  <queryTableRefresh nextId="33">
    <queryTableFields count="22">
      <queryTableField id="1" name="Status" tableColumnId="1"/>
      <queryTableField id="2" name="Stk#" tableColumnId="2"/>
      <queryTableField id="3" name="Description" tableColumnId="3"/>
      <queryTableField id="4" name="Unit" tableColumnId="4"/>
      <queryTableField id="5" name="Pkg Qty" tableColumnId="5"/>
      <queryTableField id="6" name="Carton Qty" tableColumnId="6"/>
      <queryTableField id="25" name="USD List / Unit" tableColumnId="25"/>
      <queryTableField id="29" name="USD NET / Unit" tableColumnId="7"/>
      <queryTableField id="10" name="UPC Code" tableColumnId="10"/>
      <queryTableField id="12" name="Country of Origin" tableColumnId="12"/>
      <queryTableField id="13" name="Harmonized Tariff Code" tableColumnId="13"/>
      <queryTableField id="31" name="SDS Required" tableColumnId="8"/>
      <queryTableField id="15" name="Replaces" tableColumnId="15"/>
      <queryTableField id="16" name="Net Weight (lb)" tableColumnId="16"/>
      <queryTableField id="17" name="Ship Weight (lb)" tableColumnId="17"/>
      <queryTableField id="18" name="Freight Class" tableColumnId="18"/>
      <queryTableField id="19" name="Description(24)1" tableColumnId="19"/>
      <queryTableField id="20" name="Description(24)2" tableColumnId="20"/>
      <queryTableField id="21" name="Description - French" tableColumnId="21"/>
      <queryTableField id="22" name="Unit - French" tableColumnId="22"/>
      <queryTableField id="23" name="Description - Spanish" tableColumnId="23"/>
      <queryTableField id="24" name="Unit - Spanish" tableColumnId="2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backgroundRefresh="0" adjustColumnWidth="0" connectionId="6" xr16:uid="{5AAFCFF5-6BD0-4C56-A134-411C4C2B4AE0}" autoFormatId="16" applyNumberFormats="0" applyBorderFormats="0" applyFontFormats="0" applyPatternFormats="0" applyAlignmentFormats="0" applyWidthHeightFormats="0">
  <queryTableRefresh nextId="33">
    <queryTableFields count="22">
      <queryTableField id="1" name="Status" tableColumnId="1"/>
      <queryTableField id="2" name="Stk#" tableColumnId="2"/>
      <queryTableField id="3" name="Description" tableColumnId="3"/>
      <queryTableField id="4" name="Unit" tableColumnId="4"/>
      <queryTableField id="5" name="Pkg Qty" tableColumnId="5"/>
      <queryTableField id="6" name="Carton Qty" tableColumnId="6"/>
      <queryTableField id="25" name="USD List / Unit" tableColumnId="25"/>
      <queryTableField id="29" name="USD NET / Unit" tableColumnId="7"/>
      <queryTableField id="10" name="UPC Code" tableColumnId="10"/>
      <queryTableField id="12" name="Country of Origin" tableColumnId="12"/>
      <queryTableField id="13" name="Harmonized Tariff Code" tableColumnId="13"/>
      <queryTableField id="31" name="SDS Required" tableColumnId="8"/>
      <queryTableField id="15" name="Replaces" tableColumnId="15"/>
      <queryTableField id="16" name="Net Weight (lb)" tableColumnId="16"/>
      <queryTableField id="17" name="Ship Weight (lb)" tableColumnId="17"/>
      <queryTableField id="18" name="Freight Class" tableColumnId="18"/>
      <queryTableField id="19" name="Description(24)1" tableColumnId="19"/>
      <queryTableField id="20" name="Description(24)2" tableColumnId="20"/>
      <queryTableField id="21" name="Description - French" tableColumnId="21"/>
      <queryTableField id="22" name="Unit - French" tableColumnId="22"/>
      <queryTableField id="23" name="Description - Spanish" tableColumnId="23"/>
      <queryTableField id="24" name="Unit - Spanish" tableColumnId="2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backgroundRefresh="0" adjustColumnWidth="0" connectionId="5" xr16:uid="{D191672B-BC77-49A6-A2CA-258ECD973A3B}" autoFormatId="16" applyNumberFormats="0" applyBorderFormats="0" applyFontFormats="0" applyPatternFormats="0" applyAlignmentFormats="0" applyWidthHeightFormats="0">
  <queryTableRefresh nextId="33">
    <queryTableFields count="22">
      <queryTableField id="1" name="Status" tableColumnId="1"/>
      <queryTableField id="2" name="Stk#" tableColumnId="2"/>
      <queryTableField id="3" name="Description" tableColumnId="3"/>
      <queryTableField id="4" name="Unit" tableColumnId="4"/>
      <queryTableField id="5" name="Pkg Qty" tableColumnId="5"/>
      <queryTableField id="6" name="Carton Qty" tableColumnId="6"/>
      <queryTableField id="25" name="USD List / Unit" tableColumnId="25"/>
      <queryTableField id="29" name="USD NET / Unit" tableColumnId="7"/>
      <queryTableField id="10" name="UPC Code" tableColumnId="10"/>
      <queryTableField id="12" name="Country of Origin" tableColumnId="12"/>
      <queryTableField id="13" name="Harmonized Tariff Code" tableColumnId="13"/>
      <queryTableField id="31" name="SDS Required" tableColumnId="8"/>
      <queryTableField id="15" name="Replaces" tableColumnId="15"/>
      <queryTableField id="16" name="Net Weight (lb)" tableColumnId="16"/>
      <queryTableField id="17" name="Ship Weight (lb)" tableColumnId="17"/>
      <queryTableField id="18" name="Freight Class" tableColumnId="18"/>
      <queryTableField id="19" name="Description(24)1" tableColumnId="19"/>
      <queryTableField id="20" name="Description(24)2" tableColumnId="20"/>
      <queryTableField id="21" name="Description - French" tableColumnId="21"/>
      <queryTableField id="22" name="Unit - French" tableColumnId="22"/>
      <queryTableField id="23" name="Description - Spanish" tableColumnId="23"/>
      <queryTableField id="24" name="Unit - Spanish" tableColumnId="24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backgroundRefresh="0" adjustColumnWidth="0" connectionId="7" xr16:uid="{AA79CA6C-05BC-4579-9E10-84B45D18C277}" autoFormatId="16" applyNumberFormats="0" applyBorderFormats="0" applyFontFormats="0" applyPatternFormats="0" applyAlignmentFormats="0" applyWidthHeightFormats="0">
  <queryTableRefresh nextId="33">
    <queryTableFields count="22">
      <queryTableField id="1" name="Status" tableColumnId="1"/>
      <queryTableField id="2" name="Stk#" tableColumnId="2"/>
      <queryTableField id="3" name="Description" tableColumnId="3"/>
      <queryTableField id="4" name="Unit" tableColumnId="4"/>
      <queryTableField id="5" name="Pkg Qty" tableColumnId="5"/>
      <queryTableField id="6" name="Carton Qty" tableColumnId="6"/>
      <queryTableField id="25" name="USD List / Unit" tableColumnId="25"/>
      <queryTableField id="29" name="USD NET / Unit" tableColumnId="7"/>
      <queryTableField id="10" name="UPC Code" tableColumnId="10"/>
      <queryTableField id="12" name="Country of Origin" tableColumnId="12"/>
      <queryTableField id="13" name="Harmonized Tariff Code" tableColumnId="13"/>
      <queryTableField id="31" name="SDS Required" tableColumnId="8"/>
      <queryTableField id="15" name="Replaces" tableColumnId="15"/>
      <queryTableField id="16" name="Net Weight (lb)" tableColumnId="16"/>
      <queryTableField id="17" name="Ship Weight (lb)" tableColumnId="17"/>
      <queryTableField id="18" name="Freight Class" tableColumnId="18"/>
      <queryTableField id="19" name="Description(24)1" tableColumnId="19"/>
      <queryTableField id="20" name="Description(24)2" tableColumnId="20"/>
      <queryTableField id="21" name="Description - French" tableColumnId="21"/>
      <queryTableField id="22" name="Unit - French" tableColumnId="22"/>
      <queryTableField id="23" name="Description - Spanish" tableColumnId="23"/>
      <queryTableField id="24" name="Unit - Spanish" tableColumnId="24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backgroundRefresh="0" adjustColumnWidth="0" connectionId="4" xr16:uid="{2FA55CD4-F040-484A-BFC2-145BA67F968C}" autoFormatId="16" applyNumberFormats="0" applyBorderFormats="0" applyFontFormats="0" applyPatternFormats="0" applyAlignmentFormats="0" applyWidthHeightFormats="0">
  <queryTableRefresh nextId="33">
    <queryTableFields count="22">
      <queryTableField id="1" name="Status" tableColumnId="1"/>
      <queryTableField id="2" name="Stk#" tableColumnId="2"/>
      <queryTableField id="3" name="Description" tableColumnId="3"/>
      <queryTableField id="4" name="Unit" tableColumnId="4"/>
      <queryTableField id="5" name="Pkg Qty" tableColumnId="5"/>
      <queryTableField id="6" name="Carton Qty" tableColumnId="6"/>
      <queryTableField id="25" name="USD List / Unit" tableColumnId="25"/>
      <queryTableField id="29" name="USD NET / Unit" tableColumnId="7"/>
      <queryTableField id="10" name="UPC Code" tableColumnId="10"/>
      <queryTableField id="12" name="Country of Origin" tableColumnId="12"/>
      <queryTableField id="13" name="Harmonized Tariff Code" tableColumnId="13"/>
      <queryTableField id="31" name="SDS Required" tableColumnId="8"/>
      <queryTableField id="15" name="Replaces" tableColumnId="15"/>
      <queryTableField id="16" name="Net Weight (lb)" tableColumnId="16"/>
      <queryTableField id="17" name="Ship Weight (lb)" tableColumnId="17"/>
      <queryTableField id="18" name="Freight Class" tableColumnId="18"/>
      <queryTableField id="19" name="Description(24)1" tableColumnId="19"/>
      <queryTableField id="20" name="Description(24)2" tableColumnId="20"/>
      <queryTableField id="21" name="Description - French" tableColumnId="21"/>
      <queryTableField id="22" name="Unit - French" tableColumnId="22"/>
      <queryTableField id="23" name="Description - Spanish" tableColumnId="23"/>
      <queryTableField id="24" name="Unit - Spanish" tableColumnId="2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53A560-22EC-4531-9E2F-81E520F6F0F6}" name="All_US" displayName="All_US" ref="A5:V922" tableType="queryTable" totalsRowShown="0" headerRowDxfId="167" dataDxfId="166">
  <tableColumns count="22">
    <tableColumn id="1" xr3:uid="{751A5C3D-9A41-41CE-B6BE-9FAB6D2A18EB}" uniqueName="1" name="Status" queryTableFieldId="1" dataDxfId="165"/>
    <tableColumn id="2" xr3:uid="{C023494A-7608-4FFE-B3F7-8D742DE8D8F6}" uniqueName="2" name="Stk#" queryTableFieldId="2" dataDxfId="164"/>
    <tableColumn id="3" xr3:uid="{A0AED201-FC03-4FFF-9A38-6A1DE394E3A1}" uniqueName="3" name="Description" queryTableFieldId="3" dataDxfId="163"/>
    <tableColumn id="4" xr3:uid="{19F01421-F720-49F0-87DB-112E0248FBB8}" uniqueName="4" name="Unit" queryTableFieldId="4" dataDxfId="162"/>
    <tableColumn id="5" xr3:uid="{6BC81E97-9D42-4822-B64B-D892BF155ED9}" uniqueName="5" name="Pkg Qty" queryTableFieldId="5" dataDxfId="161" dataCellStyle="Normal 3"/>
    <tableColumn id="6" xr3:uid="{6ACA4F5A-BAD7-4C03-91A7-EA8F14B26348}" uniqueName="6" name="Carton Qty" queryTableFieldId="6" dataDxfId="160" dataCellStyle="Normal 3"/>
    <tableColumn id="25" xr3:uid="{C2F95AC1-B0A1-42C5-B458-666BE5642DF7}" uniqueName="25" name="USD List / Unit" queryTableFieldId="25" dataDxfId="159" dataCellStyle="Currency"/>
    <tableColumn id="7" xr3:uid="{0A89064B-8678-49A0-83EC-64331EAD160D}" uniqueName="7" name="USD NET / Unit" queryTableFieldId="29" dataDxfId="158" dataCellStyle="Currency"/>
    <tableColumn id="10" xr3:uid="{32465134-AC78-48C6-B1D5-1F06C8A08140}" uniqueName="10" name="UPC Code" queryTableFieldId="10" dataDxfId="157" dataCellStyle="Normal 3"/>
    <tableColumn id="12" xr3:uid="{95050D24-EE1E-4D38-8E69-DDA1C7780331}" uniqueName="12" name="Country of Origin" queryTableFieldId="12" dataDxfId="156"/>
    <tableColumn id="13" xr3:uid="{AC41AC0B-192F-43A6-8C0A-095C5F687D56}" uniqueName="13" name="Harmonized Tariff Code" queryTableFieldId="13" dataDxfId="155"/>
    <tableColumn id="8" xr3:uid="{50B7C543-889D-4019-B22F-8ED0BBA5682F}" uniqueName="8" name="SDS Required" queryTableFieldId="31" dataDxfId="154" dataCellStyle="Normal 3"/>
    <tableColumn id="15" xr3:uid="{13D22EE8-5FBA-4C4A-BCA4-2463C6F9FC74}" uniqueName="15" name="Replaces" queryTableFieldId="15" dataDxfId="153"/>
    <tableColumn id="16" xr3:uid="{D2D3439B-D2B4-4B09-8EDA-0828FF429BEC}" uniqueName="16" name="Net Weight (lb)" queryTableFieldId="16" dataDxfId="152" dataCellStyle="Normal 3"/>
    <tableColumn id="17" xr3:uid="{B1CB8887-3236-46FB-849C-85A4F410947F}" uniqueName="17" name="Ship Weight (lb)" queryTableFieldId="17" dataDxfId="151" dataCellStyle="Normal 3"/>
    <tableColumn id="18" xr3:uid="{9AB3697D-B3D8-4996-A2D9-61CA6F07CB00}" uniqueName="18" name="Freight Class" queryTableFieldId="18" dataDxfId="150"/>
    <tableColumn id="19" xr3:uid="{D3670ADC-52AA-491E-A38C-E21DAAAE7F14}" uniqueName="19" name="Description(24)1" queryTableFieldId="19" dataDxfId="149"/>
    <tableColumn id="20" xr3:uid="{800540FA-5746-4CE2-AFD8-050FDD6447BA}" uniqueName="20" name="Description(24)2" queryTableFieldId="20" dataDxfId="148"/>
    <tableColumn id="21" xr3:uid="{BD8904B6-4F09-41DF-A246-A1E9BC15E7CB}" uniqueName="21" name="Description - French" queryTableFieldId="21" dataDxfId="147"/>
    <tableColumn id="22" xr3:uid="{415527A4-E3F7-48C4-B019-6BB0971C712F}" uniqueName="22" name="Unit - French" queryTableFieldId="22" dataDxfId="146"/>
    <tableColumn id="23" xr3:uid="{3D2ACF2E-9775-4B37-8881-FDC30C48D914}" uniqueName="23" name="Description - Spanish" queryTableFieldId="23" dataDxfId="145"/>
    <tableColumn id="24" xr3:uid="{8E640843-C54F-43CB-A6DC-0AA49D7ED282}" uniqueName="24" name="Unit - Spanish" queryTableFieldId="24" dataDxfId="144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68CAF0A-FBC5-4D0E-B0EF-C15DD2E5B46F}" name="Heating_US" displayName="Heating_US" ref="A5:V216" tableType="queryTable" totalsRowShown="0" headerRowDxfId="143" dataDxfId="142">
  <tableColumns count="22">
    <tableColumn id="1" xr3:uid="{3FF99678-8D83-4B28-99D5-34CB002C2942}" uniqueName="1" name="Status" queryTableFieldId="1" dataDxfId="141" dataCellStyle="Normal 3"/>
    <tableColumn id="2" xr3:uid="{E3997B9A-90C5-442C-A39D-A5020C80B3EB}" uniqueName="2" name="Stk#" queryTableFieldId="2" dataDxfId="140" dataCellStyle="Normal 3"/>
    <tableColumn id="3" xr3:uid="{D0672897-18F5-452A-BCA9-7D63F8EB0248}" uniqueName="3" name="Description" queryTableFieldId="3" dataDxfId="139" dataCellStyle="Normal 3"/>
    <tableColumn id="4" xr3:uid="{87FCB33A-359B-4BD7-BF97-57C45C721D7C}" uniqueName="4" name="Unit" queryTableFieldId="4" dataDxfId="138" dataCellStyle="Normal 3"/>
    <tableColumn id="5" xr3:uid="{6F76E135-7EE6-4DCA-8870-73EC2DD2CA73}" uniqueName="5" name="Pkg Qty" queryTableFieldId="5" dataDxfId="137" dataCellStyle="Normal 3"/>
    <tableColumn id="6" xr3:uid="{551E155B-4C6D-4139-9E0F-F66C9BF704D3}" uniqueName="6" name="Carton Qty" queryTableFieldId="6" dataDxfId="136" dataCellStyle="Normal 3"/>
    <tableColumn id="27" xr3:uid="{A1B8DF26-D60A-416B-A010-FC3B18869BEA}" uniqueName="27" name="USD List / Unit" queryTableFieldId="29" dataDxfId="135" dataCellStyle="Currency"/>
    <tableColumn id="7" xr3:uid="{FB88EE0A-12C7-452F-877D-53AD75E86215}" uniqueName="7" name="USD NET / Unit" queryTableFieldId="33" dataDxfId="134" dataCellStyle="Currency"/>
    <tableColumn id="10" xr3:uid="{37CC381F-E24B-48B2-9FA9-93E7AA520AA9}" uniqueName="10" name="UPC Code" queryTableFieldId="10" dataDxfId="133" dataCellStyle="Normal 3"/>
    <tableColumn id="12" xr3:uid="{0E9AAAA2-5E7C-4C24-9EF5-2DAFBDDFF10E}" uniqueName="12" name="Country of Origin" queryTableFieldId="12" dataDxfId="132" dataCellStyle="Normal 3"/>
    <tableColumn id="13" xr3:uid="{241DB3AD-6571-41D7-9029-ABEB97FF1DDB}" uniqueName="13" name="Harmonized Tariff Code" queryTableFieldId="13" dataDxfId="131" dataCellStyle="Normal 3"/>
    <tableColumn id="8" xr3:uid="{1697E90A-CEC0-4116-92D6-925D63CCB50C}" uniqueName="8" name="SDS Required" queryTableFieldId="35" dataDxfId="130" dataCellStyle="Normal 3"/>
    <tableColumn id="15" xr3:uid="{6D68CEFB-CF77-4E99-965C-684D6E9DE914}" uniqueName="15" name="Replaces" queryTableFieldId="15" dataDxfId="129" dataCellStyle="Normal 3"/>
    <tableColumn id="16" xr3:uid="{5633C977-D597-409A-95D6-DBACA9721D15}" uniqueName="16" name="Net Weight (lb)" queryTableFieldId="16" dataDxfId="128" dataCellStyle="Normal 3"/>
    <tableColumn id="17" xr3:uid="{C4209353-1671-4918-88F0-28294C9D48EA}" uniqueName="17" name="Ship Weight (lb)" queryTableFieldId="17" dataDxfId="127" dataCellStyle="Normal 3"/>
    <tableColumn id="18" xr3:uid="{5EAA4661-F6F7-4026-B7A4-1F5470CB69E3}" uniqueName="18" name="Freight Class" queryTableFieldId="18" dataDxfId="126" dataCellStyle="Normal 3"/>
    <tableColumn id="19" xr3:uid="{6FBFC6EF-A8C9-431F-B053-21765929D0E0}" uniqueName="19" name="Description(24)1" queryTableFieldId="19" dataDxfId="125" dataCellStyle="Normal 3"/>
    <tableColumn id="20" xr3:uid="{B1160CED-146D-4CDE-AA6A-5B1D0E42D86A}" uniqueName="20" name="Description(24)2" queryTableFieldId="20" dataDxfId="124" dataCellStyle="Normal 3"/>
    <tableColumn id="21" xr3:uid="{456D940C-8FD7-4A7B-BF23-794E09BDE8E3}" uniqueName="21" name="Description - French" queryTableFieldId="21" dataDxfId="123" dataCellStyle="Normal 3"/>
    <tableColumn id="22" xr3:uid="{1375F8E4-D2E7-4998-9AE7-3BCBDF8CDEB0}" uniqueName="22" name="Unit - French" queryTableFieldId="22" dataDxfId="122" dataCellStyle="Normal 3"/>
    <tableColumn id="23" xr3:uid="{32BF34E5-EE92-425E-9A0B-34D12E1735BE}" uniqueName="23" name="Description - Spanish" queryTableFieldId="23" dataDxfId="121" dataCellStyle="Normal 3"/>
    <tableColumn id="24" xr3:uid="{32455993-F131-4241-8F33-D5969CD526F7}" uniqueName="24" name="Unit - Spanish" queryTableFieldId="24" dataDxfId="120" dataCellStyle="Normal 3"/>
  </tableColumns>
  <tableStyleInfo name="TableStyleLight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3F8BC65-665D-4036-9E8F-DA80CA4D518B}" name="Panels_US" displayName="Panels_US" ref="A5:V210" tableType="queryTable" totalsRowShown="0" headerRowDxfId="119" dataDxfId="118">
  <tableColumns count="22">
    <tableColumn id="1" xr3:uid="{8C1F9671-017F-4C9B-83A3-29E0C77A9C72}" uniqueName="1" name="Status" queryTableFieldId="1" dataDxfId="117" dataCellStyle="Normal 3"/>
    <tableColumn id="2" xr3:uid="{1A622AB1-E209-4677-9043-7B3A072F3BA3}" uniqueName="2" name="Stk#" queryTableFieldId="2" dataDxfId="116" dataCellStyle="Normal 3"/>
    <tableColumn id="3" xr3:uid="{E8A0B0EA-9F62-4102-B195-E3A7B807B6C2}" uniqueName="3" name="Description" queryTableFieldId="3" dataDxfId="115" dataCellStyle="Normal 3"/>
    <tableColumn id="4" xr3:uid="{82E08117-150B-4490-92CB-9197408E5C6D}" uniqueName="4" name="Unit" queryTableFieldId="4" dataDxfId="114" dataCellStyle="Normal 3"/>
    <tableColumn id="5" xr3:uid="{7CCD4039-7751-4C31-A1E5-2458E5DD46DC}" uniqueName="5" name="Pkg Qty" queryTableFieldId="5" dataDxfId="113" dataCellStyle="Normal 3"/>
    <tableColumn id="6" xr3:uid="{75502D29-AC3E-4B71-8347-086CD42C49FD}" uniqueName="6" name="Carton Qty" queryTableFieldId="6" dataDxfId="112" dataCellStyle="Normal 3"/>
    <tableColumn id="25" xr3:uid="{E0522F71-16B2-407D-BD7F-99D2571EE51C}" uniqueName="25" name="USD List / Unit" queryTableFieldId="25" dataDxfId="111" dataCellStyle="Currency 4"/>
    <tableColumn id="7" xr3:uid="{C749E53A-02F6-4242-90F7-2A1B0E6E43A7}" uniqueName="7" name="USD NET / Unit" queryTableFieldId="29" dataDxfId="110" dataCellStyle="Currency 4"/>
    <tableColumn id="10" xr3:uid="{A5E5F843-7048-40C5-9CB4-E5A1B5F228E0}" uniqueName="10" name="UPC Code" queryTableFieldId="10" dataDxfId="109" dataCellStyle="Normal 3"/>
    <tableColumn id="12" xr3:uid="{E82D1F66-0309-4D75-A7C6-0D79DB7C112A}" uniqueName="12" name="Country of Origin" queryTableFieldId="12" dataDxfId="108" dataCellStyle="Normal 3"/>
    <tableColumn id="13" xr3:uid="{0467C386-8326-4D4C-883B-4013A65516E0}" uniqueName="13" name="Harmonized Tariff Code" queryTableFieldId="13" dataDxfId="107" dataCellStyle="Normal 3"/>
    <tableColumn id="8" xr3:uid="{F95FF41A-20E7-4FDD-9CB1-69042CED37D1}" uniqueName="8" name="SDS Required" queryTableFieldId="31" dataDxfId="106" dataCellStyle="Normal 3"/>
    <tableColumn id="15" xr3:uid="{ACAD9F5D-0101-4073-AAD4-626DA9766E96}" uniqueName="15" name="Replaces" queryTableFieldId="15" dataDxfId="105" dataCellStyle="Normal 3"/>
    <tableColumn id="16" xr3:uid="{17D5F515-99E5-4211-BD0B-42D26048C47B}" uniqueName="16" name="Net Weight (lb)" queryTableFieldId="16" dataDxfId="104" dataCellStyle="Normal 3"/>
    <tableColumn id="17" xr3:uid="{C68C02E3-6819-4FBB-8596-DCB57446B2F4}" uniqueName="17" name="Ship Weight (lb)" queryTableFieldId="17" dataDxfId="103" dataCellStyle="Normal 3"/>
    <tableColumn id="18" xr3:uid="{C7C4DB9D-F75A-4235-B9D8-6C14413A80F9}" uniqueName="18" name="Freight Class" queryTableFieldId="18" dataDxfId="102" dataCellStyle="Normal 3"/>
    <tableColumn id="19" xr3:uid="{12C5222E-09D8-4D46-AD3C-071F3C73F9D7}" uniqueName="19" name="Description(24)1" queryTableFieldId="19" dataDxfId="101" dataCellStyle="Normal 3"/>
    <tableColumn id="20" xr3:uid="{D0B095A5-3783-4244-B627-831A4B5CD5F4}" uniqueName="20" name="Description(24)2" queryTableFieldId="20" dataDxfId="100" dataCellStyle="Normal 3"/>
    <tableColumn id="21" xr3:uid="{D58D8D26-4CD0-43DD-B042-7DB1DB7A2DDC}" uniqueName="21" name="Description - French" queryTableFieldId="21" dataDxfId="99" dataCellStyle="Normal 3"/>
    <tableColumn id="22" xr3:uid="{27D78088-A7E4-4DC8-94E6-350E8F9F294B}" uniqueName="22" name="Unit - French" queryTableFieldId="22" dataDxfId="98" dataCellStyle="Normal 3"/>
    <tableColumn id="23" xr3:uid="{4198B8B3-6953-4D56-B043-F67108676504}" uniqueName="23" name="Description - Spanish" queryTableFieldId="23" dataDxfId="97" dataCellStyle="Normal 3"/>
    <tableColumn id="24" xr3:uid="{5715CC34-A6BC-48D0-9BE7-BB0E7DBD791A}" uniqueName="24" name="Unit - Spanish" queryTableFieldId="24" dataDxfId="96" dataCellStyle="Normal 3"/>
  </tableColumns>
  <tableStyleInfo name="TableStyleLight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E059516-1E31-4608-BE4C-183A4E02A48F}" name="Plumbing_Press_US" displayName="Plumbing_Press_US" ref="A5:V233" tableType="queryTable" totalsRowShown="0" headerRowDxfId="95" dataDxfId="94">
  <tableColumns count="22">
    <tableColumn id="1" xr3:uid="{3164C207-9611-441B-84C0-0CABF6DD8F4E}" uniqueName="1" name="Status" queryTableFieldId="1" dataDxfId="93"/>
    <tableColumn id="2" xr3:uid="{05D83260-2462-4234-9ADE-2812A29FD290}" uniqueName="2" name="Stk#" queryTableFieldId="2" dataDxfId="92"/>
    <tableColumn id="3" xr3:uid="{46E18EF4-0385-4987-955F-10E177491756}" uniqueName="3" name="Description" queryTableFieldId="3" dataDxfId="91"/>
    <tableColumn id="4" xr3:uid="{B3E8F405-2770-47C0-BCF1-431FA390BBFF}" uniqueName="4" name="Unit" queryTableFieldId="4" dataDxfId="90"/>
    <tableColumn id="5" xr3:uid="{0A26028B-6C9D-4A4B-8F73-D58EFD586BC5}" uniqueName="5" name="Pkg Qty" queryTableFieldId="5" dataDxfId="89" dataCellStyle="Normal 3"/>
    <tableColumn id="6" xr3:uid="{1820A808-295D-46A6-9C36-53BE893F9A8F}" uniqueName="6" name="Carton Qty" queryTableFieldId="6" dataDxfId="88" dataCellStyle="Normal 3"/>
    <tableColumn id="25" xr3:uid="{779A5AE9-74ED-46E6-B88E-A1CBC8F4F355}" uniqueName="25" name="USD List / Unit" queryTableFieldId="25" dataDxfId="87" dataCellStyle="Currency"/>
    <tableColumn id="7" xr3:uid="{6BC736B5-8330-485C-A5F1-B2FE2BD5E2B2}" uniqueName="7" name="USD NET / Unit" queryTableFieldId="29" dataDxfId="86" dataCellStyle="Currency"/>
    <tableColumn id="10" xr3:uid="{2BA88951-8E21-4EFC-A685-67CE1A25693A}" uniqueName="10" name="UPC Code" queryTableFieldId="10" dataDxfId="85" dataCellStyle="Normal 3"/>
    <tableColumn id="12" xr3:uid="{CEA38DBC-D299-4DE4-B5BF-D07E00E8B519}" uniqueName="12" name="Country of Origin" queryTableFieldId="12" dataDxfId="84"/>
    <tableColumn id="13" xr3:uid="{52E58941-8299-43BE-A464-B44A645043D3}" uniqueName="13" name="Harmonized Tariff Code" queryTableFieldId="13" dataDxfId="83"/>
    <tableColumn id="8" xr3:uid="{9B423AF2-1603-44D5-A24F-DD9B3F7A0DAB}" uniqueName="8" name="SDS Required" queryTableFieldId="31" dataDxfId="82" dataCellStyle="Normal 3"/>
    <tableColumn id="15" xr3:uid="{7FF73C9B-D8D4-477A-B8DC-44B49834571B}" uniqueName="15" name="Replaces" queryTableFieldId="15" dataDxfId="81"/>
    <tableColumn id="16" xr3:uid="{B06D445B-0D66-4827-9899-37E7621EDE98}" uniqueName="16" name="Net Weight (lb)" queryTableFieldId="16" dataDxfId="80" dataCellStyle="Normal 3"/>
    <tableColumn id="17" xr3:uid="{0C7563D6-7862-42A9-928F-4F2B81DB2351}" uniqueName="17" name="Ship Weight (lb)" queryTableFieldId="17" dataDxfId="79" dataCellStyle="Normal 3"/>
    <tableColumn id="18" xr3:uid="{94666AA6-063C-4D84-B101-BEFC04B8BE92}" uniqueName="18" name="Freight Class" queryTableFieldId="18" dataDxfId="78"/>
    <tableColumn id="19" xr3:uid="{F9070FEF-F9BB-48FA-9BB0-E461EBCB0E61}" uniqueName="19" name="Description(24)1" queryTableFieldId="19" dataDxfId="77"/>
    <tableColumn id="20" xr3:uid="{FF960F20-34F1-4F3F-BA9C-6731DF538E1B}" uniqueName="20" name="Description(24)2" queryTableFieldId="20" dataDxfId="76"/>
    <tableColumn id="21" xr3:uid="{0B7FBF18-3220-4AE1-AD84-081B9AFA40A5}" uniqueName="21" name="Description - French" queryTableFieldId="21" dataDxfId="75"/>
    <tableColumn id="22" xr3:uid="{2F6F6434-CADD-4094-A534-56E85B0FF72D}" uniqueName="22" name="Unit - French" queryTableFieldId="22" dataDxfId="74"/>
    <tableColumn id="23" xr3:uid="{0B4E7A4F-80CC-4571-89B4-0045EA680641}" uniqueName="23" name="Description - Spanish" queryTableFieldId="23" dataDxfId="73"/>
    <tableColumn id="24" xr3:uid="{A5F43ECB-E2E4-49C3-9771-4FE8E7AAE0FF}" uniqueName="24" name="Unit - Spanish" queryTableFieldId="24" dataDxfId="72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717B63F-9D18-4699-B032-BB0FDD85981B}" name="Plumbing_Expansion_US" displayName="Plumbing_Expansion_US" ref="A5:V186" tableType="queryTable" totalsRowShown="0" headerRowDxfId="71" dataDxfId="70">
  <tableColumns count="22">
    <tableColumn id="1" xr3:uid="{E2B3FB8F-B2DD-44A1-A2A4-D9AC5E83BC2F}" uniqueName="1" name="Status" queryTableFieldId="1" dataDxfId="69"/>
    <tableColumn id="2" xr3:uid="{40A42264-9617-4D60-AD9F-C30844C0E853}" uniqueName="2" name="Stk#" queryTableFieldId="2" dataDxfId="68"/>
    <tableColumn id="3" xr3:uid="{B4D4BAED-C5E8-4731-AF92-63E854DB722F}" uniqueName="3" name="Description" queryTableFieldId="3" dataDxfId="67"/>
    <tableColumn id="4" xr3:uid="{FB995324-CC4B-4EDC-94F5-DEF110F946A1}" uniqueName="4" name="Unit" queryTableFieldId="4" dataDxfId="66"/>
    <tableColumn id="5" xr3:uid="{BE401BE5-AF38-49C6-A43A-0360FE86FAA0}" uniqueName="5" name="Pkg Qty" queryTableFieldId="5" dataDxfId="65" dataCellStyle="Normal 3"/>
    <tableColumn id="6" xr3:uid="{E54D5D1C-874C-4C07-981C-4A0DA39D74AE}" uniqueName="6" name="Carton Qty" queryTableFieldId="6" dataDxfId="64" dataCellStyle="Normal 3"/>
    <tableColumn id="25" xr3:uid="{7A128148-6516-41E9-8642-A3806FF58AE4}" uniqueName="25" name="USD List / Unit" queryTableFieldId="25" dataDxfId="63" dataCellStyle="Currency"/>
    <tableColumn id="7" xr3:uid="{1831584A-AA94-4453-946E-4CAE0122AB76}" uniqueName="7" name="USD NET / Unit" queryTableFieldId="29" dataDxfId="62" dataCellStyle="Currency"/>
    <tableColumn id="10" xr3:uid="{41F7B7C8-D273-4952-AB48-9276332A2021}" uniqueName="10" name="UPC Code" queryTableFieldId="10" dataDxfId="61" dataCellStyle="Normal 3"/>
    <tableColumn id="12" xr3:uid="{2E69E426-D850-4442-B852-354700E1F77E}" uniqueName="12" name="Country of Origin" queryTableFieldId="12" dataDxfId="60"/>
    <tableColumn id="13" xr3:uid="{CDF67C1E-A7E9-4AAF-B6DE-444F93063BE6}" uniqueName="13" name="Harmonized Tariff Code" queryTableFieldId="13" dataDxfId="59"/>
    <tableColumn id="8" xr3:uid="{B04BF1E6-FD89-41CC-8D7A-245D75F8556F}" uniqueName="8" name="SDS Required" queryTableFieldId="31" dataDxfId="58" dataCellStyle="Normal 3"/>
    <tableColumn id="15" xr3:uid="{425A83B3-4B9E-4A14-BED2-5F34DE3399C7}" uniqueName="15" name="Replaces" queryTableFieldId="15" dataDxfId="57"/>
    <tableColumn id="16" xr3:uid="{D7E1689E-A98C-4E51-BD80-19D3B45BC81C}" uniqueName="16" name="Net Weight (lb)" queryTableFieldId="16" dataDxfId="56" dataCellStyle="Normal 3"/>
    <tableColumn id="17" xr3:uid="{172E856F-A5D2-4BA7-A60F-2A9737784418}" uniqueName="17" name="Ship Weight (lb)" queryTableFieldId="17" dataDxfId="55" dataCellStyle="Normal 3"/>
    <tableColumn id="18" xr3:uid="{A702BE2F-E36F-4D30-8481-21315C9A4F4B}" uniqueName="18" name="Freight Class" queryTableFieldId="18" dataDxfId="54"/>
    <tableColumn id="19" xr3:uid="{6C93B796-AE52-4787-AB41-A40089945503}" uniqueName="19" name="Description(24)1" queryTableFieldId="19" dataDxfId="53"/>
    <tableColumn id="20" xr3:uid="{2DE159F9-B0F0-4EC2-B879-2B553CF8E2C9}" uniqueName="20" name="Description(24)2" queryTableFieldId="20" dataDxfId="52"/>
    <tableColumn id="21" xr3:uid="{35738CB2-8F94-4BC0-A578-5E9D9D64D82C}" uniqueName="21" name="Description - French" queryTableFieldId="21" dataDxfId="51"/>
    <tableColumn id="22" xr3:uid="{C7288C1E-3FA5-46C3-9E51-B45FC791E366}" uniqueName="22" name="Unit - French" queryTableFieldId="22" dataDxfId="50"/>
    <tableColumn id="23" xr3:uid="{0BFC60DF-3899-4D06-BCDA-B361096A8ED9}" uniqueName="23" name="Description - Spanish" queryTableFieldId="23" dataDxfId="49"/>
    <tableColumn id="24" xr3:uid="{D6598F04-945C-4615-951B-81BE46C81B5F}" uniqueName="24" name="Unit - Spanish" queryTableFieldId="24" dataDxfId="48"/>
  </tableColumns>
  <tableStyleInfo name="TableStyleLight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4B3EB2B-9ECA-4BE6-A064-4235ACFC95F0}" name="Tools_US" displayName="Tools_US" ref="A5:V48" tableType="queryTable" totalsRowShown="0" headerRowDxfId="47" dataDxfId="46">
  <tableColumns count="22">
    <tableColumn id="1" xr3:uid="{1245B63D-157E-4568-B323-23F8F38F1C21}" uniqueName="1" name="Status" queryTableFieldId="1" dataDxfId="45" dataCellStyle="Normal 3"/>
    <tableColumn id="2" xr3:uid="{90C2A0F6-AFD4-482C-96F9-19B34EAEB82A}" uniqueName="2" name="Stk#" queryTableFieldId="2" dataDxfId="44" dataCellStyle="Normal 3"/>
    <tableColumn id="3" xr3:uid="{6FF100EE-31D7-4942-9980-A47B9270E332}" uniqueName="3" name="Description" queryTableFieldId="3" dataDxfId="43" dataCellStyle="Normal 3"/>
    <tableColumn id="4" xr3:uid="{68B854CD-1CBB-4B94-9941-071CE8D22957}" uniqueName="4" name="Unit" queryTableFieldId="4" dataDxfId="42" dataCellStyle="Normal 3"/>
    <tableColumn id="5" xr3:uid="{C2FC595F-B2CA-48F9-94A1-F1F57CA99E5F}" uniqueName="5" name="Pkg Qty" queryTableFieldId="5" dataDxfId="41" dataCellStyle="Normal 3"/>
    <tableColumn id="6" xr3:uid="{519F41F1-EEC9-424E-830A-5A58B79B821F}" uniqueName="6" name="Carton Qty" queryTableFieldId="6" dataDxfId="40" dataCellStyle="Normal 3"/>
    <tableColumn id="25" xr3:uid="{B5E2E8DE-15CE-4625-A7D5-702421AD17EC}" uniqueName="25" name="USD List / Unit" queryTableFieldId="25" dataDxfId="39" dataCellStyle="Currency 4"/>
    <tableColumn id="7" xr3:uid="{150BE29E-3E12-4945-BD37-9F949D3A7407}" uniqueName="7" name="USD NET / Unit" queryTableFieldId="29" dataDxfId="38" dataCellStyle="Currency 4"/>
    <tableColumn id="10" xr3:uid="{8EDD35B3-4B46-4969-821D-2B378DA874DC}" uniqueName="10" name="UPC Code" queryTableFieldId="10" dataDxfId="37" dataCellStyle="Normal 3"/>
    <tableColumn id="12" xr3:uid="{ECEEA05D-7273-44E0-B27D-89C27D02E9E7}" uniqueName="12" name="Country of Origin" queryTableFieldId="12" dataDxfId="36" dataCellStyle="Normal 3"/>
    <tableColumn id="13" xr3:uid="{8A148597-8DF8-4249-8B57-31CA00E9BA99}" uniqueName="13" name="Harmonized Tariff Code" queryTableFieldId="13" dataDxfId="35" dataCellStyle="Normal 3"/>
    <tableColumn id="8" xr3:uid="{5C3D6E68-A6A2-4099-8AB5-BE9ECB358AAB}" uniqueName="8" name="SDS Required" queryTableFieldId="31" dataDxfId="34" dataCellStyle="Normal 3"/>
    <tableColumn id="15" xr3:uid="{337DCA9C-52AD-486C-A037-3F5034539184}" uniqueName="15" name="Replaces" queryTableFieldId="15" dataDxfId="33" dataCellStyle="Normal 3"/>
    <tableColumn id="16" xr3:uid="{69EDC573-4630-4ED0-A665-A69384154B9E}" uniqueName="16" name="Net Weight (lb)" queryTableFieldId="16" dataDxfId="32" dataCellStyle="Normal 3"/>
    <tableColumn id="17" xr3:uid="{95989BCC-F234-45F1-AB24-209F6D3FB069}" uniqueName="17" name="Ship Weight (lb)" queryTableFieldId="17" dataDxfId="31" dataCellStyle="Normal 3"/>
    <tableColumn id="18" xr3:uid="{644B0C9D-92A7-462E-B1AF-B9F07CEAAE89}" uniqueName="18" name="Freight Class" queryTableFieldId="18" dataDxfId="30" dataCellStyle="Normal 3"/>
    <tableColumn id="19" xr3:uid="{208B3FF6-21DC-40E8-B48C-0D573D07DDD2}" uniqueName="19" name="Description(24)1" queryTableFieldId="19" dataDxfId="29" dataCellStyle="Normal 3"/>
    <tableColumn id="20" xr3:uid="{4BE0D82D-18DA-4ED9-AE70-E4B8FAC8FFF4}" uniqueName="20" name="Description(24)2" queryTableFieldId="20" dataDxfId="28" dataCellStyle="Normal 3"/>
    <tableColumn id="21" xr3:uid="{CEA386D0-C6EF-435A-8BA1-3E24A0A667F8}" uniqueName="21" name="Description - French" queryTableFieldId="21" dataDxfId="27" dataCellStyle="Normal 3"/>
    <tableColumn id="22" xr3:uid="{3DE25DAA-3AF0-4594-BD90-BE771FAB44A7}" uniqueName="22" name="Unit - French" queryTableFieldId="22" dataDxfId="26" dataCellStyle="Normal 3"/>
    <tableColumn id="23" xr3:uid="{E9BC6E88-327A-455B-AEC7-1A6D9FDC3CC6}" uniqueName="23" name="Description - Spanish" queryTableFieldId="23" dataDxfId="25" dataCellStyle="Normal 3"/>
    <tableColumn id="24" xr3:uid="{5B47919B-8EC1-4CBF-968A-194CF521DF39}" uniqueName="24" name="Unit - Spanish" queryTableFieldId="24" dataDxfId="24" dataCellStyle="Normal 3"/>
  </tableColumns>
  <tableStyleInfo name="TableStyleLight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B26A51A-CC57-4459-AD38-EEFA12E73B8E}" name="Parts_US" displayName="Parts_US" ref="A5:V128" tableType="queryTable" totalsRowShown="0" headerRowDxfId="23" dataDxfId="22">
  <tableColumns count="22">
    <tableColumn id="1" xr3:uid="{78E60B21-2F07-470F-AF67-FD5AAC92087C}" uniqueName="1" name="Status" queryTableFieldId="1" dataDxfId="21" dataCellStyle="Normal 3"/>
    <tableColumn id="2" xr3:uid="{D1C95BB5-944D-436C-9DB0-DA4E130624AF}" uniqueName="2" name="Stk#" queryTableFieldId="2" dataDxfId="20" dataCellStyle="Normal 3"/>
    <tableColumn id="3" xr3:uid="{1E5CFFE1-E01C-479E-88D7-AEBB97174017}" uniqueName="3" name="Description" queryTableFieldId="3" dataDxfId="19" dataCellStyle="Normal 3"/>
    <tableColumn id="4" xr3:uid="{9AA37142-6708-4116-A34F-15CBC6D77DCB}" uniqueName="4" name="Unit" queryTableFieldId="4" dataDxfId="18" dataCellStyle="Normal 3"/>
    <tableColumn id="5" xr3:uid="{ADF55AD0-9BD6-467F-93F3-3D464EA65DD7}" uniqueName="5" name="Pkg Qty" queryTableFieldId="5" dataDxfId="17" dataCellStyle="Normal 3"/>
    <tableColumn id="6" xr3:uid="{1073908B-56D8-448E-9A62-325ECF848BE7}" uniqueName="6" name="Carton Qty" queryTableFieldId="6" dataDxfId="16" dataCellStyle="Normal 3"/>
    <tableColumn id="25" xr3:uid="{A2BA8AFC-0EC4-465F-8A76-E234026FF370}" uniqueName="25" name="USD List / Unit" queryTableFieldId="25" dataDxfId="15" dataCellStyle="Currency"/>
    <tableColumn id="7" xr3:uid="{C1D15F9E-FF40-450C-9177-F41BB1309761}" uniqueName="7" name="USD NET / Unit" queryTableFieldId="29" dataDxfId="14" dataCellStyle="Currency"/>
    <tableColumn id="10" xr3:uid="{215B3E1E-9144-4208-B6D3-772B95480E70}" uniqueName="10" name="UPC Code" queryTableFieldId="10" dataDxfId="13" dataCellStyle="Normal 3"/>
    <tableColumn id="12" xr3:uid="{707814C9-8A48-4EB3-AB68-849AA1D9A346}" uniqueName="12" name="Country of Origin" queryTableFieldId="12" dataDxfId="12" dataCellStyle="Normal 3"/>
    <tableColumn id="13" xr3:uid="{B868306B-DE84-42EF-8F2A-A3D82178943D}" uniqueName="13" name="Harmonized Tariff Code" queryTableFieldId="13" dataDxfId="11" dataCellStyle="Normal 3"/>
    <tableColumn id="8" xr3:uid="{1694AA2A-5911-4D00-89F0-B8018329DE65}" uniqueName="8" name="SDS Required" queryTableFieldId="31" dataDxfId="10"/>
    <tableColumn id="15" xr3:uid="{30C5F8BB-1243-4A27-BA92-FDE172F81693}" uniqueName="15" name="Replaces" queryTableFieldId="15" dataDxfId="9" dataCellStyle="Normal 3"/>
    <tableColumn id="16" xr3:uid="{59872573-002C-461B-8254-B4A89D409752}" uniqueName="16" name="Net Weight (lb)" queryTableFieldId="16" dataDxfId="8" dataCellStyle="Normal 3"/>
    <tableColumn id="17" xr3:uid="{85FDC3A7-9D8E-43BE-9A44-83206C331443}" uniqueName="17" name="Ship Weight (lb)" queryTableFieldId="17" dataDxfId="7" dataCellStyle="Normal 3"/>
    <tableColumn id="18" xr3:uid="{0EBD35E8-1314-43A1-9E55-FDCDFC51C97D}" uniqueName="18" name="Freight Class" queryTableFieldId="18" dataDxfId="6" dataCellStyle="Normal 3"/>
    <tableColumn id="19" xr3:uid="{41D8F31E-B57F-4922-8120-296A6DACE14C}" uniqueName="19" name="Description(24)1" queryTableFieldId="19" dataDxfId="5" dataCellStyle="Normal 3"/>
    <tableColumn id="20" xr3:uid="{5B30D80F-F942-4320-853D-158755E5F1A8}" uniqueName="20" name="Description(24)2" queryTableFieldId="20" dataDxfId="4" dataCellStyle="Normal 3"/>
    <tableColumn id="21" xr3:uid="{D32F6853-A41F-4E13-88C9-5EB439CCFE0F}" uniqueName="21" name="Description - French" queryTableFieldId="21" dataDxfId="3" dataCellStyle="Normal 3"/>
    <tableColumn id="22" xr3:uid="{3461D582-8C26-4909-8385-62E10AA88FDF}" uniqueName="22" name="Unit - French" queryTableFieldId="22" dataDxfId="2" dataCellStyle="Normal 3"/>
    <tableColumn id="23" xr3:uid="{E620A6C4-36BF-4EA8-AB0E-F4DD8D3E4F98}" uniqueName="23" name="Description - Spanish" queryTableFieldId="23" dataDxfId="1" dataCellStyle="Normal 3"/>
    <tableColumn id="24" xr3:uid="{54DA36D8-59B8-4B3D-AC2A-DEE07A75E7A7}" uniqueName="24" name="Unit - Spanish" queryTableFieldId="24" dataDxfId="0" dataCellStyle="Normal 3"/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234E1-0F26-41C6-8BED-A727308658F3}">
  <sheetPr codeName="Sheet20">
    <tabColor theme="9" tint="0.79998168889431442"/>
    <pageSetUpPr fitToPage="1"/>
  </sheetPr>
  <dimension ref="A1:V922"/>
  <sheetViews>
    <sheetView tabSelected="1" zoomScaleNormal="100" workbookViewId="0">
      <selection activeCell="H3" sqref="H3"/>
    </sheetView>
  </sheetViews>
  <sheetFormatPr defaultRowHeight="15" x14ac:dyDescent="0.25"/>
  <cols>
    <col min="1" max="1" width="15.28515625" style="2" customWidth="1"/>
    <col min="2" max="2" width="22.42578125" style="2" bestFit="1" customWidth="1"/>
    <col min="3" max="3" width="65.42578125" style="2" customWidth="1"/>
    <col min="4" max="4" width="7.140625" style="2" bestFit="1" customWidth="1"/>
    <col min="5" max="5" width="5" style="2" bestFit="1" customWidth="1"/>
    <col min="6" max="6" width="8.28515625" style="2" bestFit="1" customWidth="1"/>
    <col min="7" max="9" width="14.85546875" style="2" bestFit="1" customWidth="1"/>
    <col min="10" max="10" width="13" style="2" customWidth="1"/>
    <col min="11" max="11" width="19" style="2" bestFit="1" customWidth="1"/>
    <col min="12" max="13" width="12.85546875" style="2" bestFit="1" customWidth="1"/>
    <col min="14" max="14" width="20.85546875" style="2" bestFit="1" customWidth="1"/>
    <col min="15" max="15" width="17.28515625" style="2" bestFit="1" customWidth="1"/>
    <col min="16" max="16" width="18.140625" style="2" bestFit="1" customWidth="1"/>
    <col min="17" max="17" width="14.85546875" style="2" bestFit="1" customWidth="1"/>
    <col min="18" max="18" width="31.42578125" style="2" bestFit="1" customWidth="1"/>
    <col min="19" max="19" width="30.85546875" style="2" bestFit="1" customWidth="1"/>
    <col min="20" max="20" width="157.7109375" style="2" bestFit="1" customWidth="1"/>
    <col min="21" max="21" width="14.7109375" style="2" bestFit="1" customWidth="1"/>
    <col min="22" max="22" width="14.7109375" style="2" customWidth="1"/>
    <col min="23" max="23" width="148.42578125" style="2" bestFit="1" customWidth="1"/>
    <col min="24" max="24" width="15.85546875" style="2" bestFit="1" customWidth="1"/>
    <col min="25" max="25" width="92.5703125" style="2" customWidth="1"/>
    <col min="26" max="26" width="18.140625" style="2" bestFit="1" customWidth="1"/>
    <col min="27" max="28" width="18.140625" style="2" customWidth="1"/>
    <col min="29" max="29" width="18.140625" style="2" bestFit="1" customWidth="1"/>
    <col min="30" max="16384" width="9.140625" style="2"/>
  </cols>
  <sheetData>
    <row r="1" spans="1:22" x14ac:dyDescent="0.25">
      <c r="A1" s="1" t="s">
        <v>0</v>
      </c>
    </row>
    <row r="2" spans="1:22" x14ac:dyDescent="0.25">
      <c r="A2" s="2" t="s">
        <v>1</v>
      </c>
      <c r="H2" s="3" t="s">
        <v>2</v>
      </c>
    </row>
    <row r="3" spans="1:22" x14ac:dyDescent="0.25">
      <c r="A3" s="2" t="s">
        <v>3</v>
      </c>
      <c r="H3" s="4">
        <v>1</v>
      </c>
    </row>
    <row r="5" spans="1:22" s="9" customFormat="1" ht="30" x14ac:dyDescent="0.25">
      <c r="A5" s="5" t="s">
        <v>4</v>
      </c>
      <c r="B5" s="5" t="s">
        <v>5</v>
      </c>
      <c r="C5" s="5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7" t="s">
        <v>11</v>
      </c>
      <c r="I5" s="5" t="s">
        <v>12</v>
      </c>
      <c r="J5" s="5" t="s">
        <v>13</v>
      </c>
      <c r="K5" s="5" t="s">
        <v>14</v>
      </c>
      <c r="L5" s="8" t="s">
        <v>15</v>
      </c>
      <c r="M5" s="5" t="s">
        <v>16</v>
      </c>
      <c r="N5" s="5" t="s">
        <v>17</v>
      </c>
      <c r="O5" s="5" t="s">
        <v>18</v>
      </c>
      <c r="P5" s="5" t="s">
        <v>19</v>
      </c>
      <c r="Q5" s="5" t="s">
        <v>20</v>
      </c>
      <c r="R5" s="5" t="s">
        <v>21</v>
      </c>
      <c r="S5" s="5" t="s">
        <v>22</v>
      </c>
      <c r="T5" s="5" t="s">
        <v>23</v>
      </c>
      <c r="U5" s="5" t="s">
        <v>24</v>
      </c>
      <c r="V5" s="5" t="s">
        <v>25</v>
      </c>
    </row>
    <row r="6" spans="1:22" x14ac:dyDescent="0.25">
      <c r="A6" s="10" t="s">
        <v>26</v>
      </c>
      <c r="B6" s="10" t="s">
        <v>27</v>
      </c>
      <c r="C6" s="10" t="s">
        <v>28</v>
      </c>
      <c r="D6" s="11" t="s">
        <v>29</v>
      </c>
      <c r="E6" s="11">
        <v>1</v>
      </c>
      <c r="F6" s="11"/>
      <c r="G6" s="12">
        <v>498.34</v>
      </c>
      <c r="H6" s="12">
        <f>All_US[[#This Row],[USD List / Unit]]*$H$3</f>
        <v>498.34</v>
      </c>
      <c r="I6" s="10" t="s">
        <v>26</v>
      </c>
      <c r="J6" s="10" t="s">
        <v>30</v>
      </c>
      <c r="K6" s="10" t="s">
        <v>26</v>
      </c>
      <c r="L6" s="10" t="s">
        <v>31</v>
      </c>
      <c r="M6" s="10"/>
      <c r="N6" s="10" t="s">
        <v>26</v>
      </c>
      <c r="O6" s="10" t="s">
        <v>26</v>
      </c>
      <c r="P6" s="10" t="s">
        <v>32</v>
      </c>
      <c r="Q6" s="10" t="s">
        <v>33</v>
      </c>
      <c r="R6" s="10" t="s">
        <v>34</v>
      </c>
      <c r="S6" s="10" t="s">
        <v>35</v>
      </c>
      <c r="T6" s="10" t="s">
        <v>36</v>
      </c>
      <c r="U6" s="10" t="s">
        <v>37</v>
      </c>
      <c r="V6" s="10" t="s">
        <v>38</v>
      </c>
    </row>
    <row r="7" spans="1:22" x14ac:dyDescent="0.25">
      <c r="A7" s="10" t="s">
        <v>26</v>
      </c>
      <c r="B7" s="10" t="s">
        <v>39</v>
      </c>
      <c r="C7" s="10" t="s">
        <v>40</v>
      </c>
      <c r="D7" s="11" t="s">
        <v>41</v>
      </c>
      <c r="E7" s="11">
        <v>1</v>
      </c>
      <c r="F7" s="11" t="s">
        <v>42</v>
      </c>
      <c r="G7" s="12">
        <v>125.64</v>
      </c>
      <c r="H7" s="12">
        <f>All_US[[#This Row],[USD List / Unit]]*$H$3</f>
        <v>125.64</v>
      </c>
      <c r="I7" s="10" t="s">
        <v>43</v>
      </c>
      <c r="J7" s="10" t="s">
        <v>30</v>
      </c>
      <c r="K7" s="10" t="s">
        <v>44</v>
      </c>
      <c r="L7" s="10" t="s">
        <v>45</v>
      </c>
      <c r="M7" s="10"/>
      <c r="N7" s="10" t="s">
        <v>46</v>
      </c>
      <c r="O7" s="10" t="s">
        <v>46</v>
      </c>
      <c r="P7" s="10" t="s">
        <v>32</v>
      </c>
      <c r="Q7" s="10" t="s">
        <v>47</v>
      </c>
      <c r="R7" s="10" t="s">
        <v>48</v>
      </c>
      <c r="S7" s="10" t="s">
        <v>49</v>
      </c>
      <c r="T7" s="10" t="s">
        <v>50</v>
      </c>
      <c r="U7" s="10" t="s">
        <v>51</v>
      </c>
      <c r="V7" s="10" t="s">
        <v>52</v>
      </c>
    </row>
    <row r="8" spans="1:22" x14ac:dyDescent="0.25">
      <c r="A8" s="10" t="s">
        <v>26</v>
      </c>
      <c r="B8" s="10" t="s">
        <v>53</v>
      </c>
      <c r="C8" s="10" t="s">
        <v>54</v>
      </c>
      <c r="D8" s="11" t="s">
        <v>41</v>
      </c>
      <c r="E8" s="11">
        <v>1</v>
      </c>
      <c r="F8" s="11" t="s">
        <v>42</v>
      </c>
      <c r="G8" s="12">
        <v>225.55</v>
      </c>
      <c r="H8" s="12">
        <f>All_US[[#This Row],[USD List / Unit]]*$H$3</f>
        <v>225.55</v>
      </c>
      <c r="I8" s="10" t="s">
        <v>55</v>
      </c>
      <c r="J8" s="10" t="s">
        <v>30</v>
      </c>
      <c r="K8" s="10" t="s">
        <v>56</v>
      </c>
      <c r="L8" s="10" t="s">
        <v>45</v>
      </c>
      <c r="M8" s="10"/>
      <c r="N8" s="10" t="s">
        <v>57</v>
      </c>
      <c r="O8" s="10" t="s">
        <v>57</v>
      </c>
      <c r="P8" s="10" t="s">
        <v>32</v>
      </c>
      <c r="Q8" s="10" t="s">
        <v>58</v>
      </c>
      <c r="R8" s="10" t="s">
        <v>59</v>
      </c>
      <c r="S8" s="10" t="s">
        <v>60</v>
      </c>
      <c r="T8" s="10" t="s">
        <v>50</v>
      </c>
      <c r="U8" s="10" t="s">
        <v>61</v>
      </c>
      <c r="V8" s="10" t="s">
        <v>52</v>
      </c>
    </row>
    <row r="9" spans="1:22" x14ac:dyDescent="0.25">
      <c r="A9" s="10" t="s">
        <v>62</v>
      </c>
      <c r="B9" s="10" t="s">
        <v>63</v>
      </c>
      <c r="C9" s="10" t="s">
        <v>64</v>
      </c>
      <c r="D9" s="11" t="s">
        <v>65</v>
      </c>
      <c r="E9" s="11">
        <v>1</v>
      </c>
      <c r="F9" s="11" t="s">
        <v>42</v>
      </c>
      <c r="G9" s="12">
        <v>380.02</v>
      </c>
      <c r="H9" s="12">
        <f>All_US[[#This Row],[USD List / Unit]]*$H$3</f>
        <v>380.02</v>
      </c>
      <c r="I9" s="10" t="s">
        <v>66</v>
      </c>
      <c r="J9" s="10" t="s">
        <v>30</v>
      </c>
      <c r="K9" s="10" t="s">
        <v>67</v>
      </c>
      <c r="L9" s="10" t="s">
        <v>45</v>
      </c>
      <c r="M9" s="10"/>
      <c r="N9" s="10" t="s">
        <v>26</v>
      </c>
      <c r="O9" s="10" t="s">
        <v>26</v>
      </c>
      <c r="P9" s="10" t="s">
        <v>32</v>
      </c>
      <c r="Q9" s="10" t="s">
        <v>68</v>
      </c>
      <c r="R9" s="10" t="s">
        <v>69</v>
      </c>
      <c r="S9" s="10" t="s">
        <v>70</v>
      </c>
      <c r="T9" s="10"/>
      <c r="U9" s="10" t="s">
        <v>71</v>
      </c>
      <c r="V9" s="10"/>
    </row>
    <row r="10" spans="1:22" x14ac:dyDescent="0.25">
      <c r="A10" s="10" t="s">
        <v>62</v>
      </c>
      <c r="B10" s="10" t="s">
        <v>72</v>
      </c>
      <c r="C10" s="10" t="s">
        <v>73</v>
      </c>
      <c r="D10" s="11" t="s">
        <v>29</v>
      </c>
      <c r="E10" s="11">
        <v>1</v>
      </c>
      <c r="F10" s="11"/>
      <c r="G10" s="12">
        <v>59</v>
      </c>
      <c r="H10" s="12">
        <f>All_US[[#This Row],[USD List / Unit]]*$H$3</f>
        <v>59</v>
      </c>
      <c r="I10" s="10" t="s">
        <v>74</v>
      </c>
      <c r="J10" s="10" t="s">
        <v>75</v>
      </c>
      <c r="K10" s="10" t="s">
        <v>76</v>
      </c>
      <c r="L10" s="10" t="s">
        <v>31</v>
      </c>
      <c r="M10" s="10"/>
      <c r="N10" s="10" t="s">
        <v>26</v>
      </c>
      <c r="O10" s="10" t="s">
        <v>26</v>
      </c>
      <c r="P10" s="10" t="s">
        <v>32</v>
      </c>
      <c r="Q10" s="10" t="s">
        <v>77</v>
      </c>
      <c r="R10" s="10" t="s">
        <v>78</v>
      </c>
      <c r="S10" s="10" t="s">
        <v>79</v>
      </c>
      <c r="T10" s="10" t="s">
        <v>36</v>
      </c>
      <c r="U10" s="10" t="s">
        <v>80</v>
      </c>
      <c r="V10" s="10" t="s">
        <v>38</v>
      </c>
    </row>
    <row r="11" spans="1:22" x14ac:dyDescent="0.25">
      <c r="A11" s="10" t="s">
        <v>26</v>
      </c>
      <c r="B11" s="10" t="s">
        <v>81</v>
      </c>
      <c r="C11" s="10" t="s">
        <v>82</v>
      </c>
      <c r="D11" s="11" t="s">
        <v>29</v>
      </c>
      <c r="E11" s="11">
        <v>1</v>
      </c>
      <c r="F11" s="11"/>
      <c r="G11" s="12">
        <v>745.56</v>
      </c>
      <c r="H11" s="12">
        <f>All_US[[#This Row],[USD List / Unit]]*$H$3</f>
        <v>745.56</v>
      </c>
      <c r="I11" s="10" t="s">
        <v>83</v>
      </c>
      <c r="J11" s="10" t="s">
        <v>84</v>
      </c>
      <c r="K11" s="10" t="s">
        <v>85</v>
      </c>
      <c r="L11" s="10" t="s">
        <v>31</v>
      </c>
      <c r="M11" s="10"/>
      <c r="N11" s="10" t="s">
        <v>86</v>
      </c>
      <c r="O11" s="10" t="s">
        <v>86</v>
      </c>
      <c r="P11" s="10" t="s">
        <v>32</v>
      </c>
      <c r="Q11" s="10" t="s">
        <v>87</v>
      </c>
      <c r="R11" s="10" t="s">
        <v>26</v>
      </c>
      <c r="S11" s="10" t="s">
        <v>88</v>
      </c>
      <c r="T11" s="10" t="s">
        <v>36</v>
      </c>
      <c r="U11" s="10" t="s">
        <v>89</v>
      </c>
      <c r="V11" s="10" t="s">
        <v>38</v>
      </c>
    </row>
    <row r="12" spans="1:22" x14ac:dyDescent="0.25">
      <c r="A12" s="10" t="s">
        <v>62</v>
      </c>
      <c r="B12" s="10" t="s">
        <v>90</v>
      </c>
      <c r="C12" s="10" t="s">
        <v>91</v>
      </c>
      <c r="D12" s="11" t="s">
        <v>92</v>
      </c>
      <c r="E12" s="11">
        <v>1</v>
      </c>
      <c r="F12" s="11"/>
      <c r="G12" s="12">
        <v>285.14999999999998</v>
      </c>
      <c r="H12" s="12">
        <f>All_US[[#This Row],[USD List / Unit]]*$H$3</f>
        <v>285.14999999999998</v>
      </c>
      <c r="I12" s="10" t="s">
        <v>93</v>
      </c>
      <c r="J12" s="10" t="s">
        <v>30</v>
      </c>
      <c r="K12" s="10" t="s">
        <v>94</v>
      </c>
      <c r="L12" s="10" t="s">
        <v>31</v>
      </c>
      <c r="M12" s="10"/>
      <c r="N12" s="10" t="s">
        <v>26</v>
      </c>
      <c r="O12" s="10" t="s">
        <v>26</v>
      </c>
      <c r="P12" s="10" t="s">
        <v>32</v>
      </c>
      <c r="Q12" s="10" t="s">
        <v>95</v>
      </c>
      <c r="R12" s="10" t="s">
        <v>96</v>
      </c>
      <c r="S12" s="10" t="s">
        <v>97</v>
      </c>
      <c r="T12" s="10"/>
      <c r="U12" s="10" t="s">
        <v>98</v>
      </c>
      <c r="V12" s="10"/>
    </row>
    <row r="13" spans="1:22" x14ac:dyDescent="0.25">
      <c r="A13" s="10" t="s">
        <v>62</v>
      </c>
      <c r="B13" s="10" t="s">
        <v>99</v>
      </c>
      <c r="C13" s="10" t="s">
        <v>100</v>
      </c>
      <c r="D13" s="11" t="s">
        <v>92</v>
      </c>
      <c r="E13" s="11">
        <v>1</v>
      </c>
      <c r="F13" s="11"/>
      <c r="G13" s="12">
        <v>285.14999999999998</v>
      </c>
      <c r="H13" s="12">
        <f>All_US[[#This Row],[USD List / Unit]]*$H$3</f>
        <v>285.14999999999998</v>
      </c>
      <c r="I13" s="10" t="s">
        <v>101</v>
      </c>
      <c r="J13" s="10" t="s">
        <v>30</v>
      </c>
      <c r="K13" s="10" t="s">
        <v>94</v>
      </c>
      <c r="L13" s="10" t="s">
        <v>31</v>
      </c>
      <c r="M13" s="10"/>
      <c r="N13" s="10" t="s">
        <v>102</v>
      </c>
      <c r="O13" s="10" t="s">
        <v>102</v>
      </c>
      <c r="P13" s="10" t="s">
        <v>32</v>
      </c>
      <c r="Q13" s="10" t="s">
        <v>103</v>
      </c>
      <c r="R13" s="10" t="s">
        <v>78</v>
      </c>
      <c r="S13" s="10" t="s">
        <v>104</v>
      </c>
      <c r="T13" s="10"/>
      <c r="U13" s="10" t="s">
        <v>105</v>
      </c>
      <c r="V13" s="10"/>
    </row>
    <row r="14" spans="1:22" x14ac:dyDescent="0.25">
      <c r="A14" s="10" t="s">
        <v>26</v>
      </c>
      <c r="B14" s="10" t="s">
        <v>106</v>
      </c>
      <c r="C14" s="10" t="s">
        <v>107</v>
      </c>
      <c r="D14" s="11" t="s">
        <v>29</v>
      </c>
      <c r="E14" s="11">
        <v>1</v>
      </c>
      <c r="F14" s="11" t="s">
        <v>108</v>
      </c>
      <c r="G14" s="12">
        <v>25.03</v>
      </c>
      <c r="H14" s="12">
        <f>All_US[[#This Row],[USD List / Unit]]*$H$3</f>
        <v>25.03</v>
      </c>
      <c r="I14" s="10" t="s">
        <v>109</v>
      </c>
      <c r="J14" s="10" t="s">
        <v>110</v>
      </c>
      <c r="K14" s="10" t="s">
        <v>111</v>
      </c>
      <c r="L14" s="10" t="s">
        <v>31</v>
      </c>
      <c r="M14" s="10"/>
      <c r="N14" s="10" t="s">
        <v>112</v>
      </c>
      <c r="O14" s="10" t="s">
        <v>112</v>
      </c>
      <c r="P14" s="10" t="s">
        <v>32</v>
      </c>
      <c r="Q14" s="10" t="s">
        <v>113</v>
      </c>
      <c r="R14" s="10" t="s">
        <v>26</v>
      </c>
      <c r="S14" s="10" t="s">
        <v>114</v>
      </c>
      <c r="T14" s="10" t="s">
        <v>36</v>
      </c>
      <c r="U14" s="10" t="s">
        <v>115</v>
      </c>
      <c r="V14" s="10" t="s">
        <v>38</v>
      </c>
    </row>
    <row r="15" spans="1:22" x14ac:dyDescent="0.25">
      <c r="A15" s="10" t="s">
        <v>26</v>
      </c>
      <c r="B15" s="10" t="s">
        <v>116</v>
      </c>
      <c r="C15" s="10" t="s">
        <v>117</v>
      </c>
      <c r="D15" s="11" t="s">
        <v>29</v>
      </c>
      <c r="E15" s="11">
        <v>1</v>
      </c>
      <c r="F15" s="11"/>
      <c r="G15" s="12">
        <v>39.409999999999997</v>
      </c>
      <c r="H15" s="12">
        <f>All_US[[#This Row],[USD List / Unit]]*$H$3</f>
        <v>39.409999999999997</v>
      </c>
      <c r="I15" s="10" t="s">
        <v>118</v>
      </c>
      <c r="J15" s="10" t="s">
        <v>119</v>
      </c>
      <c r="K15" s="10" t="s">
        <v>94</v>
      </c>
      <c r="L15" s="10" t="s">
        <v>31</v>
      </c>
      <c r="M15" s="10"/>
      <c r="N15" s="10" t="s">
        <v>26</v>
      </c>
      <c r="O15" s="10" t="s">
        <v>26</v>
      </c>
      <c r="P15" s="10" t="s">
        <v>32</v>
      </c>
      <c r="Q15" s="10" t="s">
        <v>120</v>
      </c>
      <c r="R15" s="10" t="s">
        <v>121</v>
      </c>
      <c r="S15" s="10" t="s">
        <v>122</v>
      </c>
      <c r="T15" s="10" t="s">
        <v>36</v>
      </c>
      <c r="U15" s="10" t="s">
        <v>123</v>
      </c>
      <c r="V15" s="10" t="s">
        <v>38</v>
      </c>
    </row>
    <row r="16" spans="1:22" x14ac:dyDescent="0.25">
      <c r="A16" s="10" t="s">
        <v>26</v>
      </c>
      <c r="B16" s="10" t="s">
        <v>124</v>
      </c>
      <c r="C16" s="10" t="s">
        <v>125</v>
      </c>
      <c r="D16" s="11" t="s">
        <v>29</v>
      </c>
      <c r="E16" s="11">
        <v>1</v>
      </c>
      <c r="F16" s="11"/>
      <c r="G16" s="12">
        <v>905.22</v>
      </c>
      <c r="H16" s="12">
        <f>All_US[[#This Row],[USD List / Unit]]*$H$3</f>
        <v>905.22</v>
      </c>
      <c r="I16" s="10" t="s">
        <v>126</v>
      </c>
      <c r="J16" s="10" t="s">
        <v>127</v>
      </c>
      <c r="K16" s="10" t="s">
        <v>128</v>
      </c>
      <c r="L16" s="10" t="s">
        <v>31</v>
      </c>
      <c r="M16" s="10"/>
      <c r="N16" s="10" t="s">
        <v>129</v>
      </c>
      <c r="O16" s="10" t="s">
        <v>129</v>
      </c>
      <c r="P16" s="10" t="s">
        <v>32</v>
      </c>
      <c r="Q16" s="10" t="s">
        <v>130</v>
      </c>
      <c r="R16" s="10" t="s">
        <v>26</v>
      </c>
      <c r="S16" s="10" t="s">
        <v>131</v>
      </c>
      <c r="T16" s="10" t="s">
        <v>36</v>
      </c>
      <c r="U16" s="10" t="s">
        <v>132</v>
      </c>
      <c r="V16" s="10" t="s">
        <v>38</v>
      </c>
    </row>
    <row r="17" spans="1:22" x14ac:dyDescent="0.25">
      <c r="A17" s="10" t="s">
        <v>62</v>
      </c>
      <c r="B17" s="10" t="s">
        <v>133</v>
      </c>
      <c r="C17" s="10" t="s">
        <v>134</v>
      </c>
      <c r="D17" s="11" t="s">
        <v>29</v>
      </c>
      <c r="E17" s="11">
        <v>1</v>
      </c>
      <c r="F17" s="11"/>
      <c r="G17" s="12">
        <v>12.87</v>
      </c>
      <c r="H17" s="12">
        <f>All_US[[#This Row],[USD List / Unit]]*$H$3</f>
        <v>12.87</v>
      </c>
      <c r="I17" s="10" t="s">
        <v>135</v>
      </c>
      <c r="J17" s="10" t="s">
        <v>30</v>
      </c>
      <c r="K17" s="10" t="s">
        <v>136</v>
      </c>
      <c r="L17" s="10" t="s">
        <v>31</v>
      </c>
      <c r="M17" s="10"/>
      <c r="N17" s="10" t="s">
        <v>137</v>
      </c>
      <c r="O17" s="10" t="s">
        <v>137</v>
      </c>
      <c r="P17" s="10" t="s">
        <v>32</v>
      </c>
      <c r="Q17" s="10" t="s">
        <v>138</v>
      </c>
      <c r="R17" s="10" t="s">
        <v>78</v>
      </c>
      <c r="S17" s="10" t="s">
        <v>139</v>
      </c>
      <c r="T17" s="10" t="s">
        <v>36</v>
      </c>
      <c r="U17" s="10" t="s">
        <v>140</v>
      </c>
      <c r="V17" s="10" t="s">
        <v>38</v>
      </c>
    </row>
    <row r="18" spans="1:22" x14ac:dyDescent="0.25">
      <c r="A18" s="10" t="s">
        <v>26</v>
      </c>
      <c r="B18" s="10" t="s">
        <v>141</v>
      </c>
      <c r="C18" s="10" t="s">
        <v>142</v>
      </c>
      <c r="D18" s="11" t="s">
        <v>29</v>
      </c>
      <c r="E18" s="11">
        <v>1</v>
      </c>
      <c r="F18" s="11" t="s">
        <v>143</v>
      </c>
      <c r="G18" s="12">
        <v>467.14</v>
      </c>
      <c r="H18" s="12">
        <f>All_US[[#This Row],[USD List / Unit]]*$H$3</f>
        <v>467.14</v>
      </c>
      <c r="I18" s="10" t="s">
        <v>144</v>
      </c>
      <c r="J18" s="10" t="s">
        <v>119</v>
      </c>
      <c r="K18" s="10" t="s">
        <v>145</v>
      </c>
      <c r="L18" s="10" t="s">
        <v>31</v>
      </c>
      <c r="M18" s="10" t="s">
        <v>141</v>
      </c>
      <c r="N18" s="10" t="s">
        <v>146</v>
      </c>
      <c r="O18" s="10" t="s">
        <v>146</v>
      </c>
      <c r="P18" s="10" t="s">
        <v>32</v>
      </c>
      <c r="Q18" s="10" t="s">
        <v>147</v>
      </c>
      <c r="R18" s="10" t="s">
        <v>26</v>
      </c>
      <c r="S18" s="10" t="s">
        <v>148</v>
      </c>
      <c r="T18" s="10" t="s">
        <v>36</v>
      </c>
      <c r="U18" s="10" t="s">
        <v>149</v>
      </c>
      <c r="V18" s="10" t="s">
        <v>38</v>
      </c>
    </row>
    <row r="19" spans="1:22" x14ac:dyDescent="0.25">
      <c r="A19" s="10" t="s">
        <v>26</v>
      </c>
      <c r="B19" s="10" t="s">
        <v>150</v>
      </c>
      <c r="C19" s="10" t="s">
        <v>151</v>
      </c>
      <c r="D19" s="11" t="s">
        <v>29</v>
      </c>
      <c r="E19" s="11">
        <v>1</v>
      </c>
      <c r="F19" s="11" t="s">
        <v>143</v>
      </c>
      <c r="G19" s="12">
        <v>467.14</v>
      </c>
      <c r="H19" s="12">
        <f>All_US[[#This Row],[USD List / Unit]]*$H$3</f>
        <v>467.14</v>
      </c>
      <c r="I19" s="10" t="s">
        <v>152</v>
      </c>
      <c r="J19" s="10" t="s">
        <v>119</v>
      </c>
      <c r="K19" s="10" t="s">
        <v>145</v>
      </c>
      <c r="L19" s="10" t="s">
        <v>31</v>
      </c>
      <c r="M19" s="10" t="s">
        <v>150</v>
      </c>
      <c r="N19" s="10" t="s">
        <v>153</v>
      </c>
      <c r="O19" s="10" t="s">
        <v>153</v>
      </c>
      <c r="P19" s="10" t="s">
        <v>32</v>
      </c>
      <c r="Q19" s="10" t="s">
        <v>154</v>
      </c>
      <c r="R19" s="10" t="s">
        <v>26</v>
      </c>
      <c r="S19" s="10" t="s">
        <v>155</v>
      </c>
      <c r="T19" s="10" t="s">
        <v>36</v>
      </c>
      <c r="U19" s="10" t="s">
        <v>156</v>
      </c>
      <c r="V19" s="10" t="s">
        <v>38</v>
      </c>
    </row>
    <row r="20" spans="1:22" x14ac:dyDescent="0.25">
      <c r="A20" s="10" t="s">
        <v>26</v>
      </c>
      <c r="B20" s="10" t="s">
        <v>157</v>
      </c>
      <c r="C20" s="10" t="s">
        <v>158</v>
      </c>
      <c r="D20" s="11" t="s">
        <v>29</v>
      </c>
      <c r="E20" s="11">
        <v>1</v>
      </c>
      <c r="F20" s="11" t="s">
        <v>143</v>
      </c>
      <c r="G20" s="12">
        <v>677.04</v>
      </c>
      <c r="H20" s="12">
        <f>All_US[[#This Row],[USD List / Unit]]*$H$3</f>
        <v>677.04</v>
      </c>
      <c r="I20" s="10" t="s">
        <v>159</v>
      </c>
      <c r="J20" s="10" t="s">
        <v>119</v>
      </c>
      <c r="K20" s="10" t="s">
        <v>145</v>
      </c>
      <c r="L20" s="10" t="s">
        <v>31</v>
      </c>
      <c r="M20" s="10"/>
      <c r="N20" s="10" t="s">
        <v>160</v>
      </c>
      <c r="O20" s="10" t="s">
        <v>160</v>
      </c>
      <c r="P20" s="10" t="s">
        <v>32</v>
      </c>
      <c r="Q20" s="10" t="s">
        <v>161</v>
      </c>
      <c r="R20" s="10" t="s">
        <v>162</v>
      </c>
      <c r="S20" s="10" t="s">
        <v>163</v>
      </c>
      <c r="T20" s="10" t="s">
        <v>36</v>
      </c>
      <c r="U20" s="10" t="s">
        <v>164</v>
      </c>
      <c r="V20" s="10" t="s">
        <v>38</v>
      </c>
    </row>
    <row r="21" spans="1:22" x14ac:dyDescent="0.25">
      <c r="A21" s="10" t="s">
        <v>26</v>
      </c>
      <c r="B21" s="10" t="s">
        <v>165</v>
      </c>
      <c r="C21" s="10" t="s">
        <v>166</v>
      </c>
      <c r="D21" s="11" t="s">
        <v>29</v>
      </c>
      <c r="E21" s="11">
        <v>1</v>
      </c>
      <c r="F21" s="11" t="s">
        <v>143</v>
      </c>
      <c r="G21" s="12">
        <v>772.09</v>
      </c>
      <c r="H21" s="12">
        <f>All_US[[#This Row],[USD List / Unit]]*$H$3</f>
        <v>772.09</v>
      </c>
      <c r="I21" s="10" t="s">
        <v>167</v>
      </c>
      <c r="J21" s="10" t="s">
        <v>119</v>
      </c>
      <c r="K21" s="10" t="s">
        <v>145</v>
      </c>
      <c r="L21" s="10" t="s">
        <v>31</v>
      </c>
      <c r="M21" s="10"/>
      <c r="N21" s="10" t="s">
        <v>102</v>
      </c>
      <c r="O21" s="10" t="s">
        <v>102</v>
      </c>
      <c r="P21" s="10" t="s">
        <v>32</v>
      </c>
      <c r="Q21" s="10" t="s">
        <v>168</v>
      </c>
      <c r="R21" s="10" t="s">
        <v>169</v>
      </c>
      <c r="S21" s="10" t="s">
        <v>170</v>
      </c>
      <c r="T21" s="10" t="s">
        <v>36</v>
      </c>
      <c r="U21" s="10" t="s">
        <v>171</v>
      </c>
      <c r="V21" s="10" t="s">
        <v>38</v>
      </c>
    </row>
    <row r="22" spans="1:22" x14ac:dyDescent="0.25">
      <c r="A22" s="10" t="s">
        <v>26</v>
      </c>
      <c r="B22" s="10" t="s">
        <v>172</v>
      </c>
      <c r="C22" s="10" t="s">
        <v>173</v>
      </c>
      <c r="D22" s="11" t="s">
        <v>29</v>
      </c>
      <c r="E22" s="11">
        <v>1</v>
      </c>
      <c r="F22" s="11"/>
      <c r="G22" s="12">
        <v>31.47</v>
      </c>
      <c r="H22" s="12">
        <f>All_US[[#This Row],[USD List / Unit]]*$H$3</f>
        <v>31.47</v>
      </c>
      <c r="I22" s="10" t="s">
        <v>174</v>
      </c>
      <c r="J22" s="10" t="s">
        <v>119</v>
      </c>
      <c r="K22" s="10" t="s">
        <v>145</v>
      </c>
      <c r="L22" s="10" t="s">
        <v>31</v>
      </c>
      <c r="M22" s="10"/>
      <c r="N22" s="10" t="s">
        <v>26</v>
      </c>
      <c r="O22" s="10" t="s">
        <v>26</v>
      </c>
      <c r="P22" s="10" t="s">
        <v>32</v>
      </c>
      <c r="Q22" s="10" t="s">
        <v>175</v>
      </c>
      <c r="R22" s="10" t="s">
        <v>176</v>
      </c>
      <c r="S22" s="10" t="s">
        <v>26</v>
      </c>
      <c r="T22" s="10" t="s">
        <v>36</v>
      </c>
      <c r="U22" s="10" t="s">
        <v>26</v>
      </c>
      <c r="V22" s="10" t="s">
        <v>38</v>
      </c>
    </row>
    <row r="23" spans="1:22" x14ac:dyDescent="0.25">
      <c r="A23" s="10" t="s">
        <v>26</v>
      </c>
      <c r="B23" s="10" t="s">
        <v>177</v>
      </c>
      <c r="C23" s="10" t="s">
        <v>178</v>
      </c>
      <c r="D23" s="11" t="s">
        <v>29</v>
      </c>
      <c r="E23" s="11">
        <v>1</v>
      </c>
      <c r="F23" s="11" t="s">
        <v>143</v>
      </c>
      <c r="G23" s="12">
        <v>1155.57</v>
      </c>
      <c r="H23" s="12">
        <f>All_US[[#This Row],[USD List / Unit]]*$H$3</f>
        <v>1155.57</v>
      </c>
      <c r="I23" s="10" t="s">
        <v>179</v>
      </c>
      <c r="J23" s="10" t="s">
        <v>119</v>
      </c>
      <c r="K23" s="10" t="s">
        <v>145</v>
      </c>
      <c r="L23" s="10" t="s">
        <v>31</v>
      </c>
      <c r="M23" s="10"/>
      <c r="N23" s="10" t="s">
        <v>180</v>
      </c>
      <c r="O23" s="10" t="s">
        <v>180</v>
      </c>
      <c r="P23" s="10" t="s">
        <v>32</v>
      </c>
      <c r="Q23" s="10" t="s">
        <v>181</v>
      </c>
      <c r="R23" s="10" t="s">
        <v>26</v>
      </c>
      <c r="S23" s="10" t="s">
        <v>182</v>
      </c>
      <c r="T23" s="10" t="s">
        <v>36</v>
      </c>
      <c r="U23" s="10" t="s">
        <v>183</v>
      </c>
      <c r="V23" s="10" t="s">
        <v>38</v>
      </c>
    </row>
    <row r="24" spans="1:22" x14ac:dyDescent="0.25">
      <c r="A24" s="10" t="s">
        <v>62</v>
      </c>
      <c r="B24" s="10" t="s">
        <v>184</v>
      </c>
      <c r="C24" s="10" t="s">
        <v>185</v>
      </c>
      <c r="D24" s="11" t="s">
        <v>29</v>
      </c>
      <c r="E24" s="11">
        <v>1</v>
      </c>
      <c r="F24" s="11"/>
      <c r="G24" s="12">
        <v>26.43</v>
      </c>
      <c r="H24" s="12">
        <f>All_US[[#This Row],[USD List / Unit]]*$H$3</f>
        <v>26.43</v>
      </c>
      <c r="I24" s="10" t="s">
        <v>186</v>
      </c>
      <c r="J24" s="10" t="s">
        <v>119</v>
      </c>
      <c r="K24" s="10" t="s">
        <v>145</v>
      </c>
      <c r="L24" s="10" t="s">
        <v>31</v>
      </c>
      <c r="M24" s="10"/>
      <c r="N24" s="10" t="s">
        <v>26</v>
      </c>
      <c r="O24" s="10" t="s">
        <v>26</v>
      </c>
      <c r="P24" s="10" t="s">
        <v>32</v>
      </c>
      <c r="Q24" s="10" t="s">
        <v>187</v>
      </c>
      <c r="R24" s="10" t="s">
        <v>188</v>
      </c>
      <c r="S24" s="10" t="s">
        <v>26</v>
      </c>
      <c r="T24" s="10" t="s">
        <v>36</v>
      </c>
      <c r="U24" s="10" t="s">
        <v>26</v>
      </c>
      <c r="V24" s="10" t="s">
        <v>38</v>
      </c>
    </row>
    <row r="25" spans="1:22" x14ac:dyDescent="0.25">
      <c r="A25" s="10" t="s">
        <v>26</v>
      </c>
      <c r="B25" s="10" t="s">
        <v>189</v>
      </c>
      <c r="C25" s="10" t="s">
        <v>190</v>
      </c>
      <c r="D25" s="11" t="s">
        <v>29</v>
      </c>
      <c r="E25" s="11">
        <v>1</v>
      </c>
      <c r="F25" s="11" t="s">
        <v>143</v>
      </c>
      <c r="G25" s="12">
        <v>1319.86</v>
      </c>
      <c r="H25" s="12">
        <f>All_US[[#This Row],[USD List / Unit]]*$H$3</f>
        <v>1319.86</v>
      </c>
      <c r="I25" s="10" t="s">
        <v>191</v>
      </c>
      <c r="J25" s="10" t="s">
        <v>119</v>
      </c>
      <c r="K25" s="10" t="s">
        <v>145</v>
      </c>
      <c r="L25" s="10" t="s">
        <v>31</v>
      </c>
      <c r="M25" s="10"/>
      <c r="N25" s="10" t="s">
        <v>192</v>
      </c>
      <c r="O25" s="10" t="s">
        <v>192</v>
      </c>
      <c r="P25" s="10" t="s">
        <v>32</v>
      </c>
      <c r="Q25" s="10" t="s">
        <v>193</v>
      </c>
      <c r="R25" s="10" t="s">
        <v>26</v>
      </c>
      <c r="S25" s="10" t="s">
        <v>194</v>
      </c>
      <c r="T25" s="10" t="s">
        <v>36</v>
      </c>
      <c r="U25" s="10" t="s">
        <v>195</v>
      </c>
      <c r="V25" s="10" t="s">
        <v>38</v>
      </c>
    </row>
    <row r="26" spans="1:22" x14ac:dyDescent="0.25">
      <c r="A26" s="10" t="s">
        <v>26</v>
      </c>
      <c r="B26" s="10" t="s">
        <v>196</v>
      </c>
      <c r="C26" s="10" t="s">
        <v>197</v>
      </c>
      <c r="D26" s="11" t="s">
        <v>29</v>
      </c>
      <c r="E26" s="11">
        <v>1</v>
      </c>
      <c r="F26" s="11" t="s">
        <v>198</v>
      </c>
      <c r="G26" s="12">
        <v>535.58000000000004</v>
      </c>
      <c r="H26" s="12">
        <f>All_US[[#This Row],[USD List / Unit]]*$H$3</f>
        <v>535.58000000000004</v>
      </c>
      <c r="I26" s="10" t="s">
        <v>199</v>
      </c>
      <c r="J26" s="10" t="s">
        <v>119</v>
      </c>
      <c r="K26" s="10" t="s">
        <v>200</v>
      </c>
      <c r="L26" s="10" t="s">
        <v>31</v>
      </c>
      <c r="M26" s="10"/>
      <c r="N26" s="10" t="s">
        <v>201</v>
      </c>
      <c r="O26" s="10" t="s">
        <v>201</v>
      </c>
      <c r="P26" s="10" t="s">
        <v>32</v>
      </c>
      <c r="Q26" s="10" t="s">
        <v>202</v>
      </c>
      <c r="R26" s="10" t="s">
        <v>26</v>
      </c>
      <c r="S26" s="10" t="s">
        <v>203</v>
      </c>
      <c r="T26" s="10" t="s">
        <v>36</v>
      </c>
      <c r="U26" s="10" t="s">
        <v>204</v>
      </c>
      <c r="V26" s="10" t="s">
        <v>38</v>
      </c>
    </row>
    <row r="27" spans="1:22" x14ac:dyDescent="0.25">
      <c r="A27" s="10" t="s">
        <v>26</v>
      </c>
      <c r="B27" s="10" t="s">
        <v>205</v>
      </c>
      <c r="C27" s="10" t="s">
        <v>206</v>
      </c>
      <c r="D27" s="11" t="s">
        <v>29</v>
      </c>
      <c r="E27" s="11">
        <v>1</v>
      </c>
      <c r="F27" s="11"/>
      <c r="G27" s="12">
        <v>14.27</v>
      </c>
      <c r="H27" s="12">
        <f>All_US[[#This Row],[USD List / Unit]]*$H$3</f>
        <v>14.27</v>
      </c>
      <c r="I27" s="10" t="s">
        <v>207</v>
      </c>
      <c r="J27" s="10" t="s">
        <v>119</v>
      </c>
      <c r="K27" s="10" t="s">
        <v>208</v>
      </c>
      <c r="L27" s="10" t="s">
        <v>31</v>
      </c>
      <c r="M27" s="10"/>
      <c r="N27" s="10" t="s">
        <v>209</v>
      </c>
      <c r="O27" s="10" t="s">
        <v>209</v>
      </c>
      <c r="P27" s="10" t="s">
        <v>32</v>
      </c>
      <c r="Q27" s="10" t="s">
        <v>210</v>
      </c>
      <c r="R27" s="10" t="s">
        <v>211</v>
      </c>
      <c r="S27" s="10" t="s">
        <v>26</v>
      </c>
      <c r="T27" s="10" t="s">
        <v>36</v>
      </c>
      <c r="U27" s="10" t="s">
        <v>26</v>
      </c>
      <c r="V27" s="10" t="s">
        <v>38</v>
      </c>
    </row>
    <row r="28" spans="1:22" x14ac:dyDescent="0.25">
      <c r="A28" s="10" t="s">
        <v>26</v>
      </c>
      <c r="B28" s="10" t="s">
        <v>212</v>
      </c>
      <c r="C28" s="10" t="s">
        <v>213</v>
      </c>
      <c r="D28" s="11" t="s">
        <v>29</v>
      </c>
      <c r="E28" s="11">
        <v>1</v>
      </c>
      <c r="F28" s="11" t="s">
        <v>198</v>
      </c>
      <c r="G28" s="12">
        <v>535.72</v>
      </c>
      <c r="H28" s="12">
        <f>All_US[[#This Row],[USD List / Unit]]*$H$3</f>
        <v>535.72</v>
      </c>
      <c r="I28" s="10" t="s">
        <v>214</v>
      </c>
      <c r="J28" s="10" t="s">
        <v>119</v>
      </c>
      <c r="K28" s="10" t="s">
        <v>200</v>
      </c>
      <c r="L28" s="10" t="s">
        <v>31</v>
      </c>
      <c r="M28" s="10"/>
      <c r="N28" s="10" t="s">
        <v>215</v>
      </c>
      <c r="O28" s="10" t="s">
        <v>215</v>
      </c>
      <c r="P28" s="10" t="s">
        <v>32</v>
      </c>
      <c r="Q28" s="10" t="s">
        <v>216</v>
      </c>
      <c r="R28" s="10" t="s">
        <v>26</v>
      </c>
      <c r="S28" s="10" t="s">
        <v>217</v>
      </c>
      <c r="T28" s="10" t="s">
        <v>36</v>
      </c>
      <c r="U28" s="10" t="s">
        <v>218</v>
      </c>
      <c r="V28" s="10" t="s">
        <v>38</v>
      </c>
    </row>
    <row r="29" spans="1:22" x14ac:dyDescent="0.25">
      <c r="A29" s="10" t="s">
        <v>26</v>
      </c>
      <c r="B29" s="10" t="s">
        <v>219</v>
      </c>
      <c r="C29" s="10" t="s">
        <v>220</v>
      </c>
      <c r="D29" s="11" t="s">
        <v>29</v>
      </c>
      <c r="E29" s="11">
        <v>1</v>
      </c>
      <c r="F29" s="11"/>
      <c r="G29" s="12">
        <v>798.6</v>
      </c>
      <c r="H29" s="12">
        <f>All_US[[#This Row],[USD List / Unit]]*$H$3</f>
        <v>798.6</v>
      </c>
      <c r="I29" s="10" t="s">
        <v>221</v>
      </c>
      <c r="J29" s="10" t="s">
        <v>119</v>
      </c>
      <c r="K29" s="10" t="s">
        <v>222</v>
      </c>
      <c r="L29" s="10" t="s">
        <v>31</v>
      </c>
      <c r="M29" s="10"/>
      <c r="N29" s="10" t="s">
        <v>223</v>
      </c>
      <c r="O29" s="10" t="s">
        <v>223</v>
      </c>
      <c r="P29" s="10" t="s">
        <v>32</v>
      </c>
      <c r="Q29" s="10" t="s">
        <v>224</v>
      </c>
      <c r="R29" s="10" t="s">
        <v>225</v>
      </c>
      <c r="S29" s="10" t="s">
        <v>226</v>
      </c>
      <c r="T29" s="10" t="s">
        <v>36</v>
      </c>
      <c r="U29" s="10" t="s">
        <v>227</v>
      </c>
      <c r="V29" s="10" t="s">
        <v>38</v>
      </c>
    </row>
    <row r="30" spans="1:22" x14ac:dyDescent="0.25">
      <c r="A30" s="10" t="s">
        <v>26</v>
      </c>
      <c r="B30" s="10" t="s">
        <v>228</v>
      </c>
      <c r="C30" s="10" t="s">
        <v>229</v>
      </c>
      <c r="D30" s="11" t="s">
        <v>29</v>
      </c>
      <c r="E30" s="11">
        <v>1</v>
      </c>
      <c r="F30" s="11"/>
      <c r="G30" s="12">
        <v>73.430000000000007</v>
      </c>
      <c r="H30" s="12">
        <f>All_US[[#This Row],[USD List / Unit]]*$H$3</f>
        <v>73.430000000000007</v>
      </c>
      <c r="I30" s="10" t="s">
        <v>230</v>
      </c>
      <c r="J30" s="10" t="s">
        <v>119</v>
      </c>
      <c r="K30" s="10" t="s">
        <v>231</v>
      </c>
      <c r="L30" s="10" t="s">
        <v>31</v>
      </c>
      <c r="M30" s="10"/>
      <c r="N30" s="10" t="s">
        <v>26</v>
      </c>
      <c r="O30" s="10" t="s">
        <v>26</v>
      </c>
      <c r="P30" s="10" t="s">
        <v>32</v>
      </c>
      <c r="Q30" s="10" t="s">
        <v>232</v>
      </c>
      <c r="R30" s="10" t="s">
        <v>26</v>
      </c>
      <c r="S30" s="10" t="s">
        <v>233</v>
      </c>
      <c r="T30" s="10" t="s">
        <v>36</v>
      </c>
      <c r="U30" s="10" t="s">
        <v>234</v>
      </c>
      <c r="V30" s="10" t="s">
        <v>38</v>
      </c>
    </row>
    <row r="31" spans="1:22" x14ac:dyDescent="0.25">
      <c r="A31" s="10" t="s">
        <v>26</v>
      </c>
      <c r="B31" s="10" t="s">
        <v>235</v>
      </c>
      <c r="C31" s="10" t="s">
        <v>236</v>
      </c>
      <c r="D31" s="11" t="s">
        <v>29</v>
      </c>
      <c r="E31" s="11">
        <v>1</v>
      </c>
      <c r="F31" s="11"/>
      <c r="G31" s="12">
        <v>117.09</v>
      </c>
      <c r="H31" s="12">
        <f>All_US[[#This Row],[USD List / Unit]]*$H$3</f>
        <v>117.09</v>
      </c>
      <c r="I31" s="10" t="s">
        <v>237</v>
      </c>
      <c r="J31" s="10" t="s">
        <v>119</v>
      </c>
      <c r="K31" s="10" t="s">
        <v>231</v>
      </c>
      <c r="L31" s="10" t="s">
        <v>31</v>
      </c>
      <c r="M31" s="10"/>
      <c r="N31" s="10" t="s">
        <v>26</v>
      </c>
      <c r="O31" s="10" t="s">
        <v>26</v>
      </c>
      <c r="P31" s="10" t="s">
        <v>32</v>
      </c>
      <c r="Q31" s="10" t="s">
        <v>238</v>
      </c>
      <c r="R31" s="10" t="s">
        <v>26</v>
      </c>
      <c r="S31" s="10" t="s">
        <v>239</v>
      </c>
      <c r="T31" s="10" t="s">
        <v>36</v>
      </c>
      <c r="U31" s="10" t="s">
        <v>240</v>
      </c>
      <c r="V31" s="10" t="s">
        <v>38</v>
      </c>
    </row>
    <row r="32" spans="1:22" x14ac:dyDescent="0.25">
      <c r="A32" s="10" t="s">
        <v>26</v>
      </c>
      <c r="B32" s="10" t="s">
        <v>241</v>
      </c>
      <c r="C32" s="10" t="s">
        <v>242</v>
      </c>
      <c r="D32" s="11" t="s">
        <v>29</v>
      </c>
      <c r="E32" s="11">
        <v>1</v>
      </c>
      <c r="F32" s="11"/>
      <c r="G32" s="12">
        <v>82.36</v>
      </c>
      <c r="H32" s="12">
        <f>All_US[[#This Row],[USD List / Unit]]*$H$3</f>
        <v>82.36</v>
      </c>
      <c r="I32" s="10" t="s">
        <v>243</v>
      </c>
      <c r="J32" s="10" t="s">
        <v>119</v>
      </c>
      <c r="K32" s="10" t="s">
        <v>231</v>
      </c>
      <c r="L32" s="10" t="s">
        <v>31</v>
      </c>
      <c r="M32" s="10"/>
      <c r="N32" s="10" t="s">
        <v>26</v>
      </c>
      <c r="O32" s="10" t="s">
        <v>26</v>
      </c>
      <c r="P32" s="10" t="s">
        <v>32</v>
      </c>
      <c r="Q32" s="10" t="s">
        <v>244</v>
      </c>
      <c r="R32" s="10" t="s">
        <v>26</v>
      </c>
      <c r="S32" s="10" t="s">
        <v>245</v>
      </c>
      <c r="T32" s="10" t="s">
        <v>36</v>
      </c>
      <c r="U32" s="10" t="s">
        <v>246</v>
      </c>
      <c r="V32" s="10" t="s">
        <v>38</v>
      </c>
    </row>
    <row r="33" spans="1:22" x14ac:dyDescent="0.25">
      <c r="A33" s="10" t="s">
        <v>26</v>
      </c>
      <c r="B33" s="10" t="s">
        <v>247</v>
      </c>
      <c r="C33" s="10" t="s">
        <v>248</v>
      </c>
      <c r="D33" s="11" t="s">
        <v>29</v>
      </c>
      <c r="E33" s="11">
        <v>1</v>
      </c>
      <c r="F33" s="11"/>
      <c r="G33" s="12">
        <v>82.36</v>
      </c>
      <c r="H33" s="12">
        <f>All_US[[#This Row],[USD List / Unit]]*$H$3</f>
        <v>82.36</v>
      </c>
      <c r="I33" s="10" t="s">
        <v>249</v>
      </c>
      <c r="J33" s="10" t="s">
        <v>119</v>
      </c>
      <c r="K33" s="10" t="s">
        <v>231</v>
      </c>
      <c r="L33" s="10" t="s">
        <v>31</v>
      </c>
      <c r="M33" s="10"/>
      <c r="N33" s="10" t="s">
        <v>26</v>
      </c>
      <c r="O33" s="10" t="s">
        <v>26</v>
      </c>
      <c r="P33" s="10" t="s">
        <v>32</v>
      </c>
      <c r="Q33" s="10" t="s">
        <v>250</v>
      </c>
      <c r="R33" s="10" t="s">
        <v>26</v>
      </c>
      <c r="S33" s="10" t="s">
        <v>251</v>
      </c>
      <c r="T33" s="10" t="s">
        <v>36</v>
      </c>
      <c r="U33" s="10" t="s">
        <v>252</v>
      </c>
      <c r="V33" s="10" t="s">
        <v>38</v>
      </c>
    </row>
    <row r="34" spans="1:22" x14ac:dyDescent="0.25">
      <c r="A34" s="10" t="s">
        <v>26</v>
      </c>
      <c r="B34" s="10" t="s">
        <v>253</v>
      </c>
      <c r="C34" s="10" t="s">
        <v>254</v>
      </c>
      <c r="D34" s="11" t="s">
        <v>29</v>
      </c>
      <c r="E34" s="11">
        <v>1</v>
      </c>
      <c r="F34" s="11"/>
      <c r="G34" s="12">
        <v>79.92</v>
      </c>
      <c r="H34" s="12">
        <f>All_US[[#This Row],[USD List / Unit]]*$H$3</f>
        <v>79.92</v>
      </c>
      <c r="I34" s="10" t="s">
        <v>255</v>
      </c>
      <c r="J34" s="10" t="s">
        <v>119</v>
      </c>
      <c r="K34" s="10" t="s">
        <v>231</v>
      </c>
      <c r="L34" s="10" t="s">
        <v>31</v>
      </c>
      <c r="M34" s="10"/>
      <c r="N34" s="10" t="s">
        <v>26</v>
      </c>
      <c r="O34" s="10" t="s">
        <v>26</v>
      </c>
      <c r="P34" s="10" t="s">
        <v>32</v>
      </c>
      <c r="Q34" s="10" t="s">
        <v>256</v>
      </c>
      <c r="R34" s="10" t="s">
        <v>26</v>
      </c>
      <c r="S34" s="10" t="s">
        <v>257</v>
      </c>
      <c r="T34" s="10" t="s">
        <v>36</v>
      </c>
      <c r="U34" s="10" t="s">
        <v>258</v>
      </c>
      <c r="V34" s="10" t="s">
        <v>38</v>
      </c>
    </row>
    <row r="35" spans="1:22" x14ac:dyDescent="0.25">
      <c r="A35" s="10" t="s">
        <v>26</v>
      </c>
      <c r="B35" s="10" t="s">
        <v>259</v>
      </c>
      <c r="C35" s="10" t="s">
        <v>260</v>
      </c>
      <c r="D35" s="11" t="s">
        <v>261</v>
      </c>
      <c r="E35" s="11">
        <v>1</v>
      </c>
      <c r="F35" s="11"/>
      <c r="G35" s="12">
        <v>27.05</v>
      </c>
      <c r="H35" s="12">
        <f>All_US[[#This Row],[USD List / Unit]]*$H$3</f>
        <v>27.05</v>
      </c>
      <c r="I35" s="10" t="s">
        <v>262</v>
      </c>
      <c r="J35" s="10" t="s">
        <v>119</v>
      </c>
      <c r="K35" s="10" t="s">
        <v>231</v>
      </c>
      <c r="L35" s="10" t="s">
        <v>31</v>
      </c>
      <c r="M35" s="10"/>
      <c r="N35" s="10" t="s">
        <v>26</v>
      </c>
      <c r="O35" s="10" t="s">
        <v>26</v>
      </c>
      <c r="P35" s="10" t="s">
        <v>32</v>
      </c>
      <c r="Q35" s="10" t="s">
        <v>263</v>
      </c>
      <c r="R35" s="10" t="s">
        <v>210</v>
      </c>
      <c r="S35" s="10" t="s">
        <v>264</v>
      </c>
      <c r="T35" s="10" t="s">
        <v>265</v>
      </c>
      <c r="U35" s="10" t="s">
        <v>266</v>
      </c>
      <c r="V35" s="10" t="s">
        <v>267</v>
      </c>
    </row>
    <row r="36" spans="1:22" x14ac:dyDescent="0.25">
      <c r="A36" s="10" t="s">
        <v>26</v>
      </c>
      <c r="B36" s="10" t="s">
        <v>268</v>
      </c>
      <c r="C36" s="10" t="s">
        <v>269</v>
      </c>
      <c r="D36" s="11" t="s">
        <v>29</v>
      </c>
      <c r="E36" s="11">
        <v>1</v>
      </c>
      <c r="F36" s="11"/>
      <c r="G36" s="12">
        <v>75.41</v>
      </c>
      <c r="H36" s="12">
        <f>All_US[[#This Row],[USD List / Unit]]*$H$3</f>
        <v>75.41</v>
      </c>
      <c r="I36" s="10" t="s">
        <v>270</v>
      </c>
      <c r="J36" s="10" t="s">
        <v>119</v>
      </c>
      <c r="K36" s="10" t="s">
        <v>231</v>
      </c>
      <c r="L36" s="10" t="s">
        <v>31</v>
      </c>
      <c r="M36" s="10"/>
      <c r="N36" s="10" t="s">
        <v>26</v>
      </c>
      <c r="O36" s="10" t="s">
        <v>26</v>
      </c>
      <c r="P36" s="10" t="s">
        <v>32</v>
      </c>
      <c r="Q36" s="10" t="s">
        <v>271</v>
      </c>
      <c r="R36" s="10" t="s">
        <v>272</v>
      </c>
      <c r="S36" s="10" t="s">
        <v>273</v>
      </c>
      <c r="T36" s="10" t="s">
        <v>36</v>
      </c>
      <c r="U36" s="10" t="s">
        <v>274</v>
      </c>
      <c r="V36" s="10" t="s">
        <v>38</v>
      </c>
    </row>
    <row r="37" spans="1:22" x14ac:dyDescent="0.25">
      <c r="A37" s="10" t="s">
        <v>26</v>
      </c>
      <c r="B37" s="10" t="s">
        <v>275</v>
      </c>
      <c r="C37" s="10" t="s">
        <v>276</v>
      </c>
      <c r="D37" s="11" t="s">
        <v>29</v>
      </c>
      <c r="E37" s="11">
        <v>1</v>
      </c>
      <c r="F37" s="11"/>
      <c r="G37" s="12">
        <v>5038.26</v>
      </c>
      <c r="H37" s="12">
        <f>All_US[[#This Row],[USD List / Unit]]*$H$3</f>
        <v>5038.26</v>
      </c>
      <c r="I37" s="10" t="s">
        <v>277</v>
      </c>
      <c r="J37" s="10" t="s">
        <v>127</v>
      </c>
      <c r="K37" s="10" t="s">
        <v>278</v>
      </c>
      <c r="L37" s="10" t="s">
        <v>31</v>
      </c>
      <c r="M37" s="10"/>
      <c r="N37" s="10" t="s">
        <v>279</v>
      </c>
      <c r="O37" s="10" t="s">
        <v>279</v>
      </c>
      <c r="P37" s="10" t="s">
        <v>32</v>
      </c>
      <c r="Q37" s="10" t="s">
        <v>280</v>
      </c>
      <c r="R37" s="10" t="s">
        <v>26</v>
      </c>
      <c r="S37" s="10" t="s">
        <v>281</v>
      </c>
      <c r="T37" s="10" t="s">
        <v>36</v>
      </c>
      <c r="U37" s="10" t="s">
        <v>282</v>
      </c>
      <c r="V37" s="10" t="s">
        <v>38</v>
      </c>
    </row>
    <row r="38" spans="1:22" x14ac:dyDescent="0.25">
      <c r="A38" s="10" t="s">
        <v>26</v>
      </c>
      <c r="B38" s="10" t="s">
        <v>283</v>
      </c>
      <c r="C38" s="10" t="s">
        <v>284</v>
      </c>
      <c r="D38" s="11" t="s">
        <v>29</v>
      </c>
      <c r="E38" s="11">
        <v>1</v>
      </c>
      <c r="F38" s="11" t="s">
        <v>143</v>
      </c>
      <c r="G38" s="12">
        <v>630.46</v>
      </c>
      <c r="H38" s="12">
        <f>All_US[[#This Row],[USD List / Unit]]*$H$3</f>
        <v>630.46</v>
      </c>
      <c r="I38" s="10" t="s">
        <v>285</v>
      </c>
      <c r="J38" s="10" t="s">
        <v>127</v>
      </c>
      <c r="K38" s="10" t="s">
        <v>286</v>
      </c>
      <c r="L38" s="10" t="s">
        <v>31</v>
      </c>
      <c r="M38" s="10"/>
      <c r="N38" s="10" t="s">
        <v>287</v>
      </c>
      <c r="O38" s="10" t="s">
        <v>287</v>
      </c>
      <c r="P38" s="10" t="s">
        <v>32</v>
      </c>
      <c r="Q38" s="10" t="s">
        <v>288</v>
      </c>
      <c r="R38" s="10" t="s">
        <v>289</v>
      </c>
      <c r="S38" s="10" t="s">
        <v>290</v>
      </c>
      <c r="T38" s="10" t="s">
        <v>36</v>
      </c>
      <c r="U38" s="10" t="s">
        <v>291</v>
      </c>
      <c r="V38" s="10" t="s">
        <v>38</v>
      </c>
    </row>
    <row r="39" spans="1:22" x14ac:dyDescent="0.25">
      <c r="A39" s="10" t="s">
        <v>26</v>
      </c>
      <c r="B39" s="10" t="s">
        <v>292</v>
      </c>
      <c r="C39" s="10" t="s">
        <v>293</v>
      </c>
      <c r="D39" s="11" t="s">
        <v>29</v>
      </c>
      <c r="E39" s="11">
        <v>1</v>
      </c>
      <c r="F39" s="11" t="s">
        <v>143</v>
      </c>
      <c r="G39" s="12">
        <v>634.25</v>
      </c>
      <c r="H39" s="12">
        <f>All_US[[#This Row],[USD List / Unit]]*$H$3</f>
        <v>634.25</v>
      </c>
      <c r="I39" s="10" t="s">
        <v>294</v>
      </c>
      <c r="J39" s="10" t="s">
        <v>127</v>
      </c>
      <c r="K39" s="10" t="s">
        <v>286</v>
      </c>
      <c r="L39" s="10" t="s">
        <v>31</v>
      </c>
      <c r="M39" s="10"/>
      <c r="N39" s="10" t="s">
        <v>287</v>
      </c>
      <c r="O39" s="10" t="s">
        <v>287</v>
      </c>
      <c r="P39" s="10" t="s">
        <v>32</v>
      </c>
      <c r="Q39" s="10" t="s">
        <v>295</v>
      </c>
      <c r="R39" s="10" t="s">
        <v>289</v>
      </c>
      <c r="S39" s="10" t="s">
        <v>296</v>
      </c>
      <c r="T39" s="10" t="s">
        <v>36</v>
      </c>
      <c r="U39" s="10" t="s">
        <v>297</v>
      </c>
      <c r="V39" s="10" t="s">
        <v>38</v>
      </c>
    </row>
    <row r="40" spans="1:22" x14ac:dyDescent="0.25">
      <c r="A40" s="10" t="s">
        <v>26</v>
      </c>
      <c r="B40" s="10" t="s">
        <v>298</v>
      </c>
      <c r="C40" s="10" t="s">
        <v>299</v>
      </c>
      <c r="D40" s="11" t="s">
        <v>29</v>
      </c>
      <c r="E40" s="11">
        <v>1</v>
      </c>
      <c r="F40" s="11" t="s">
        <v>143</v>
      </c>
      <c r="G40" s="12">
        <v>666.89</v>
      </c>
      <c r="H40" s="12">
        <f>All_US[[#This Row],[USD List / Unit]]*$H$3</f>
        <v>666.89</v>
      </c>
      <c r="I40" s="10" t="s">
        <v>300</v>
      </c>
      <c r="J40" s="10" t="s">
        <v>127</v>
      </c>
      <c r="K40" s="10" t="s">
        <v>286</v>
      </c>
      <c r="L40" s="10" t="s">
        <v>31</v>
      </c>
      <c r="M40" s="10"/>
      <c r="N40" s="10" t="s">
        <v>301</v>
      </c>
      <c r="O40" s="10" t="s">
        <v>301</v>
      </c>
      <c r="P40" s="10" t="s">
        <v>32</v>
      </c>
      <c r="Q40" s="10" t="s">
        <v>302</v>
      </c>
      <c r="R40" s="10" t="s">
        <v>26</v>
      </c>
      <c r="S40" s="10" t="s">
        <v>303</v>
      </c>
      <c r="T40" s="10" t="s">
        <v>36</v>
      </c>
      <c r="U40" s="10" t="s">
        <v>304</v>
      </c>
      <c r="V40" s="10" t="s">
        <v>38</v>
      </c>
    </row>
    <row r="41" spans="1:22" x14ac:dyDescent="0.25">
      <c r="A41" s="10" t="s">
        <v>26</v>
      </c>
      <c r="B41" s="10" t="s">
        <v>305</v>
      </c>
      <c r="C41" s="10" t="s">
        <v>306</v>
      </c>
      <c r="D41" s="11" t="s">
        <v>29</v>
      </c>
      <c r="E41" s="11">
        <v>1</v>
      </c>
      <c r="F41" s="11" t="s">
        <v>143</v>
      </c>
      <c r="G41" s="12">
        <v>665.38</v>
      </c>
      <c r="H41" s="12">
        <f>All_US[[#This Row],[USD List / Unit]]*$H$3</f>
        <v>665.38</v>
      </c>
      <c r="I41" s="10" t="s">
        <v>307</v>
      </c>
      <c r="J41" s="10" t="s">
        <v>127</v>
      </c>
      <c r="K41" s="10" t="s">
        <v>286</v>
      </c>
      <c r="L41" s="10" t="s">
        <v>31</v>
      </c>
      <c r="M41" s="10"/>
      <c r="N41" s="10" t="s">
        <v>308</v>
      </c>
      <c r="O41" s="10" t="s">
        <v>308</v>
      </c>
      <c r="P41" s="10" t="s">
        <v>32</v>
      </c>
      <c r="Q41" s="10" t="s">
        <v>309</v>
      </c>
      <c r="R41" s="10" t="s">
        <v>26</v>
      </c>
      <c r="S41" s="10" t="s">
        <v>310</v>
      </c>
      <c r="T41" s="10" t="s">
        <v>36</v>
      </c>
      <c r="U41" s="10" t="s">
        <v>311</v>
      </c>
      <c r="V41" s="10" t="s">
        <v>38</v>
      </c>
    </row>
    <row r="42" spans="1:22" x14ac:dyDescent="0.25">
      <c r="A42" s="10" t="s">
        <v>26</v>
      </c>
      <c r="B42" s="10" t="s">
        <v>312</v>
      </c>
      <c r="C42" s="10" t="s">
        <v>313</v>
      </c>
      <c r="D42" s="11" t="s">
        <v>29</v>
      </c>
      <c r="E42" s="11">
        <v>1</v>
      </c>
      <c r="F42" s="11" t="s">
        <v>143</v>
      </c>
      <c r="G42" s="12">
        <v>790.6</v>
      </c>
      <c r="H42" s="12">
        <f>All_US[[#This Row],[USD List / Unit]]*$H$3</f>
        <v>790.6</v>
      </c>
      <c r="I42" s="10" t="s">
        <v>314</v>
      </c>
      <c r="J42" s="10" t="s">
        <v>127</v>
      </c>
      <c r="K42" s="10" t="s">
        <v>286</v>
      </c>
      <c r="L42" s="10" t="s">
        <v>31</v>
      </c>
      <c r="M42" s="10"/>
      <c r="N42" s="10" t="s">
        <v>315</v>
      </c>
      <c r="O42" s="10" t="s">
        <v>315</v>
      </c>
      <c r="P42" s="10" t="s">
        <v>32</v>
      </c>
      <c r="Q42" s="10" t="s">
        <v>316</v>
      </c>
      <c r="R42" s="10" t="s">
        <v>26</v>
      </c>
      <c r="S42" s="10" t="s">
        <v>317</v>
      </c>
      <c r="T42" s="10" t="s">
        <v>36</v>
      </c>
      <c r="U42" s="10" t="s">
        <v>318</v>
      </c>
      <c r="V42" s="10" t="s">
        <v>38</v>
      </c>
    </row>
    <row r="43" spans="1:22" x14ac:dyDescent="0.25">
      <c r="A43" s="10" t="s">
        <v>26</v>
      </c>
      <c r="B43" s="10" t="s">
        <v>319</v>
      </c>
      <c r="C43" s="10" t="s">
        <v>320</v>
      </c>
      <c r="D43" s="11" t="s">
        <v>29</v>
      </c>
      <c r="E43" s="11">
        <v>1</v>
      </c>
      <c r="F43" s="11"/>
      <c r="G43" s="12">
        <v>6826.33</v>
      </c>
      <c r="H43" s="12">
        <f>All_US[[#This Row],[USD List / Unit]]*$H$3</f>
        <v>6826.33</v>
      </c>
      <c r="I43" s="10" t="s">
        <v>321</v>
      </c>
      <c r="J43" s="10" t="s">
        <v>127</v>
      </c>
      <c r="K43" s="10" t="s">
        <v>278</v>
      </c>
      <c r="L43" s="10" t="s">
        <v>31</v>
      </c>
      <c r="M43" s="10"/>
      <c r="N43" s="10" t="s">
        <v>322</v>
      </c>
      <c r="O43" s="10" t="s">
        <v>322</v>
      </c>
      <c r="P43" s="10" t="s">
        <v>32</v>
      </c>
      <c r="Q43" s="10" t="s">
        <v>323</v>
      </c>
      <c r="R43" s="10" t="s">
        <v>26</v>
      </c>
      <c r="S43" s="10" t="s">
        <v>26</v>
      </c>
      <c r="T43" s="10" t="s">
        <v>36</v>
      </c>
      <c r="U43" s="10" t="s">
        <v>26</v>
      </c>
      <c r="V43" s="10" t="s">
        <v>38</v>
      </c>
    </row>
    <row r="44" spans="1:22" x14ac:dyDescent="0.25">
      <c r="A44" s="10" t="s">
        <v>26</v>
      </c>
      <c r="B44" s="10" t="s">
        <v>324</v>
      </c>
      <c r="C44" s="10" t="s">
        <v>325</v>
      </c>
      <c r="D44" s="11" t="s">
        <v>29</v>
      </c>
      <c r="E44" s="11">
        <v>1</v>
      </c>
      <c r="F44" s="11" t="s">
        <v>143</v>
      </c>
      <c r="G44" s="12">
        <v>700.78</v>
      </c>
      <c r="H44" s="12">
        <f>All_US[[#This Row],[USD List / Unit]]*$H$3</f>
        <v>700.78</v>
      </c>
      <c r="I44" s="10" t="s">
        <v>326</v>
      </c>
      <c r="J44" s="10" t="s">
        <v>127</v>
      </c>
      <c r="K44" s="10" t="s">
        <v>286</v>
      </c>
      <c r="L44" s="10" t="s">
        <v>31</v>
      </c>
      <c r="M44" s="10"/>
      <c r="N44" s="10" t="s">
        <v>327</v>
      </c>
      <c r="O44" s="10" t="s">
        <v>327</v>
      </c>
      <c r="P44" s="10" t="s">
        <v>32</v>
      </c>
      <c r="Q44" s="10" t="s">
        <v>328</v>
      </c>
      <c r="R44" s="10" t="s">
        <v>26</v>
      </c>
      <c r="S44" s="10" t="s">
        <v>329</v>
      </c>
      <c r="T44" s="10" t="s">
        <v>36</v>
      </c>
      <c r="U44" s="10" t="s">
        <v>330</v>
      </c>
      <c r="V44" s="10" t="s">
        <v>38</v>
      </c>
    </row>
    <row r="45" spans="1:22" x14ac:dyDescent="0.25">
      <c r="A45" s="10" t="s">
        <v>26</v>
      </c>
      <c r="B45" s="10" t="s">
        <v>331</v>
      </c>
      <c r="C45" s="10" t="s">
        <v>332</v>
      </c>
      <c r="D45" s="11" t="s">
        <v>29</v>
      </c>
      <c r="E45" s="11">
        <v>1</v>
      </c>
      <c r="F45" s="11" t="s">
        <v>143</v>
      </c>
      <c r="G45" s="12">
        <v>701.53</v>
      </c>
      <c r="H45" s="12">
        <f>All_US[[#This Row],[USD List / Unit]]*$H$3</f>
        <v>701.53</v>
      </c>
      <c r="I45" s="10" t="s">
        <v>333</v>
      </c>
      <c r="J45" s="10" t="s">
        <v>127</v>
      </c>
      <c r="K45" s="10" t="s">
        <v>286</v>
      </c>
      <c r="L45" s="10" t="s">
        <v>31</v>
      </c>
      <c r="M45" s="10"/>
      <c r="N45" s="10" t="s">
        <v>334</v>
      </c>
      <c r="O45" s="10" t="s">
        <v>334</v>
      </c>
      <c r="P45" s="10" t="s">
        <v>32</v>
      </c>
      <c r="Q45" s="10" t="s">
        <v>335</v>
      </c>
      <c r="R45" s="10" t="s">
        <v>26</v>
      </c>
      <c r="S45" s="10" t="s">
        <v>336</v>
      </c>
      <c r="T45" s="10" t="s">
        <v>36</v>
      </c>
      <c r="U45" s="10" t="s">
        <v>337</v>
      </c>
      <c r="V45" s="10" t="s">
        <v>38</v>
      </c>
    </row>
    <row r="46" spans="1:22" x14ac:dyDescent="0.25">
      <c r="A46" s="10" t="s">
        <v>26</v>
      </c>
      <c r="B46" s="10" t="s">
        <v>338</v>
      </c>
      <c r="C46" s="10" t="s">
        <v>339</v>
      </c>
      <c r="D46" s="11" t="s">
        <v>29</v>
      </c>
      <c r="E46" s="11">
        <v>1</v>
      </c>
      <c r="F46" s="11" t="s">
        <v>143</v>
      </c>
      <c r="G46" s="12">
        <v>786.08</v>
      </c>
      <c r="H46" s="12">
        <f>All_US[[#This Row],[USD List / Unit]]*$H$3</f>
        <v>786.08</v>
      </c>
      <c r="I46" s="10" t="s">
        <v>340</v>
      </c>
      <c r="J46" s="10" t="s">
        <v>127</v>
      </c>
      <c r="K46" s="10" t="s">
        <v>286</v>
      </c>
      <c r="L46" s="10" t="s">
        <v>31</v>
      </c>
      <c r="M46" s="10"/>
      <c r="N46" s="10" t="s">
        <v>341</v>
      </c>
      <c r="O46" s="10" t="s">
        <v>341</v>
      </c>
      <c r="P46" s="10" t="s">
        <v>32</v>
      </c>
      <c r="Q46" s="10" t="s">
        <v>342</v>
      </c>
      <c r="R46" s="10" t="s">
        <v>26</v>
      </c>
      <c r="S46" s="10" t="s">
        <v>343</v>
      </c>
      <c r="T46" s="10" t="s">
        <v>36</v>
      </c>
      <c r="U46" s="10" t="s">
        <v>344</v>
      </c>
      <c r="V46" s="10" t="s">
        <v>38</v>
      </c>
    </row>
    <row r="47" spans="1:22" x14ac:dyDescent="0.25">
      <c r="A47" s="10" t="s">
        <v>26</v>
      </c>
      <c r="B47" s="10" t="s">
        <v>345</v>
      </c>
      <c r="C47" s="10" t="s">
        <v>346</v>
      </c>
      <c r="D47" s="11" t="s">
        <v>29</v>
      </c>
      <c r="E47" s="11">
        <v>1</v>
      </c>
      <c r="F47" s="11" t="s">
        <v>42</v>
      </c>
      <c r="G47" s="12">
        <v>805.74</v>
      </c>
      <c r="H47" s="12">
        <f>All_US[[#This Row],[USD List / Unit]]*$H$3</f>
        <v>805.74</v>
      </c>
      <c r="I47" s="10" t="s">
        <v>347</v>
      </c>
      <c r="J47" s="10" t="s">
        <v>127</v>
      </c>
      <c r="K47" s="10" t="s">
        <v>286</v>
      </c>
      <c r="L47" s="10" t="s">
        <v>31</v>
      </c>
      <c r="M47" s="10"/>
      <c r="N47" s="10" t="s">
        <v>348</v>
      </c>
      <c r="O47" s="10" t="s">
        <v>348</v>
      </c>
      <c r="P47" s="10" t="s">
        <v>32</v>
      </c>
      <c r="Q47" s="10" t="s">
        <v>349</v>
      </c>
      <c r="R47" s="10" t="s">
        <v>350</v>
      </c>
      <c r="S47" s="10" t="s">
        <v>351</v>
      </c>
      <c r="T47" s="10" t="s">
        <v>36</v>
      </c>
      <c r="U47" s="10" t="s">
        <v>352</v>
      </c>
      <c r="V47" s="10" t="s">
        <v>38</v>
      </c>
    </row>
    <row r="48" spans="1:22" x14ac:dyDescent="0.25">
      <c r="A48" s="10" t="s">
        <v>26</v>
      </c>
      <c r="B48" s="10" t="s">
        <v>353</v>
      </c>
      <c r="C48" s="10" t="s">
        <v>354</v>
      </c>
      <c r="D48" s="11" t="s">
        <v>29</v>
      </c>
      <c r="E48" s="11">
        <v>1</v>
      </c>
      <c r="F48" s="11" t="s">
        <v>355</v>
      </c>
      <c r="G48" s="12">
        <v>871.89</v>
      </c>
      <c r="H48" s="12">
        <f>All_US[[#This Row],[USD List / Unit]]*$H$3</f>
        <v>871.89</v>
      </c>
      <c r="I48" s="10" t="s">
        <v>356</v>
      </c>
      <c r="J48" s="10" t="s">
        <v>127</v>
      </c>
      <c r="K48" s="10" t="s">
        <v>286</v>
      </c>
      <c r="L48" s="10" t="s">
        <v>31</v>
      </c>
      <c r="M48" s="10"/>
      <c r="N48" s="10" t="s">
        <v>357</v>
      </c>
      <c r="O48" s="10" t="s">
        <v>357</v>
      </c>
      <c r="P48" s="10" t="s">
        <v>32</v>
      </c>
      <c r="Q48" s="10" t="s">
        <v>358</v>
      </c>
      <c r="R48" s="10" t="s">
        <v>350</v>
      </c>
      <c r="S48" s="10" t="s">
        <v>359</v>
      </c>
      <c r="T48" s="10" t="s">
        <v>36</v>
      </c>
      <c r="U48" s="10" t="s">
        <v>360</v>
      </c>
      <c r="V48" s="10" t="s">
        <v>38</v>
      </c>
    </row>
    <row r="49" spans="1:22" x14ac:dyDescent="0.25">
      <c r="A49" s="10" t="s">
        <v>26</v>
      </c>
      <c r="B49" s="10" t="s">
        <v>361</v>
      </c>
      <c r="C49" s="10" t="s">
        <v>362</v>
      </c>
      <c r="D49" s="11" t="s">
        <v>29</v>
      </c>
      <c r="E49" s="11">
        <v>1</v>
      </c>
      <c r="F49" s="11"/>
      <c r="G49" s="12">
        <v>1500.05</v>
      </c>
      <c r="H49" s="12">
        <f>All_US[[#This Row],[USD List / Unit]]*$H$3</f>
        <v>1500.05</v>
      </c>
      <c r="I49" s="10" t="s">
        <v>363</v>
      </c>
      <c r="J49" s="10" t="s">
        <v>127</v>
      </c>
      <c r="K49" s="10" t="s">
        <v>286</v>
      </c>
      <c r="L49" s="10" t="s">
        <v>31</v>
      </c>
      <c r="M49" s="10" t="s">
        <v>364</v>
      </c>
      <c r="N49" s="10" t="s">
        <v>365</v>
      </c>
      <c r="O49" s="10" t="s">
        <v>365</v>
      </c>
      <c r="P49" s="10" t="s">
        <v>32</v>
      </c>
      <c r="Q49" s="10" t="s">
        <v>366</v>
      </c>
      <c r="R49" s="10" t="s">
        <v>26</v>
      </c>
      <c r="S49" s="10" t="s">
        <v>367</v>
      </c>
      <c r="T49" s="10" t="s">
        <v>36</v>
      </c>
      <c r="U49" s="10" t="s">
        <v>368</v>
      </c>
      <c r="V49" s="10" t="s">
        <v>38</v>
      </c>
    </row>
    <row r="50" spans="1:22" x14ac:dyDescent="0.25">
      <c r="A50" s="10" t="s">
        <v>26</v>
      </c>
      <c r="B50" s="10" t="s">
        <v>369</v>
      </c>
      <c r="C50" s="10" t="s">
        <v>370</v>
      </c>
      <c r="D50" s="11" t="s">
        <v>261</v>
      </c>
      <c r="E50" s="11">
        <v>1</v>
      </c>
      <c r="F50" s="11"/>
      <c r="G50" s="12">
        <v>15.28</v>
      </c>
      <c r="H50" s="12">
        <f>All_US[[#This Row],[USD List / Unit]]*$H$3</f>
        <v>15.28</v>
      </c>
      <c r="I50" s="10" t="s">
        <v>371</v>
      </c>
      <c r="J50" s="10" t="s">
        <v>119</v>
      </c>
      <c r="K50" s="10" t="s">
        <v>372</v>
      </c>
      <c r="L50" s="10" t="s">
        <v>31</v>
      </c>
      <c r="M50" s="10"/>
      <c r="N50" s="10" t="s">
        <v>373</v>
      </c>
      <c r="O50" s="10" t="s">
        <v>373</v>
      </c>
      <c r="P50" s="10" t="s">
        <v>32</v>
      </c>
      <c r="Q50" s="10" t="s">
        <v>374</v>
      </c>
      <c r="R50" s="10" t="s">
        <v>375</v>
      </c>
      <c r="S50" s="10" t="s">
        <v>376</v>
      </c>
      <c r="T50" s="10" t="s">
        <v>265</v>
      </c>
      <c r="U50" s="10" t="s">
        <v>377</v>
      </c>
      <c r="V50" s="10" t="s">
        <v>267</v>
      </c>
    </row>
    <row r="51" spans="1:22" x14ac:dyDescent="0.25">
      <c r="A51" s="10" t="s">
        <v>26</v>
      </c>
      <c r="B51" s="10" t="s">
        <v>378</v>
      </c>
      <c r="C51" s="10" t="s">
        <v>379</v>
      </c>
      <c r="D51" s="11" t="s">
        <v>29</v>
      </c>
      <c r="E51" s="11">
        <v>1</v>
      </c>
      <c r="F51" s="11"/>
      <c r="G51" s="12">
        <v>130.87</v>
      </c>
      <c r="H51" s="12">
        <f>All_US[[#This Row],[USD List / Unit]]*$H$3</f>
        <v>130.87</v>
      </c>
      <c r="I51" s="10" t="s">
        <v>380</v>
      </c>
      <c r="J51" s="10" t="s">
        <v>119</v>
      </c>
      <c r="K51" s="10" t="s">
        <v>372</v>
      </c>
      <c r="L51" s="10" t="s">
        <v>31</v>
      </c>
      <c r="M51" s="10"/>
      <c r="N51" s="10" t="s">
        <v>373</v>
      </c>
      <c r="O51" s="10" t="s">
        <v>373</v>
      </c>
      <c r="P51" s="10" t="s">
        <v>32</v>
      </c>
      <c r="Q51" s="10" t="s">
        <v>381</v>
      </c>
      <c r="R51" s="10" t="s">
        <v>382</v>
      </c>
      <c r="S51" s="10" t="s">
        <v>383</v>
      </c>
      <c r="T51" s="10" t="s">
        <v>36</v>
      </c>
      <c r="U51" s="10" t="s">
        <v>384</v>
      </c>
      <c r="V51" s="10" t="s">
        <v>38</v>
      </c>
    </row>
    <row r="52" spans="1:22" x14ac:dyDescent="0.25">
      <c r="A52" s="10" t="s">
        <v>26</v>
      </c>
      <c r="B52" s="10" t="s">
        <v>385</v>
      </c>
      <c r="C52" s="10" t="s">
        <v>386</v>
      </c>
      <c r="D52" s="11" t="s">
        <v>29</v>
      </c>
      <c r="E52" s="11">
        <v>1</v>
      </c>
      <c r="F52" s="11"/>
      <c r="G52" s="12">
        <v>135.54</v>
      </c>
      <c r="H52" s="12">
        <f>All_US[[#This Row],[USD List / Unit]]*$H$3</f>
        <v>135.54</v>
      </c>
      <c r="I52" s="10" t="s">
        <v>387</v>
      </c>
      <c r="J52" s="10" t="s">
        <v>119</v>
      </c>
      <c r="K52" s="10" t="s">
        <v>372</v>
      </c>
      <c r="L52" s="10" t="s">
        <v>31</v>
      </c>
      <c r="M52" s="10"/>
      <c r="N52" s="10" t="s">
        <v>373</v>
      </c>
      <c r="O52" s="10" t="s">
        <v>373</v>
      </c>
      <c r="P52" s="10" t="s">
        <v>32</v>
      </c>
      <c r="Q52" s="10" t="s">
        <v>388</v>
      </c>
      <c r="R52" s="10" t="s">
        <v>389</v>
      </c>
      <c r="S52" s="10" t="s">
        <v>390</v>
      </c>
      <c r="T52" s="10" t="s">
        <v>36</v>
      </c>
      <c r="U52" s="10" t="s">
        <v>391</v>
      </c>
      <c r="V52" s="10" t="s">
        <v>38</v>
      </c>
    </row>
    <row r="53" spans="1:22" x14ac:dyDescent="0.25">
      <c r="A53" s="10" t="s">
        <v>26</v>
      </c>
      <c r="B53" s="10" t="s">
        <v>392</v>
      </c>
      <c r="C53" s="10" t="s">
        <v>393</v>
      </c>
      <c r="D53" s="11" t="s">
        <v>29</v>
      </c>
      <c r="E53" s="11" t="s">
        <v>394</v>
      </c>
      <c r="F53" s="11" t="s">
        <v>395</v>
      </c>
      <c r="G53" s="12">
        <v>0.2</v>
      </c>
      <c r="H53" s="12">
        <f>All_US[[#This Row],[USD List / Unit]]*$H$3</f>
        <v>0.2</v>
      </c>
      <c r="I53" s="10" t="s">
        <v>396</v>
      </c>
      <c r="J53" s="10" t="s">
        <v>397</v>
      </c>
      <c r="K53" s="10" t="s">
        <v>136</v>
      </c>
      <c r="L53" s="10" t="s">
        <v>31</v>
      </c>
      <c r="M53" s="10"/>
      <c r="N53" s="10" t="s">
        <v>209</v>
      </c>
      <c r="O53" s="10" t="s">
        <v>209</v>
      </c>
      <c r="P53" s="10" t="s">
        <v>32</v>
      </c>
      <c r="Q53" s="10" t="s">
        <v>398</v>
      </c>
      <c r="R53" s="10" t="s">
        <v>26</v>
      </c>
      <c r="S53" s="10" t="s">
        <v>399</v>
      </c>
      <c r="T53" s="10" t="s">
        <v>36</v>
      </c>
      <c r="U53" s="10" t="s">
        <v>400</v>
      </c>
      <c r="V53" s="10" t="s">
        <v>38</v>
      </c>
    </row>
    <row r="54" spans="1:22" x14ac:dyDescent="0.25">
      <c r="A54" s="10" t="s">
        <v>26</v>
      </c>
      <c r="B54" s="10" t="s">
        <v>401</v>
      </c>
      <c r="C54" s="10" t="s">
        <v>402</v>
      </c>
      <c r="D54" s="11" t="s">
        <v>29</v>
      </c>
      <c r="E54" s="11" t="s">
        <v>394</v>
      </c>
      <c r="F54" s="11" t="s">
        <v>403</v>
      </c>
      <c r="G54" s="12">
        <v>0.24</v>
      </c>
      <c r="H54" s="12">
        <f>All_US[[#This Row],[USD List / Unit]]*$H$3</f>
        <v>0.24</v>
      </c>
      <c r="I54" s="10" t="s">
        <v>404</v>
      </c>
      <c r="J54" s="10" t="s">
        <v>397</v>
      </c>
      <c r="K54" s="10" t="s">
        <v>136</v>
      </c>
      <c r="L54" s="10" t="s">
        <v>31</v>
      </c>
      <c r="M54" s="10"/>
      <c r="N54" s="10" t="s">
        <v>209</v>
      </c>
      <c r="O54" s="10" t="s">
        <v>209</v>
      </c>
      <c r="P54" s="10" t="s">
        <v>32</v>
      </c>
      <c r="Q54" s="10" t="s">
        <v>405</v>
      </c>
      <c r="R54" s="10" t="s">
        <v>26</v>
      </c>
      <c r="S54" s="10" t="s">
        <v>406</v>
      </c>
      <c r="T54" s="10" t="s">
        <v>36</v>
      </c>
      <c r="U54" s="10" t="s">
        <v>407</v>
      </c>
      <c r="V54" s="10" t="s">
        <v>38</v>
      </c>
    </row>
    <row r="55" spans="1:22" x14ac:dyDescent="0.25">
      <c r="A55" s="10" t="s">
        <v>26</v>
      </c>
      <c r="B55" s="10" t="s">
        <v>408</v>
      </c>
      <c r="C55" s="10" t="s">
        <v>409</v>
      </c>
      <c r="D55" s="11" t="s">
        <v>29</v>
      </c>
      <c r="E55" s="11" t="s">
        <v>108</v>
      </c>
      <c r="F55" s="11" t="s">
        <v>410</v>
      </c>
      <c r="G55" s="12">
        <v>0.4</v>
      </c>
      <c r="H55" s="12">
        <f>All_US[[#This Row],[USD List / Unit]]*$H$3</f>
        <v>0.4</v>
      </c>
      <c r="I55" s="10" t="s">
        <v>411</v>
      </c>
      <c r="J55" s="10" t="s">
        <v>397</v>
      </c>
      <c r="K55" s="10" t="s">
        <v>136</v>
      </c>
      <c r="L55" s="10" t="s">
        <v>31</v>
      </c>
      <c r="M55" s="10"/>
      <c r="N55" s="10" t="s">
        <v>209</v>
      </c>
      <c r="O55" s="10" t="s">
        <v>209</v>
      </c>
      <c r="P55" s="10" t="s">
        <v>32</v>
      </c>
      <c r="Q55" s="10" t="s">
        <v>412</v>
      </c>
      <c r="R55" s="10" t="s">
        <v>26</v>
      </c>
      <c r="S55" s="10" t="s">
        <v>413</v>
      </c>
      <c r="T55" s="10" t="s">
        <v>36</v>
      </c>
      <c r="U55" s="10" t="s">
        <v>414</v>
      </c>
      <c r="V55" s="10" t="s">
        <v>38</v>
      </c>
    </row>
    <row r="56" spans="1:22" x14ac:dyDescent="0.25">
      <c r="A56" s="10" t="s">
        <v>26</v>
      </c>
      <c r="B56" s="10" t="s">
        <v>415</v>
      </c>
      <c r="C56" s="10" t="s">
        <v>416</v>
      </c>
      <c r="D56" s="11" t="s">
        <v>29</v>
      </c>
      <c r="E56" s="11" t="s">
        <v>357</v>
      </c>
      <c r="F56" s="11" t="s">
        <v>394</v>
      </c>
      <c r="G56" s="12">
        <v>9.8529999999999998</v>
      </c>
      <c r="H56" s="12">
        <f>All_US[[#This Row],[USD List / Unit]]*$H$3</f>
        <v>9.8529999999999998</v>
      </c>
      <c r="I56" s="10" t="s">
        <v>417</v>
      </c>
      <c r="J56" s="10" t="s">
        <v>110</v>
      </c>
      <c r="K56" s="10" t="s">
        <v>418</v>
      </c>
      <c r="L56" s="10" t="s">
        <v>31</v>
      </c>
      <c r="M56" s="10"/>
      <c r="N56" s="10" t="s">
        <v>419</v>
      </c>
      <c r="O56" s="10" t="s">
        <v>419</v>
      </c>
      <c r="P56" s="10" t="s">
        <v>32</v>
      </c>
      <c r="Q56" s="10" t="s">
        <v>420</v>
      </c>
      <c r="R56" s="10" t="s">
        <v>421</v>
      </c>
      <c r="S56" s="10" t="s">
        <v>422</v>
      </c>
      <c r="T56" s="10" t="s">
        <v>36</v>
      </c>
      <c r="U56" s="10" t="s">
        <v>423</v>
      </c>
      <c r="V56" s="10" t="s">
        <v>38</v>
      </c>
    </row>
    <row r="57" spans="1:22" x14ac:dyDescent="0.25">
      <c r="A57" s="10" t="s">
        <v>62</v>
      </c>
      <c r="B57" s="10" t="s">
        <v>424</v>
      </c>
      <c r="C57" s="10" t="s">
        <v>425</v>
      </c>
      <c r="D57" s="11" t="s">
        <v>29</v>
      </c>
      <c r="E57" s="11" t="s">
        <v>357</v>
      </c>
      <c r="F57" s="11" t="s">
        <v>426</v>
      </c>
      <c r="G57" s="12">
        <v>40.250999999999998</v>
      </c>
      <c r="H57" s="12">
        <f>All_US[[#This Row],[USD List / Unit]]*$H$3</f>
        <v>40.250999999999998</v>
      </c>
      <c r="I57" s="10" t="s">
        <v>427</v>
      </c>
      <c r="J57" s="10" t="s">
        <v>127</v>
      </c>
      <c r="K57" s="10" t="s">
        <v>428</v>
      </c>
      <c r="L57" s="10" t="s">
        <v>31</v>
      </c>
      <c r="M57" s="10"/>
      <c r="N57" s="10" t="s">
        <v>429</v>
      </c>
      <c r="O57" s="10" t="s">
        <v>429</v>
      </c>
      <c r="P57" s="10" t="s">
        <v>32</v>
      </c>
      <c r="Q57" s="10" t="s">
        <v>430</v>
      </c>
      <c r="R57" s="10" t="s">
        <v>431</v>
      </c>
      <c r="S57" s="10" t="s">
        <v>432</v>
      </c>
      <c r="T57" s="10" t="s">
        <v>36</v>
      </c>
      <c r="U57" s="10" t="s">
        <v>433</v>
      </c>
      <c r="V57" s="10" t="s">
        <v>38</v>
      </c>
    </row>
    <row r="58" spans="1:22" x14ac:dyDescent="0.25">
      <c r="A58" s="10" t="s">
        <v>26</v>
      </c>
      <c r="B58" s="10" t="s">
        <v>434</v>
      </c>
      <c r="C58" s="10" t="s">
        <v>435</v>
      </c>
      <c r="D58" s="11" t="s">
        <v>29</v>
      </c>
      <c r="E58" s="11" t="s">
        <v>357</v>
      </c>
      <c r="F58" s="11" t="s">
        <v>436</v>
      </c>
      <c r="G58" s="12">
        <v>13.093</v>
      </c>
      <c r="H58" s="12">
        <f>All_US[[#This Row],[USD List / Unit]]*$H$3</f>
        <v>13.093</v>
      </c>
      <c r="I58" s="10" t="s">
        <v>437</v>
      </c>
      <c r="J58" s="10" t="s">
        <v>110</v>
      </c>
      <c r="K58" s="10" t="s">
        <v>418</v>
      </c>
      <c r="L58" s="10" t="s">
        <v>31</v>
      </c>
      <c r="M58" s="10"/>
      <c r="N58" s="10" t="s">
        <v>419</v>
      </c>
      <c r="O58" s="10" t="s">
        <v>419</v>
      </c>
      <c r="P58" s="10" t="s">
        <v>32</v>
      </c>
      <c r="Q58" s="10" t="s">
        <v>438</v>
      </c>
      <c r="R58" s="10" t="s">
        <v>421</v>
      </c>
      <c r="S58" s="10" t="s">
        <v>439</v>
      </c>
      <c r="T58" s="10" t="s">
        <v>36</v>
      </c>
      <c r="U58" s="10" t="s">
        <v>440</v>
      </c>
      <c r="V58" s="10" t="s">
        <v>38</v>
      </c>
    </row>
    <row r="59" spans="1:22" x14ac:dyDescent="0.25">
      <c r="A59" s="10" t="s">
        <v>26</v>
      </c>
      <c r="B59" s="10" t="s">
        <v>441</v>
      </c>
      <c r="C59" s="10" t="s">
        <v>442</v>
      </c>
      <c r="D59" s="11" t="s">
        <v>29</v>
      </c>
      <c r="E59" s="11" t="s">
        <v>357</v>
      </c>
      <c r="F59" s="11" t="s">
        <v>426</v>
      </c>
      <c r="G59" s="12">
        <v>35.835999999999999</v>
      </c>
      <c r="H59" s="12">
        <f>All_US[[#This Row],[USD List / Unit]]*$H$3</f>
        <v>35.835999999999999</v>
      </c>
      <c r="I59" s="10" t="s">
        <v>443</v>
      </c>
      <c r="J59" s="10" t="s">
        <v>127</v>
      </c>
      <c r="K59" s="10" t="s">
        <v>428</v>
      </c>
      <c r="L59" s="10" t="s">
        <v>31</v>
      </c>
      <c r="M59" s="10"/>
      <c r="N59" s="10" t="s">
        <v>444</v>
      </c>
      <c r="O59" s="10" t="s">
        <v>444</v>
      </c>
      <c r="P59" s="10" t="s">
        <v>32</v>
      </c>
      <c r="Q59" s="10" t="s">
        <v>445</v>
      </c>
      <c r="R59" s="10" t="s">
        <v>446</v>
      </c>
      <c r="S59" s="10" t="s">
        <v>447</v>
      </c>
      <c r="T59" s="10" t="s">
        <v>36</v>
      </c>
      <c r="U59" s="10" t="s">
        <v>448</v>
      </c>
      <c r="V59" s="10" t="s">
        <v>38</v>
      </c>
    </row>
    <row r="60" spans="1:22" x14ac:dyDescent="0.25">
      <c r="A60" s="10" t="s">
        <v>26</v>
      </c>
      <c r="B60" s="10" t="s">
        <v>449</v>
      </c>
      <c r="C60" s="10" t="s">
        <v>450</v>
      </c>
      <c r="D60" s="11" t="s">
        <v>29</v>
      </c>
      <c r="E60" s="11" t="s">
        <v>357</v>
      </c>
      <c r="F60" s="11" t="s">
        <v>451</v>
      </c>
      <c r="G60" s="12">
        <v>16.652999999999999</v>
      </c>
      <c r="H60" s="12">
        <f>All_US[[#This Row],[USD List / Unit]]*$H$3</f>
        <v>16.652999999999999</v>
      </c>
      <c r="I60" s="10" t="s">
        <v>452</v>
      </c>
      <c r="J60" s="10" t="s">
        <v>110</v>
      </c>
      <c r="K60" s="10" t="s">
        <v>418</v>
      </c>
      <c r="L60" s="10" t="s">
        <v>31</v>
      </c>
      <c r="M60" s="10"/>
      <c r="N60" s="10" t="s">
        <v>453</v>
      </c>
      <c r="O60" s="10" t="s">
        <v>453</v>
      </c>
      <c r="P60" s="10" t="s">
        <v>32</v>
      </c>
      <c r="Q60" s="10" t="s">
        <v>454</v>
      </c>
      <c r="R60" s="10" t="s">
        <v>421</v>
      </c>
      <c r="S60" s="10" t="s">
        <v>455</v>
      </c>
      <c r="T60" s="10" t="s">
        <v>36</v>
      </c>
      <c r="U60" s="10" t="s">
        <v>456</v>
      </c>
      <c r="V60" s="10" t="s">
        <v>38</v>
      </c>
    </row>
    <row r="61" spans="1:22" x14ac:dyDescent="0.25">
      <c r="A61" s="10" t="s">
        <v>26</v>
      </c>
      <c r="B61" s="10" t="s">
        <v>457</v>
      </c>
      <c r="C61" s="10" t="s">
        <v>458</v>
      </c>
      <c r="D61" s="11" t="s">
        <v>29</v>
      </c>
      <c r="E61" s="11" t="s">
        <v>357</v>
      </c>
      <c r="F61" s="11" t="s">
        <v>459</v>
      </c>
      <c r="G61" s="12">
        <v>42.779000000000003</v>
      </c>
      <c r="H61" s="12">
        <f>All_US[[#This Row],[USD List / Unit]]*$H$3</f>
        <v>42.779000000000003</v>
      </c>
      <c r="I61" s="10" t="s">
        <v>460</v>
      </c>
      <c r="J61" s="10" t="s">
        <v>127</v>
      </c>
      <c r="K61" s="10" t="s">
        <v>428</v>
      </c>
      <c r="L61" s="10" t="s">
        <v>31</v>
      </c>
      <c r="M61" s="10"/>
      <c r="N61" s="10" t="s">
        <v>461</v>
      </c>
      <c r="O61" s="10" t="s">
        <v>461</v>
      </c>
      <c r="P61" s="10" t="s">
        <v>32</v>
      </c>
      <c r="Q61" s="10" t="s">
        <v>462</v>
      </c>
      <c r="R61" s="10" t="s">
        <v>446</v>
      </c>
      <c r="S61" s="10" t="s">
        <v>463</v>
      </c>
      <c r="T61" s="10" t="s">
        <v>36</v>
      </c>
      <c r="U61" s="10" t="s">
        <v>464</v>
      </c>
      <c r="V61" s="10" t="s">
        <v>38</v>
      </c>
    </row>
    <row r="62" spans="1:22" x14ac:dyDescent="0.25">
      <c r="A62" s="10" t="s">
        <v>26</v>
      </c>
      <c r="B62" s="10" t="s">
        <v>465</v>
      </c>
      <c r="C62" s="10" t="s">
        <v>466</v>
      </c>
      <c r="D62" s="11" t="s">
        <v>29</v>
      </c>
      <c r="E62" s="11" t="s">
        <v>357</v>
      </c>
      <c r="F62" s="11" t="s">
        <v>467</v>
      </c>
      <c r="G62" s="12">
        <v>70.334999999999994</v>
      </c>
      <c r="H62" s="12">
        <f>All_US[[#This Row],[USD List / Unit]]*$H$3</f>
        <v>70.334999999999994</v>
      </c>
      <c r="I62" s="10" t="s">
        <v>468</v>
      </c>
      <c r="J62" s="10" t="s">
        <v>127</v>
      </c>
      <c r="K62" s="10" t="s">
        <v>428</v>
      </c>
      <c r="L62" s="10" t="s">
        <v>31</v>
      </c>
      <c r="M62" s="10"/>
      <c r="N62" s="10" t="s">
        <v>469</v>
      </c>
      <c r="O62" s="10" t="s">
        <v>469</v>
      </c>
      <c r="P62" s="10" t="s">
        <v>32</v>
      </c>
      <c r="Q62" s="10" t="s">
        <v>470</v>
      </c>
      <c r="R62" s="10" t="s">
        <v>446</v>
      </c>
      <c r="S62" s="10" t="s">
        <v>471</v>
      </c>
      <c r="T62" s="10" t="s">
        <v>36</v>
      </c>
      <c r="U62" s="10" t="s">
        <v>472</v>
      </c>
      <c r="V62" s="10" t="s">
        <v>38</v>
      </c>
    </row>
    <row r="63" spans="1:22" x14ac:dyDescent="0.25">
      <c r="A63" s="10" t="s">
        <v>62</v>
      </c>
      <c r="B63" s="10" t="s">
        <v>473</v>
      </c>
      <c r="C63" s="10" t="s">
        <v>474</v>
      </c>
      <c r="D63" s="11" t="s">
        <v>29</v>
      </c>
      <c r="E63" s="11" t="s">
        <v>357</v>
      </c>
      <c r="F63" s="11" t="s">
        <v>459</v>
      </c>
      <c r="G63" s="12">
        <v>49.112000000000002</v>
      </c>
      <c r="H63" s="12">
        <f>All_US[[#This Row],[USD List / Unit]]*$H$3</f>
        <v>49.112000000000002</v>
      </c>
      <c r="I63" s="10" t="s">
        <v>475</v>
      </c>
      <c r="J63" s="10" t="s">
        <v>127</v>
      </c>
      <c r="K63" s="10" t="s">
        <v>428</v>
      </c>
      <c r="L63" s="10" t="s">
        <v>31</v>
      </c>
      <c r="M63" s="10"/>
      <c r="N63" s="10" t="s">
        <v>476</v>
      </c>
      <c r="O63" s="10" t="s">
        <v>476</v>
      </c>
      <c r="P63" s="10" t="s">
        <v>32</v>
      </c>
      <c r="Q63" s="10" t="s">
        <v>477</v>
      </c>
      <c r="R63" s="10" t="s">
        <v>431</v>
      </c>
      <c r="S63" s="10" t="s">
        <v>478</v>
      </c>
      <c r="T63" s="10" t="s">
        <v>36</v>
      </c>
      <c r="U63" s="10" t="s">
        <v>479</v>
      </c>
      <c r="V63" s="10" t="s">
        <v>38</v>
      </c>
    </row>
    <row r="64" spans="1:22" x14ac:dyDescent="0.25">
      <c r="A64" s="10" t="s">
        <v>62</v>
      </c>
      <c r="B64" s="10" t="s">
        <v>480</v>
      </c>
      <c r="C64" s="10" t="s">
        <v>481</v>
      </c>
      <c r="D64" s="11" t="s">
        <v>29</v>
      </c>
      <c r="E64" s="11" t="s">
        <v>357</v>
      </c>
      <c r="F64" s="11" t="s">
        <v>467</v>
      </c>
      <c r="G64" s="12">
        <v>62.22</v>
      </c>
      <c r="H64" s="12">
        <f>All_US[[#This Row],[USD List / Unit]]*$H$3</f>
        <v>62.22</v>
      </c>
      <c r="I64" s="10" t="s">
        <v>482</v>
      </c>
      <c r="J64" s="10" t="s">
        <v>127</v>
      </c>
      <c r="K64" s="10" t="s">
        <v>428</v>
      </c>
      <c r="L64" s="10" t="s">
        <v>31</v>
      </c>
      <c r="M64" s="10"/>
      <c r="N64" s="10" t="s">
        <v>483</v>
      </c>
      <c r="O64" s="10" t="s">
        <v>483</v>
      </c>
      <c r="P64" s="10" t="s">
        <v>32</v>
      </c>
      <c r="Q64" s="10" t="s">
        <v>484</v>
      </c>
      <c r="R64" s="10" t="s">
        <v>431</v>
      </c>
      <c r="S64" s="10" t="s">
        <v>485</v>
      </c>
      <c r="T64" s="10" t="s">
        <v>36</v>
      </c>
      <c r="U64" s="10" t="s">
        <v>486</v>
      </c>
      <c r="V64" s="10" t="s">
        <v>38</v>
      </c>
    </row>
    <row r="65" spans="1:22" x14ac:dyDescent="0.25">
      <c r="A65" s="10" t="s">
        <v>62</v>
      </c>
      <c r="B65" s="10" t="s">
        <v>487</v>
      </c>
      <c r="C65" s="10" t="s">
        <v>488</v>
      </c>
      <c r="D65" s="11" t="s">
        <v>29</v>
      </c>
      <c r="E65" s="11" t="s">
        <v>357</v>
      </c>
      <c r="F65" s="11" t="s">
        <v>426</v>
      </c>
      <c r="G65" s="12">
        <v>38.29</v>
      </c>
      <c r="H65" s="12">
        <f>All_US[[#This Row],[USD List / Unit]]*$H$3</f>
        <v>38.29</v>
      </c>
      <c r="I65" s="10" t="s">
        <v>489</v>
      </c>
      <c r="J65" s="10" t="s">
        <v>127</v>
      </c>
      <c r="K65" s="10" t="s">
        <v>428</v>
      </c>
      <c r="L65" s="10" t="s">
        <v>31</v>
      </c>
      <c r="M65" s="10"/>
      <c r="N65" s="10" t="s">
        <v>476</v>
      </c>
      <c r="O65" s="10" t="s">
        <v>476</v>
      </c>
      <c r="P65" s="10" t="s">
        <v>32</v>
      </c>
      <c r="Q65" s="10" t="s">
        <v>490</v>
      </c>
      <c r="R65" s="10" t="s">
        <v>491</v>
      </c>
      <c r="S65" s="10" t="s">
        <v>492</v>
      </c>
      <c r="T65" s="10" t="s">
        <v>36</v>
      </c>
      <c r="U65" s="10" t="s">
        <v>493</v>
      </c>
      <c r="V65" s="10" t="s">
        <v>38</v>
      </c>
    </row>
    <row r="66" spans="1:22" x14ac:dyDescent="0.25">
      <c r="A66" s="10" t="s">
        <v>62</v>
      </c>
      <c r="B66" s="10" t="s">
        <v>494</v>
      </c>
      <c r="C66" s="10" t="s">
        <v>495</v>
      </c>
      <c r="D66" s="11" t="s">
        <v>29</v>
      </c>
      <c r="E66" s="11" t="s">
        <v>357</v>
      </c>
      <c r="F66" s="11" t="s">
        <v>426</v>
      </c>
      <c r="G66" s="12">
        <v>44.03</v>
      </c>
      <c r="H66" s="12">
        <f>All_US[[#This Row],[USD List / Unit]]*$H$3</f>
        <v>44.03</v>
      </c>
      <c r="I66" s="10" t="s">
        <v>496</v>
      </c>
      <c r="J66" s="10" t="s">
        <v>127</v>
      </c>
      <c r="K66" s="10" t="s">
        <v>428</v>
      </c>
      <c r="L66" s="10" t="s">
        <v>31</v>
      </c>
      <c r="M66" s="10"/>
      <c r="N66" s="10" t="s">
        <v>497</v>
      </c>
      <c r="O66" s="10" t="s">
        <v>497</v>
      </c>
      <c r="P66" s="10" t="s">
        <v>32</v>
      </c>
      <c r="Q66" s="10" t="s">
        <v>498</v>
      </c>
      <c r="R66" s="10" t="s">
        <v>491</v>
      </c>
      <c r="S66" s="10" t="s">
        <v>499</v>
      </c>
      <c r="T66" s="10" t="s">
        <v>36</v>
      </c>
      <c r="U66" s="10" t="s">
        <v>500</v>
      </c>
      <c r="V66" s="10" t="s">
        <v>38</v>
      </c>
    </row>
    <row r="67" spans="1:22" x14ac:dyDescent="0.25">
      <c r="A67" s="10" t="s">
        <v>26</v>
      </c>
      <c r="B67" s="10" t="s">
        <v>501</v>
      </c>
      <c r="C67" s="10" t="s">
        <v>502</v>
      </c>
      <c r="D67" s="11" t="s">
        <v>29</v>
      </c>
      <c r="E67" s="11" t="s">
        <v>357</v>
      </c>
      <c r="F67" s="11" t="s">
        <v>394</v>
      </c>
      <c r="G67" s="12">
        <v>10.444000000000001</v>
      </c>
      <c r="H67" s="12">
        <f>All_US[[#This Row],[USD List / Unit]]*$H$3</f>
        <v>10.444000000000001</v>
      </c>
      <c r="I67" s="10" t="s">
        <v>503</v>
      </c>
      <c r="J67" s="10" t="s">
        <v>110</v>
      </c>
      <c r="K67" s="10" t="s">
        <v>418</v>
      </c>
      <c r="L67" s="10" t="s">
        <v>31</v>
      </c>
      <c r="M67" s="10"/>
      <c r="N67" s="10" t="s">
        <v>504</v>
      </c>
      <c r="O67" s="10" t="s">
        <v>504</v>
      </c>
      <c r="P67" s="10" t="s">
        <v>32</v>
      </c>
      <c r="Q67" s="10" t="s">
        <v>505</v>
      </c>
      <c r="R67" s="10" t="s">
        <v>506</v>
      </c>
      <c r="S67" s="10" t="s">
        <v>507</v>
      </c>
      <c r="T67" s="10" t="s">
        <v>36</v>
      </c>
      <c r="U67" s="10" t="s">
        <v>508</v>
      </c>
      <c r="V67" s="10" t="s">
        <v>38</v>
      </c>
    </row>
    <row r="68" spans="1:22" x14ac:dyDescent="0.25">
      <c r="A68" s="10" t="s">
        <v>62</v>
      </c>
      <c r="B68" s="10" t="s">
        <v>509</v>
      </c>
      <c r="C68" s="10" t="s">
        <v>510</v>
      </c>
      <c r="D68" s="11" t="s">
        <v>29</v>
      </c>
      <c r="E68" s="11" t="s">
        <v>357</v>
      </c>
      <c r="F68" s="11" t="s">
        <v>426</v>
      </c>
      <c r="G68" s="12">
        <v>29.766999999999999</v>
      </c>
      <c r="H68" s="12">
        <f>All_US[[#This Row],[USD List / Unit]]*$H$3</f>
        <v>29.766999999999999</v>
      </c>
      <c r="I68" s="10" t="s">
        <v>511</v>
      </c>
      <c r="J68" s="10" t="s">
        <v>127</v>
      </c>
      <c r="K68" s="10" t="s">
        <v>428</v>
      </c>
      <c r="L68" s="10" t="s">
        <v>31</v>
      </c>
      <c r="M68" s="10"/>
      <c r="N68" s="10" t="s">
        <v>429</v>
      </c>
      <c r="O68" s="10" t="s">
        <v>429</v>
      </c>
      <c r="P68" s="10" t="s">
        <v>32</v>
      </c>
      <c r="Q68" s="10" t="s">
        <v>512</v>
      </c>
      <c r="R68" s="10" t="s">
        <v>513</v>
      </c>
      <c r="S68" s="10" t="s">
        <v>514</v>
      </c>
      <c r="T68" s="10" t="s">
        <v>36</v>
      </c>
      <c r="U68" s="10" t="s">
        <v>515</v>
      </c>
      <c r="V68" s="10" t="s">
        <v>38</v>
      </c>
    </row>
    <row r="69" spans="1:22" x14ac:dyDescent="0.25">
      <c r="A69" s="10" t="s">
        <v>26</v>
      </c>
      <c r="B69" s="10" t="s">
        <v>516</v>
      </c>
      <c r="C69" s="10" t="s">
        <v>517</v>
      </c>
      <c r="D69" s="11" t="s">
        <v>29</v>
      </c>
      <c r="E69" s="11" t="s">
        <v>357</v>
      </c>
      <c r="F69" s="11" t="s">
        <v>436</v>
      </c>
      <c r="G69" s="12">
        <v>13.762</v>
      </c>
      <c r="H69" s="12">
        <f>All_US[[#This Row],[USD List / Unit]]*$H$3</f>
        <v>13.762</v>
      </c>
      <c r="I69" s="10" t="s">
        <v>518</v>
      </c>
      <c r="J69" s="10" t="s">
        <v>110</v>
      </c>
      <c r="K69" s="10" t="s">
        <v>418</v>
      </c>
      <c r="L69" s="10" t="s">
        <v>31</v>
      </c>
      <c r="M69" s="10"/>
      <c r="N69" s="10" t="s">
        <v>504</v>
      </c>
      <c r="O69" s="10" t="s">
        <v>504</v>
      </c>
      <c r="P69" s="10" t="s">
        <v>32</v>
      </c>
      <c r="Q69" s="10" t="s">
        <v>519</v>
      </c>
      <c r="R69" s="10" t="s">
        <v>506</v>
      </c>
      <c r="S69" s="10" t="s">
        <v>520</v>
      </c>
      <c r="T69" s="10" t="s">
        <v>36</v>
      </c>
      <c r="U69" s="10" t="s">
        <v>521</v>
      </c>
      <c r="V69" s="10" t="s">
        <v>38</v>
      </c>
    </row>
    <row r="70" spans="1:22" x14ac:dyDescent="0.25">
      <c r="A70" s="10" t="s">
        <v>62</v>
      </c>
      <c r="B70" s="10" t="s">
        <v>522</v>
      </c>
      <c r="C70" s="10" t="s">
        <v>523</v>
      </c>
      <c r="D70" s="11" t="s">
        <v>29</v>
      </c>
      <c r="E70" s="11" t="s">
        <v>357</v>
      </c>
      <c r="F70" s="11" t="s">
        <v>524</v>
      </c>
      <c r="G70" s="12">
        <v>31.294</v>
      </c>
      <c r="H70" s="12">
        <f>All_US[[#This Row],[USD List / Unit]]*$H$3</f>
        <v>31.294</v>
      </c>
      <c r="I70" s="10" t="s">
        <v>525</v>
      </c>
      <c r="J70" s="10" t="s">
        <v>127</v>
      </c>
      <c r="K70" s="10" t="s">
        <v>428</v>
      </c>
      <c r="L70" s="10" t="s">
        <v>31</v>
      </c>
      <c r="M70" s="10"/>
      <c r="N70" s="10" t="s">
        <v>526</v>
      </c>
      <c r="O70" s="10" t="s">
        <v>526</v>
      </c>
      <c r="P70" s="10" t="s">
        <v>32</v>
      </c>
      <c r="Q70" s="10" t="s">
        <v>527</v>
      </c>
      <c r="R70" s="10" t="s">
        <v>513</v>
      </c>
      <c r="S70" s="10" t="s">
        <v>528</v>
      </c>
      <c r="T70" s="10" t="s">
        <v>36</v>
      </c>
      <c r="U70" s="10" t="s">
        <v>529</v>
      </c>
      <c r="V70" s="10" t="s">
        <v>38</v>
      </c>
    </row>
    <row r="71" spans="1:22" x14ac:dyDescent="0.25">
      <c r="A71" s="10" t="s">
        <v>26</v>
      </c>
      <c r="B71" s="10" t="s">
        <v>530</v>
      </c>
      <c r="C71" s="10" t="s">
        <v>531</v>
      </c>
      <c r="D71" s="11" t="s">
        <v>29</v>
      </c>
      <c r="E71" s="11" t="s">
        <v>357</v>
      </c>
      <c r="F71" s="11" t="s">
        <v>451</v>
      </c>
      <c r="G71" s="12">
        <v>17.202999999999999</v>
      </c>
      <c r="H71" s="12">
        <f>All_US[[#This Row],[USD List / Unit]]*$H$3</f>
        <v>17.202999999999999</v>
      </c>
      <c r="I71" s="10" t="s">
        <v>532</v>
      </c>
      <c r="J71" s="10" t="s">
        <v>110</v>
      </c>
      <c r="K71" s="10" t="s">
        <v>418</v>
      </c>
      <c r="L71" s="10" t="s">
        <v>31</v>
      </c>
      <c r="M71" s="10"/>
      <c r="N71" s="10" t="s">
        <v>533</v>
      </c>
      <c r="O71" s="10" t="s">
        <v>533</v>
      </c>
      <c r="P71" s="10" t="s">
        <v>32</v>
      </c>
      <c r="Q71" s="10" t="s">
        <v>534</v>
      </c>
      <c r="R71" s="10" t="s">
        <v>535</v>
      </c>
      <c r="S71" s="10" t="s">
        <v>536</v>
      </c>
      <c r="T71" s="10" t="s">
        <v>36</v>
      </c>
      <c r="U71" s="10" t="s">
        <v>537</v>
      </c>
      <c r="V71" s="10" t="s">
        <v>38</v>
      </c>
    </row>
    <row r="72" spans="1:22" x14ac:dyDescent="0.25">
      <c r="A72" s="10" t="s">
        <v>62</v>
      </c>
      <c r="B72" s="10" t="s">
        <v>538</v>
      </c>
      <c r="C72" s="10" t="s">
        <v>539</v>
      </c>
      <c r="D72" s="11" t="s">
        <v>29</v>
      </c>
      <c r="E72" s="11" t="s">
        <v>357</v>
      </c>
      <c r="F72" s="11" t="s">
        <v>524</v>
      </c>
      <c r="G72" s="12">
        <v>39.023000000000003</v>
      </c>
      <c r="H72" s="12">
        <f>All_US[[#This Row],[USD List / Unit]]*$H$3</f>
        <v>39.023000000000003</v>
      </c>
      <c r="I72" s="10" t="s">
        <v>540</v>
      </c>
      <c r="J72" s="10" t="s">
        <v>127</v>
      </c>
      <c r="K72" s="10" t="s">
        <v>428</v>
      </c>
      <c r="L72" s="10" t="s">
        <v>31</v>
      </c>
      <c r="M72" s="10"/>
      <c r="N72" s="10" t="s">
        <v>461</v>
      </c>
      <c r="O72" s="10" t="s">
        <v>461</v>
      </c>
      <c r="P72" s="10" t="s">
        <v>32</v>
      </c>
      <c r="Q72" s="10" t="s">
        <v>541</v>
      </c>
      <c r="R72" s="10" t="s">
        <v>513</v>
      </c>
      <c r="S72" s="10" t="s">
        <v>542</v>
      </c>
      <c r="T72" s="10" t="s">
        <v>36</v>
      </c>
      <c r="U72" s="10" t="s">
        <v>543</v>
      </c>
      <c r="V72" s="10" t="s">
        <v>38</v>
      </c>
    </row>
    <row r="73" spans="1:22" x14ac:dyDescent="0.25">
      <c r="A73" s="10" t="s">
        <v>62</v>
      </c>
      <c r="B73" s="10" t="s">
        <v>544</v>
      </c>
      <c r="C73" s="10" t="s">
        <v>545</v>
      </c>
      <c r="D73" s="11" t="s">
        <v>29</v>
      </c>
      <c r="E73" s="11" t="s">
        <v>357</v>
      </c>
      <c r="F73" s="11" t="s">
        <v>467</v>
      </c>
      <c r="G73" s="12">
        <v>44.03</v>
      </c>
      <c r="H73" s="12">
        <f>All_US[[#This Row],[USD List / Unit]]*$H$3</f>
        <v>44.03</v>
      </c>
      <c r="I73" s="10" t="s">
        <v>546</v>
      </c>
      <c r="J73" s="10" t="s">
        <v>127</v>
      </c>
      <c r="K73" s="10" t="s">
        <v>428</v>
      </c>
      <c r="L73" s="10" t="s">
        <v>31</v>
      </c>
      <c r="M73" s="10"/>
      <c r="N73" s="10" t="s">
        <v>547</v>
      </c>
      <c r="O73" s="10" t="s">
        <v>547</v>
      </c>
      <c r="P73" s="10" t="s">
        <v>32</v>
      </c>
      <c r="Q73" s="10" t="s">
        <v>548</v>
      </c>
      <c r="R73" s="10" t="s">
        <v>513</v>
      </c>
      <c r="S73" s="10" t="s">
        <v>549</v>
      </c>
      <c r="T73" s="10" t="s">
        <v>36</v>
      </c>
      <c r="U73" s="10" t="s">
        <v>550</v>
      </c>
      <c r="V73" s="10" t="s">
        <v>38</v>
      </c>
    </row>
    <row r="74" spans="1:22" x14ac:dyDescent="0.25">
      <c r="A74" s="10" t="s">
        <v>62</v>
      </c>
      <c r="B74" s="10" t="s">
        <v>551</v>
      </c>
      <c r="C74" s="10" t="s">
        <v>552</v>
      </c>
      <c r="D74" s="11" t="s">
        <v>29</v>
      </c>
      <c r="E74" s="11" t="s">
        <v>357</v>
      </c>
      <c r="F74" s="11" t="s">
        <v>524</v>
      </c>
      <c r="G74" s="12">
        <v>27.25</v>
      </c>
      <c r="H74" s="12">
        <f>All_US[[#This Row],[USD List / Unit]]*$H$3</f>
        <v>27.25</v>
      </c>
      <c r="I74" s="10" t="s">
        <v>553</v>
      </c>
      <c r="J74" s="10" t="s">
        <v>127</v>
      </c>
      <c r="K74" s="10" t="s">
        <v>428</v>
      </c>
      <c r="L74" s="10" t="s">
        <v>31</v>
      </c>
      <c r="M74" s="10"/>
      <c r="N74" s="10" t="s">
        <v>554</v>
      </c>
      <c r="O74" s="10" t="s">
        <v>554</v>
      </c>
      <c r="P74" s="10" t="s">
        <v>32</v>
      </c>
      <c r="Q74" s="10" t="s">
        <v>555</v>
      </c>
      <c r="R74" s="10" t="s">
        <v>513</v>
      </c>
      <c r="S74" s="10" t="s">
        <v>556</v>
      </c>
      <c r="T74" s="10" t="s">
        <v>36</v>
      </c>
      <c r="U74" s="10" t="s">
        <v>557</v>
      </c>
      <c r="V74" s="10" t="s">
        <v>38</v>
      </c>
    </row>
    <row r="75" spans="1:22" x14ac:dyDescent="0.25">
      <c r="A75" s="10" t="s">
        <v>62</v>
      </c>
      <c r="B75" s="10" t="s">
        <v>558</v>
      </c>
      <c r="C75" s="10" t="s">
        <v>559</v>
      </c>
      <c r="D75" s="11" t="s">
        <v>29</v>
      </c>
      <c r="E75" s="11" t="s">
        <v>357</v>
      </c>
      <c r="F75" s="11" t="s">
        <v>524</v>
      </c>
      <c r="G75" s="12">
        <v>36.01</v>
      </c>
      <c r="H75" s="12">
        <f>All_US[[#This Row],[USD List / Unit]]*$H$3</f>
        <v>36.01</v>
      </c>
      <c r="I75" s="10" t="s">
        <v>560</v>
      </c>
      <c r="J75" s="10" t="s">
        <v>127</v>
      </c>
      <c r="K75" s="10" t="s">
        <v>428</v>
      </c>
      <c r="L75" s="10" t="s">
        <v>31</v>
      </c>
      <c r="M75" s="10"/>
      <c r="N75" s="10" t="s">
        <v>461</v>
      </c>
      <c r="O75" s="10" t="s">
        <v>461</v>
      </c>
      <c r="P75" s="10" t="s">
        <v>32</v>
      </c>
      <c r="Q75" s="10" t="s">
        <v>561</v>
      </c>
      <c r="R75" s="10" t="s">
        <v>513</v>
      </c>
      <c r="S75" s="10" t="s">
        <v>562</v>
      </c>
      <c r="T75" s="10" t="s">
        <v>36</v>
      </c>
      <c r="U75" s="10" t="s">
        <v>563</v>
      </c>
      <c r="V75" s="10" t="s">
        <v>38</v>
      </c>
    </row>
    <row r="76" spans="1:22" x14ac:dyDescent="0.25">
      <c r="A76" s="10" t="s">
        <v>62</v>
      </c>
      <c r="B76" s="10" t="s">
        <v>564</v>
      </c>
      <c r="C76" s="10" t="s">
        <v>565</v>
      </c>
      <c r="D76" s="11" t="s">
        <v>29</v>
      </c>
      <c r="E76" s="11" t="s">
        <v>357</v>
      </c>
      <c r="F76" s="11" t="s">
        <v>394</v>
      </c>
      <c r="G76" s="12">
        <v>60.468000000000004</v>
      </c>
      <c r="H76" s="12">
        <f>All_US[[#This Row],[USD List / Unit]]*$H$3</f>
        <v>60.468000000000004</v>
      </c>
      <c r="I76" s="10" t="s">
        <v>566</v>
      </c>
      <c r="J76" s="10" t="s">
        <v>127</v>
      </c>
      <c r="K76" s="10" t="s">
        <v>428</v>
      </c>
      <c r="L76" s="10" t="s">
        <v>31</v>
      </c>
      <c r="M76" s="10"/>
      <c r="N76" s="10" t="s">
        <v>526</v>
      </c>
      <c r="O76" s="10" t="s">
        <v>526</v>
      </c>
      <c r="P76" s="10" t="s">
        <v>32</v>
      </c>
      <c r="Q76" s="10" t="s">
        <v>567</v>
      </c>
      <c r="R76" s="10" t="s">
        <v>513</v>
      </c>
      <c r="S76" s="10" t="s">
        <v>568</v>
      </c>
      <c r="T76" s="10" t="s">
        <v>36</v>
      </c>
      <c r="U76" s="10" t="s">
        <v>569</v>
      </c>
      <c r="V76" s="10" t="s">
        <v>38</v>
      </c>
    </row>
    <row r="77" spans="1:22" x14ac:dyDescent="0.25">
      <c r="A77" s="10" t="s">
        <v>62</v>
      </c>
      <c r="B77" s="10" t="s">
        <v>570</v>
      </c>
      <c r="C77" s="10" t="s">
        <v>571</v>
      </c>
      <c r="D77" s="11" t="s">
        <v>29</v>
      </c>
      <c r="E77" s="11" t="s">
        <v>357</v>
      </c>
      <c r="F77" s="11" t="s">
        <v>459</v>
      </c>
      <c r="G77" s="12">
        <v>60.073</v>
      </c>
      <c r="H77" s="12">
        <f>All_US[[#This Row],[USD List / Unit]]*$H$3</f>
        <v>60.073</v>
      </c>
      <c r="I77" s="10" t="s">
        <v>572</v>
      </c>
      <c r="J77" s="10" t="s">
        <v>127</v>
      </c>
      <c r="K77" s="10" t="s">
        <v>428</v>
      </c>
      <c r="L77" s="10" t="s">
        <v>31</v>
      </c>
      <c r="M77" s="10"/>
      <c r="N77" s="10" t="s">
        <v>573</v>
      </c>
      <c r="O77" s="10" t="s">
        <v>573</v>
      </c>
      <c r="P77" s="10" t="s">
        <v>32</v>
      </c>
      <c r="Q77" s="10" t="s">
        <v>574</v>
      </c>
      <c r="R77" s="10" t="s">
        <v>513</v>
      </c>
      <c r="S77" s="10" t="s">
        <v>575</v>
      </c>
      <c r="T77" s="10" t="s">
        <v>36</v>
      </c>
      <c r="U77" s="10" t="s">
        <v>576</v>
      </c>
      <c r="V77" s="10" t="s">
        <v>38</v>
      </c>
    </row>
    <row r="78" spans="1:22" x14ac:dyDescent="0.25">
      <c r="A78" s="10" t="s">
        <v>62</v>
      </c>
      <c r="B78" s="10" t="s">
        <v>577</v>
      </c>
      <c r="C78" s="10" t="s">
        <v>578</v>
      </c>
      <c r="D78" s="11" t="s">
        <v>29</v>
      </c>
      <c r="E78" s="11" t="s">
        <v>357</v>
      </c>
      <c r="F78" s="11" t="s">
        <v>459</v>
      </c>
      <c r="G78" s="12">
        <v>38.29</v>
      </c>
      <c r="H78" s="12">
        <f>All_US[[#This Row],[USD List / Unit]]*$H$3</f>
        <v>38.29</v>
      </c>
      <c r="I78" s="10" t="s">
        <v>579</v>
      </c>
      <c r="J78" s="10" t="s">
        <v>127</v>
      </c>
      <c r="K78" s="10" t="s">
        <v>428</v>
      </c>
      <c r="L78" s="10" t="s">
        <v>31</v>
      </c>
      <c r="M78" s="10"/>
      <c r="N78" s="10" t="s">
        <v>526</v>
      </c>
      <c r="O78" s="10" t="s">
        <v>526</v>
      </c>
      <c r="P78" s="10" t="s">
        <v>32</v>
      </c>
      <c r="Q78" s="10" t="s">
        <v>580</v>
      </c>
      <c r="R78" s="10" t="s">
        <v>513</v>
      </c>
      <c r="S78" s="10" t="s">
        <v>581</v>
      </c>
      <c r="T78" s="10" t="s">
        <v>36</v>
      </c>
      <c r="U78" s="10" t="s">
        <v>582</v>
      </c>
      <c r="V78" s="10" t="s">
        <v>38</v>
      </c>
    </row>
    <row r="79" spans="1:22" x14ac:dyDescent="0.25">
      <c r="A79" s="10" t="s">
        <v>62</v>
      </c>
      <c r="B79" s="10" t="s">
        <v>583</v>
      </c>
      <c r="C79" s="10" t="s">
        <v>584</v>
      </c>
      <c r="D79" s="11" t="s">
        <v>29</v>
      </c>
      <c r="E79" s="11" t="s">
        <v>357</v>
      </c>
      <c r="F79" s="11" t="s">
        <v>394</v>
      </c>
      <c r="G79" s="12">
        <v>44.03</v>
      </c>
      <c r="H79" s="12">
        <f>All_US[[#This Row],[USD List / Unit]]*$H$3</f>
        <v>44.03</v>
      </c>
      <c r="I79" s="10" t="s">
        <v>585</v>
      </c>
      <c r="J79" s="10" t="s">
        <v>127</v>
      </c>
      <c r="K79" s="10" t="s">
        <v>428</v>
      </c>
      <c r="L79" s="10" t="s">
        <v>31</v>
      </c>
      <c r="M79" s="10"/>
      <c r="N79" s="10" t="s">
        <v>547</v>
      </c>
      <c r="O79" s="10" t="s">
        <v>547</v>
      </c>
      <c r="P79" s="10" t="s">
        <v>32</v>
      </c>
      <c r="Q79" s="10" t="s">
        <v>586</v>
      </c>
      <c r="R79" s="10" t="s">
        <v>513</v>
      </c>
      <c r="S79" s="10" t="s">
        <v>587</v>
      </c>
      <c r="T79" s="10" t="s">
        <v>36</v>
      </c>
      <c r="U79" s="10" t="s">
        <v>588</v>
      </c>
      <c r="V79" s="10" t="s">
        <v>38</v>
      </c>
    </row>
    <row r="80" spans="1:22" x14ac:dyDescent="0.25">
      <c r="A80" s="10" t="s">
        <v>26</v>
      </c>
      <c r="B80" s="10" t="s">
        <v>589</v>
      </c>
      <c r="C80" s="10" t="s">
        <v>590</v>
      </c>
      <c r="D80" s="11" t="s">
        <v>29</v>
      </c>
      <c r="E80" s="11" t="s">
        <v>591</v>
      </c>
      <c r="F80" s="11" t="s">
        <v>395</v>
      </c>
      <c r="G80" s="12">
        <v>0.90400000000000003</v>
      </c>
      <c r="H80" s="12">
        <f>All_US[[#This Row],[USD List / Unit]]*$H$3</f>
        <v>0.90400000000000003</v>
      </c>
      <c r="I80" s="10" t="s">
        <v>592</v>
      </c>
      <c r="J80" s="10" t="s">
        <v>110</v>
      </c>
      <c r="K80" s="10" t="s">
        <v>418</v>
      </c>
      <c r="L80" s="10" t="s">
        <v>31</v>
      </c>
      <c r="M80" s="10"/>
      <c r="N80" s="10" t="s">
        <v>209</v>
      </c>
      <c r="O80" s="10" t="s">
        <v>209</v>
      </c>
      <c r="P80" s="10" t="s">
        <v>32</v>
      </c>
      <c r="Q80" s="10" t="s">
        <v>593</v>
      </c>
      <c r="R80" s="10" t="s">
        <v>26</v>
      </c>
      <c r="S80" s="10" t="s">
        <v>594</v>
      </c>
      <c r="T80" s="10" t="s">
        <v>36</v>
      </c>
      <c r="U80" s="10" t="s">
        <v>595</v>
      </c>
      <c r="V80" s="10" t="s">
        <v>38</v>
      </c>
    </row>
    <row r="81" spans="1:22" x14ac:dyDescent="0.25">
      <c r="A81" s="10" t="s">
        <v>26</v>
      </c>
      <c r="B81" s="10" t="s">
        <v>596</v>
      </c>
      <c r="C81" s="10" t="s">
        <v>597</v>
      </c>
      <c r="D81" s="11" t="s">
        <v>29</v>
      </c>
      <c r="E81" s="11" t="s">
        <v>591</v>
      </c>
      <c r="F81" s="11" t="s">
        <v>403</v>
      </c>
      <c r="G81" s="12">
        <v>1.4810000000000001</v>
      </c>
      <c r="H81" s="12">
        <f>All_US[[#This Row],[USD List / Unit]]*$H$3</f>
        <v>1.4810000000000001</v>
      </c>
      <c r="I81" s="10" t="s">
        <v>598</v>
      </c>
      <c r="J81" s="10" t="s">
        <v>110</v>
      </c>
      <c r="K81" s="10" t="s">
        <v>418</v>
      </c>
      <c r="L81" s="10" t="s">
        <v>31</v>
      </c>
      <c r="M81" s="10"/>
      <c r="N81" s="10" t="s">
        <v>209</v>
      </c>
      <c r="O81" s="10" t="s">
        <v>209</v>
      </c>
      <c r="P81" s="10" t="s">
        <v>32</v>
      </c>
      <c r="Q81" s="10" t="s">
        <v>599</v>
      </c>
      <c r="R81" s="10" t="s">
        <v>26</v>
      </c>
      <c r="S81" s="10" t="s">
        <v>600</v>
      </c>
      <c r="T81" s="10" t="s">
        <v>36</v>
      </c>
      <c r="U81" s="10" t="s">
        <v>601</v>
      </c>
      <c r="V81" s="10" t="s">
        <v>38</v>
      </c>
    </row>
    <row r="82" spans="1:22" x14ac:dyDescent="0.25">
      <c r="A82" s="10" t="s">
        <v>26</v>
      </c>
      <c r="B82" s="10" t="s">
        <v>602</v>
      </c>
      <c r="C82" s="10" t="s">
        <v>603</v>
      </c>
      <c r="D82" s="11" t="s">
        <v>29</v>
      </c>
      <c r="E82" s="11" t="s">
        <v>357</v>
      </c>
      <c r="F82" s="11" t="s">
        <v>410</v>
      </c>
      <c r="G82" s="12">
        <v>2.4079999999999999</v>
      </c>
      <c r="H82" s="12">
        <f>All_US[[#This Row],[USD List / Unit]]*$H$3</f>
        <v>2.4079999999999999</v>
      </c>
      <c r="I82" s="10" t="s">
        <v>604</v>
      </c>
      <c r="J82" s="10" t="s">
        <v>110</v>
      </c>
      <c r="K82" s="10" t="s">
        <v>418</v>
      </c>
      <c r="L82" s="10" t="s">
        <v>31</v>
      </c>
      <c r="M82" s="10"/>
      <c r="N82" s="10" t="s">
        <v>209</v>
      </c>
      <c r="O82" s="10" t="s">
        <v>209</v>
      </c>
      <c r="P82" s="10" t="s">
        <v>32</v>
      </c>
      <c r="Q82" s="10" t="s">
        <v>605</v>
      </c>
      <c r="R82" s="10" t="s">
        <v>26</v>
      </c>
      <c r="S82" s="10" t="s">
        <v>606</v>
      </c>
      <c r="T82" s="10" t="s">
        <v>36</v>
      </c>
      <c r="U82" s="10" t="s">
        <v>607</v>
      </c>
      <c r="V82" s="10" t="s">
        <v>38</v>
      </c>
    </row>
    <row r="83" spans="1:22" x14ac:dyDescent="0.25">
      <c r="A83" s="10" t="s">
        <v>26</v>
      </c>
      <c r="B83" s="10" t="s">
        <v>608</v>
      </c>
      <c r="C83" s="10" t="s">
        <v>609</v>
      </c>
      <c r="D83" s="11" t="s">
        <v>29</v>
      </c>
      <c r="E83" s="11" t="s">
        <v>591</v>
      </c>
      <c r="F83" s="11" t="s">
        <v>524</v>
      </c>
      <c r="G83" s="12">
        <v>3.3769999999999998</v>
      </c>
      <c r="H83" s="12">
        <f>All_US[[#This Row],[USD List / Unit]]*$H$3</f>
        <v>3.3769999999999998</v>
      </c>
      <c r="I83" s="10" t="s">
        <v>610</v>
      </c>
      <c r="J83" s="10" t="s">
        <v>110</v>
      </c>
      <c r="K83" s="10" t="s">
        <v>418</v>
      </c>
      <c r="L83" s="10" t="s">
        <v>31</v>
      </c>
      <c r="M83" s="10"/>
      <c r="N83" s="10" t="s">
        <v>611</v>
      </c>
      <c r="O83" s="10" t="s">
        <v>611</v>
      </c>
      <c r="P83" s="10" t="s">
        <v>32</v>
      </c>
      <c r="Q83" s="10" t="s">
        <v>612</v>
      </c>
      <c r="R83" s="10" t="s">
        <v>26</v>
      </c>
      <c r="S83" s="10" t="s">
        <v>613</v>
      </c>
      <c r="T83" s="10" t="s">
        <v>36</v>
      </c>
      <c r="U83" s="10" t="s">
        <v>614</v>
      </c>
      <c r="V83" s="10" t="s">
        <v>38</v>
      </c>
    </row>
    <row r="84" spans="1:22" x14ac:dyDescent="0.25">
      <c r="A84" s="10" t="s">
        <v>26</v>
      </c>
      <c r="B84" s="10" t="s">
        <v>615</v>
      </c>
      <c r="C84" s="10" t="s">
        <v>616</v>
      </c>
      <c r="D84" s="11" t="s">
        <v>29</v>
      </c>
      <c r="E84" s="11" t="s">
        <v>591</v>
      </c>
      <c r="F84" s="11" t="s">
        <v>426</v>
      </c>
      <c r="G84" s="12">
        <v>3.16</v>
      </c>
      <c r="H84" s="12">
        <f>All_US[[#This Row],[USD List / Unit]]*$H$3</f>
        <v>3.16</v>
      </c>
      <c r="I84" s="10" t="s">
        <v>617</v>
      </c>
      <c r="J84" s="10" t="s">
        <v>110</v>
      </c>
      <c r="K84" s="10" t="s">
        <v>418</v>
      </c>
      <c r="L84" s="10" t="s">
        <v>31</v>
      </c>
      <c r="M84" s="10" t="s">
        <v>618</v>
      </c>
      <c r="N84" s="10" t="s">
        <v>209</v>
      </c>
      <c r="O84" s="10" t="s">
        <v>209</v>
      </c>
      <c r="P84" s="10" t="s">
        <v>32</v>
      </c>
      <c r="Q84" s="10" t="s">
        <v>619</v>
      </c>
      <c r="R84" s="10" t="s">
        <v>26</v>
      </c>
      <c r="S84" s="10" t="s">
        <v>620</v>
      </c>
      <c r="T84" s="10" t="s">
        <v>36</v>
      </c>
      <c r="U84" s="10" t="s">
        <v>621</v>
      </c>
      <c r="V84" s="10" t="s">
        <v>38</v>
      </c>
    </row>
    <row r="85" spans="1:22" x14ac:dyDescent="0.25">
      <c r="A85" s="10" t="s">
        <v>26</v>
      </c>
      <c r="B85" s="10" t="s">
        <v>622</v>
      </c>
      <c r="C85" s="10" t="s">
        <v>623</v>
      </c>
      <c r="D85" s="11" t="s">
        <v>29</v>
      </c>
      <c r="E85" s="11" t="s">
        <v>357</v>
      </c>
      <c r="F85" s="11" t="s">
        <v>624</v>
      </c>
      <c r="G85" s="12">
        <v>7.4550000000000001</v>
      </c>
      <c r="H85" s="12">
        <f>All_US[[#This Row],[USD List / Unit]]*$H$3</f>
        <v>7.4550000000000001</v>
      </c>
      <c r="I85" s="10" t="s">
        <v>625</v>
      </c>
      <c r="J85" s="10" t="s">
        <v>397</v>
      </c>
      <c r="K85" s="10" t="s">
        <v>418</v>
      </c>
      <c r="L85" s="10" t="s">
        <v>31</v>
      </c>
      <c r="M85" s="10"/>
      <c r="N85" s="10" t="s">
        <v>533</v>
      </c>
      <c r="O85" s="10" t="s">
        <v>533</v>
      </c>
      <c r="P85" s="10" t="s">
        <v>32</v>
      </c>
      <c r="Q85" s="10" t="s">
        <v>626</v>
      </c>
      <c r="R85" s="10" t="s">
        <v>26</v>
      </c>
      <c r="S85" s="10" t="s">
        <v>627</v>
      </c>
      <c r="T85" s="10" t="s">
        <v>36</v>
      </c>
      <c r="U85" s="10" t="s">
        <v>628</v>
      </c>
      <c r="V85" s="10" t="s">
        <v>38</v>
      </c>
    </row>
    <row r="86" spans="1:22" x14ac:dyDescent="0.25">
      <c r="A86" s="10" t="s">
        <v>26</v>
      </c>
      <c r="B86" s="10" t="s">
        <v>629</v>
      </c>
      <c r="C86" s="10" t="s">
        <v>630</v>
      </c>
      <c r="D86" s="11" t="s">
        <v>29</v>
      </c>
      <c r="E86" s="11" t="s">
        <v>591</v>
      </c>
      <c r="F86" s="11" t="s">
        <v>426</v>
      </c>
      <c r="G86" s="12">
        <v>3.3620000000000001</v>
      </c>
      <c r="H86" s="12">
        <f>All_US[[#This Row],[USD List / Unit]]*$H$3</f>
        <v>3.3620000000000001</v>
      </c>
      <c r="I86" s="10" t="s">
        <v>631</v>
      </c>
      <c r="J86" s="10" t="s">
        <v>110</v>
      </c>
      <c r="K86" s="10" t="s">
        <v>418</v>
      </c>
      <c r="L86" s="10" t="s">
        <v>31</v>
      </c>
      <c r="M86" s="10"/>
      <c r="N86" s="10" t="s">
        <v>209</v>
      </c>
      <c r="O86" s="10" t="s">
        <v>209</v>
      </c>
      <c r="P86" s="10" t="s">
        <v>32</v>
      </c>
      <c r="Q86" s="10" t="s">
        <v>632</v>
      </c>
      <c r="R86" s="10" t="s">
        <v>26</v>
      </c>
      <c r="S86" s="10" t="s">
        <v>633</v>
      </c>
      <c r="T86" s="10" t="s">
        <v>36</v>
      </c>
      <c r="U86" s="10" t="s">
        <v>634</v>
      </c>
      <c r="V86" s="10" t="s">
        <v>38</v>
      </c>
    </row>
    <row r="87" spans="1:22" x14ac:dyDescent="0.25">
      <c r="A87" s="10" t="s">
        <v>26</v>
      </c>
      <c r="B87" s="10" t="s">
        <v>635</v>
      </c>
      <c r="C87" s="10" t="s">
        <v>636</v>
      </c>
      <c r="D87" s="11" t="s">
        <v>29</v>
      </c>
      <c r="E87" s="11" t="s">
        <v>591</v>
      </c>
      <c r="F87" s="11" t="s">
        <v>624</v>
      </c>
      <c r="G87" s="12">
        <v>2.6640000000000001</v>
      </c>
      <c r="H87" s="12">
        <f>All_US[[#This Row],[USD List / Unit]]*$H$3</f>
        <v>2.6640000000000001</v>
      </c>
      <c r="I87" s="10" t="s">
        <v>637</v>
      </c>
      <c r="J87" s="10" t="s">
        <v>110</v>
      </c>
      <c r="K87" s="10" t="s">
        <v>418</v>
      </c>
      <c r="L87" s="10" t="s">
        <v>31</v>
      </c>
      <c r="M87" s="10"/>
      <c r="N87" s="10" t="s">
        <v>209</v>
      </c>
      <c r="O87" s="10" t="s">
        <v>209</v>
      </c>
      <c r="P87" s="10" t="s">
        <v>32</v>
      </c>
      <c r="Q87" s="10" t="s">
        <v>638</v>
      </c>
      <c r="R87" s="10" t="s">
        <v>26</v>
      </c>
      <c r="S87" s="10" t="s">
        <v>639</v>
      </c>
      <c r="T87" s="10" t="s">
        <v>36</v>
      </c>
      <c r="U87" s="10" t="s">
        <v>640</v>
      </c>
      <c r="V87" s="10" t="s">
        <v>38</v>
      </c>
    </row>
    <row r="88" spans="1:22" x14ac:dyDescent="0.25">
      <c r="A88" s="10" t="s">
        <v>26</v>
      </c>
      <c r="B88" s="10" t="s">
        <v>641</v>
      </c>
      <c r="C88" s="10" t="s">
        <v>642</v>
      </c>
      <c r="D88" s="11" t="s">
        <v>29</v>
      </c>
      <c r="E88" s="11" t="s">
        <v>591</v>
      </c>
      <c r="F88" s="11" t="s">
        <v>624</v>
      </c>
      <c r="G88" s="12">
        <v>2.851</v>
      </c>
      <c r="H88" s="12">
        <f>All_US[[#This Row],[USD List / Unit]]*$H$3</f>
        <v>2.851</v>
      </c>
      <c r="I88" s="10" t="s">
        <v>643</v>
      </c>
      <c r="J88" s="10" t="s">
        <v>110</v>
      </c>
      <c r="K88" s="10" t="s">
        <v>418</v>
      </c>
      <c r="L88" s="10" t="s">
        <v>31</v>
      </c>
      <c r="M88" s="10"/>
      <c r="N88" s="10" t="s">
        <v>209</v>
      </c>
      <c r="O88" s="10" t="s">
        <v>209</v>
      </c>
      <c r="P88" s="10" t="s">
        <v>32</v>
      </c>
      <c r="Q88" s="10" t="s">
        <v>644</v>
      </c>
      <c r="R88" s="10" t="s">
        <v>26</v>
      </c>
      <c r="S88" s="10" t="s">
        <v>645</v>
      </c>
      <c r="T88" s="10" t="s">
        <v>36</v>
      </c>
      <c r="U88" s="10" t="s">
        <v>646</v>
      </c>
      <c r="V88" s="10" t="s">
        <v>38</v>
      </c>
    </row>
    <row r="89" spans="1:22" x14ac:dyDescent="0.25">
      <c r="A89" s="10" t="s">
        <v>26</v>
      </c>
      <c r="B89" s="10" t="s">
        <v>647</v>
      </c>
      <c r="C89" s="10" t="s">
        <v>648</v>
      </c>
      <c r="D89" s="11" t="s">
        <v>29</v>
      </c>
      <c r="E89" s="11" t="s">
        <v>591</v>
      </c>
      <c r="F89" s="11" t="s">
        <v>649</v>
      </c>
      <c r="G89" s="12">
        <v>2.2989999999999999</v>
      </c>
      <c r="H89" s="12">
        <f>All_US[[#This Row],[USD List / Unit]]*$H$3</f>
        <v>2.2989999999999999</v>
      </c>
      <c r="I89" s="10" t="s">
        <v>650</v>
      </c>
      <c r="J89" s="10" t="s">
        <v>110</v>
      </c>
      <c r="K89" s="10" t="s">
        <v>418</v>
      </c>
      <c r="L89" s="10" t="s">
        <v>31</v>
      </c>
      <c r="M89" s="10" t="s">
        <v>651</v>
      </c>
      <c r="N89" s="10" t="s">
        <v>611</v>
      </c>
      <c r="O89" s="10" t="s">
        <v>611</v>
      </c>
      <c r="P89" s="10" t="s">
        <v>32</v>
      </c>
      <c r="Q89" s="10" t="s">
        <v>652</v>
      </c>
      <c r="R89" s="10" t="s">
        <v>26</v>
      </c>
      <c r="S89" s="10" t="s">
        <v>653</v>
      </c>
      <c r="T89" s="10" t="s">
        <v>36</v>
      </c>
      <c r="U89" s="10" t="s">
        <v>654</v>
      </c>
      <c r="V89" s="10" t="s">
        <v>38</v>
      </c>
    </row>
    <row r="90" spans="1:22" x14ac:dyDescent="0.25">
      <c r="A90" s="10" t="s">
        <v>26</v>
      </c>
      <c r="B90" s="10" t="s">
        <v>655</v>
      </c>
      <c r="C90" s="10" t="s">
        <v>656</v>
      </c>
      <c r="D90" s="11" t="s">
        <v>29</v>
      </c>
      <c r="E90" s="11" t="s">
        <v>357</v>
      </c>
      <c r="F90" s="11" t="s">
        <v>657</v>
      </c>
      <c r="G90" s="12">
        <v>7.6310000000000002</v>
      </c>
      <c r="H90" s="12">
        <f>All_US[[#This Row],[USD List / Unit]]*$H$3</f>
        <v>7.6310000000000002</v>
      </c>
      <c r="I90" s="10" t="s">
        <v>658</v>
      </c>
      <c r="J90" s="10" t="s">
        <v>110</v>
      </c>
      <c r="K90" s="10" t="s">
        <v>418</v>
      </c>
      <c r="L90" s="10" t="s">
        <v>31</v>
      </c>
      <c r="M90" s="10"/>
      <c r="N90" s="10" t="s">
        <v>611</v>
      </c>
      <c r="O90" s="10" t="s">
        <v>611</v>
      </c>
      <c r="P90" s="10" t="s">
        <v>32</v>
      </c>
      <c r="Q90" s="10" t="s">
        <v>659</v>
      </c>
      <c r="R90" s="10" t="s">
        <v>26</v>
      </c>
      <c r="S90" s="10" t="s">
        <v>660</v>
      </c>
      <c r="T90" s="10" t="s">
        <v>36</v>
      </c>
      <c r="U90" s="10" t="s">
        <v>661</v>
      </c>
      <c r="V90" s="10" t="s">
        <v>38</v>
      </c>
    </row>
    <row r="91" spans="1:22" x14ac:dyDescent="0.25">
      <c r="A91" s="10" t="s">
        <v>26</v>
      </c>
      <c r="B91" s="10" t="s">
        <v>662</v>
      </c>
      <c r="C91" s="10" t="s">
        <v>663</v>
      </c>
      <c r="D91" s="11" t="s">
        <v>29</v>
      </c>
      <c r="E91" s="11" t="s">
        <v>357</v>
      </c>
      <c r="F91" s="11" t="s">
        <v>624</v>
      </c>
      <c r="G91" s="12">
        <v>7.1580000000000004</v>
      </c>
      <c r="H91" s="12">
        <f>All_US[[#This Row],[USD List / Unit]]*$H$3</f>
        <v>7.1580000000000004</v>
      </c>
      <c r="I91" s="10" t="s">
        <v>664</v>
      </c>
      <c r="J91" s="10" t="s">
        <v>110</v>
      </c>
      <c r="K91" s="10" t="s">
        <v>418</v>
      </c>
      <c r="L91" s="10" t="s">
        <v>31</v>
      </c>
      <c r="M91" s="10"/>
      <c r="N91" s="10" t="s">
        <v>504</v>
      </c>
      <c r="O91" s="10" t="s">
        <v>504</v>
      </c>
      <c r="P91" s="10" t="s">
        <v>32</v>
      </c>
      <c r="Q91" s="10" t="s">
        <v>665</v>
      </c>
      <c r="R91" s="10" t="s">
        <v>26</v>
      </c>
      <c r="S91" s="10" t="s">
        <v>666</v>
      </c>
      <c r="T91" s="10" t="s">
        <v>36</v>
      </c>
      <c r="U91" s="10" t="s">
        <v>667</v>
      </c>
      <c r="V91" s="10" t="s">
        <v>38</v>
      </c>
    </row>
    <row r="92" spans="1:22" x14ac:dyDescent="0.25">
      <c r="A92" s="10" t="s">
        <v>26</v>
      </c>
      <c r="B92" s="10" t="s">
        <v>668</v>
      </c>
      <c r="C92" s="10" t="s">
        <v>669</v>
      </c>
      <c r="D92" s="11" t="s">
        <v>29</v>
      </c>
      <c r="E92" s="11" t="s">
        <v>357</v>
      </c>
      <c r="F92" s="11" t="s">
        <v>394</v>
      </c>
      <c r="G92" s="12">
        <v>7.0510000000000002</v>
      </c>
      <c r="H92" s="12">
        <f>All_US[[#This Row],[USD List / Unit]]*$H$3</f>
        <v>7.0510000000000002</v>
      </c>
      <c r="I92" s="10" t="s">
        <v>670</v>
      </c>
      <c r="J92" s="10" t="s">
        <v>110</v>
      </c>
      <c r="K92" s="10" t="s">
        <v>418</v>
      </c>
      <c r="L92" s="10" t="s">
        <v>31</v>
      </c>
      <c r="M92" s="10"/>
      <c r="N92" s="10" t="s">
        <v>453</v>
      </c>
      <c r="O92" s="10" t="s">
        <v>453</v>
      </c>
      <c r="P92" s="10" t="s">
        <v>32</v>
      </c>
      <c r="Q92" s="10" t="s">
        <v>671</v>
      </c>
      <c r="R92" s="10" t="s">
        <v>26</v>
      </c>
      <c r="S92" s="10" t="s">
        <v>672</v>
      </c>
      <c r="T92" s="10" t="s">
        <v>36</v>
      </c>
      <c r="U92" s="10" t="s">
        <v>673</v>
      </c>
      <c r="V92" s="10" t="s">
        <v>38</v>
      </c>
    </row>
    <row r="93" spans="1:22" x14ac:dyDescent="0.25">
      <c r="A93" s="10" t="s">
        <v>26</v>
      </c>
      <c r="B93" s="10" t="s">
        <v>674</v>
      </c>
      <c r="C93" s="10" t="s">
        <v>675</v>
      </c>
      <c r="D93" s="11" t="s">
        <v>29</v>
      </c>
      <c r="E93" s="11" t="s">
        <v>143</v>
      </c>
      <c r="F93" s="11" t="s">
        <v>676</v>
      </c>
      <c r="G93" s="12">
        <v>6.8040000000000003</v>
      </c>
      <c r="H93" s="12">
        <f>All_US[[#This Row],[USD List / Unit]]*$H$3</f>
        <v>6.8040000000000003</v>
      </c>
      <c r="I93" s="10" t="s">
        <v>677</v>
      </c>
      <c r="J93" s="10" t="s">
        <v>110</v>
      </c>
      <c r="K93" s="10" t="s">
        <v>418</v>
      </c>
      <c r="L93" s="10" t="s">
        <v>31</v>
      </c>
      <c r="M93" s="10"/>
      <c r="N93" s="10" t="s">
        <v>419</v>
      </c>
      <c r="O93" s="10" t="s">
        <v>419</v>
      </c>
      <c r="P93" s="10" t="s">
        <v>32</v>
      </c>
      <c r="Q93" s="10" t="s">
        <v>678</v>
      </c>
      <c r="R93" s="10" t="s">
        <v>26</v>
      </c>
      <c r="S93" s="10" t="s">
        <v>679</v>
      </c>
      <c r="T93" s="10" t="s">
        <v>36</v>
      </c>
      <c r="U93" s="10" t="s">
        <v>680</v>
      </c>
      <c r="V93" s="10" t="s">
        <v>38</v>
      </c>
    </row>
    <row r="94" spans="1:22" x14ac:dyDescent="0.25">
      <c r="A94" s="10" t="s">
        <v>26</v>
      </c>
      <c r="B94" s="10" t="s">
        <v>681</v>
      </c>
      <c r="C94" s="10" t="s">
        <v>682</v>
      </c>
      <c r="D94" s="11" t="s">
        <v>29</v>
      </c>
      <c r="E94" s="11" t="s">
        <v>143</v>
      </c>
      <c r="F94" s="11" t="s">
        <v>394</v>
      </c>
      <c r="G94" s="12">
        <v>9.0079999999999991</v>
      </c>
      <c r="H94" s="12">
        <f>All_US[[#This Row],[USD List / Unit]]*$H$3</f>
        <v>9.0079999999999991</v>
      </c>
      <c r="I94" s="10" t="s">
        <v>683</v>
      </c>
      <c r="J94" s="10" t="s">
        <v>110</v>
      </c>
      <c r="K94" s="10" t="s">
        <v>418</v>
      </c>
      <c r="L94" s="10" t="s">
        <v>31</v>
      </c>
      <c r="M94" s="10"/>
      <c r="N94" s="10" t="s">
        <v>453</v>
      </c>
      <c r="O94" s="10" t="s">
        <v>453</v>
      </c>
      <c r="P94" s="10" t="s">
        <v>32</v>
      </c>
      <c r="Q94" s="10" t="s">
        <v>684</v>
      </c>
      <c r="R94" s="10" t="s">
        <v>26</v>
      </c>
      <c r="S94" s="10" t="s">
        <v>685</v>
      </c>
      <c r="T94" s="10" t="s">
        <v>36</v>
      </c>
      <c r="U94" s="10" t="s">
        <v>686</v>
      </c>
      <c r="V94" s="10" t="s">
        <v>38</v>
      </c>
    </row>
    <row r="95" spans="1:22" x14ac:dyDescent="0.25">
      <c r="A95" s="10" t="s">
        <v>26</v>
      </c>
      <c r="B95" s="10" t="s">
        <v>687</v>
      </c>
      <c r="C95" s="10" t="s">
        <v>688</v>
      </c>
      <c r="D95" s="11" t="s">
        <v>29</v>
      </c>
      <c r="E95" s="11" t="s">
        <v>591</v>
      </c>
      <c r="F95" s="11" t="s">
        <v>410</v>
      </c>
      <c r="G95" s="12">
        <v>2.5819999999999999</v>
      </c>
      <c r="H95" s="12">
        <f>All_US[[#This Row],[USD List / Unit]]*$H$3</f>
        <v>2.5819999999999999</v>
      </c>
      <c r="I95" s="10" t="s">
        <v>689</v>
      </c>
      <c r="J95" s="10" t="s">
        <v>110</v>
      </c>
      <c r="K95" s="10" t="s">
        <v>418</v>
      </c>
      <c r="L95" s="10" t="s">
        <v>31</v>
      </c>
      <c r="M95" s="10"/>
      <c r="N95" s="10" t="s">
        <v>611</v>
      </c>
      <c r="O95" s="10" t="s">
        <v>611</v>
      </c>
      <c r="P95" s="10" t="s">
        <v>32</v>
      </c>
      <c r="Q95" s="10" t="s">
        <v>690</v>
      </c>
      <c r="R95" s="10" t="s">
        <v>26</v>
      </c>
      <c r="S95" s="10" t="s">
        <v>691</v>
      </c>
      <c r="T95" s="10" t="s">
        <v>36</v>
      </c>
      <c r="U95" s="10" t="s">
        <v>692</v>
      </c>
      <c r="V95" s="10" t="s">
        <v>38</v>
      </c>
    </row>
    <row r="96" spans="1:22" x14ac:dyDescent="0.25">
      <c r="A96" s="10" t="s">
        <v>26</v>
      </c>
      <c r="B96" s="10" t="s">
        <v>693</v>
      </c>
      <c r="C96" s="10" t="s">
        <v>694</v>
      </c>
      <c r="D96" s="11" t="s">
        <v>29</v>
      </c>
      <c r="E96" s="11" t="s">
        <v>591</v>
      </c>
      <c r="F96" s="11" t="s">
        <v>624</v>
      </c>
      <c r="G96" s="12">
        <v>3.3620000000000001</v>
      </c>
      <c r="H96" s="12">
        <f>All_US[[#This Row],[USD List / Unit]]*$H$3</f>
        <v>3.3620000000000001</v>
      </c>
      <c r="I96" s="10" t="s">
        <v>695</v>
      </c>
      <c r="J96" s="10" t="s">
        <v>110</v>
      </c>
      <c r="K96" s="10" t="s">
        <v>418</v>
      </c>
      <c r="L96" s="10" t="s">
        <v>31</v>
      </c>
      <c r="M96" s="10"/>
      <c r="N96" s="10" t="s">
        <v>611</v>
      </c>
      <c r="O96" s="10" t="s">
        <v>611</v>
      </c>
      <c r="P96" s="10" t="s">
        <v>32</v>
      </c>
      <c r="Q96" s="10" t="s">
        <v>696</v>
      </c>
      <c r="R96" s="10" t="s">
        <v>26</v>
      </c>
      <c r="S96" s="10" t="s">
        <v>697</v>
      </c>
      <c r="T96" s="10" t="s">
        <v>36</v>
      </c>
      <c r="U96" s="10" t="s">
        <v>698</v>
      </c>
      <c r="V96" s="10" t="s">
        <v>38</v>
      </c>
    </row>
    <row r="97" spans="1:22" x14ac:dyDescent="0.25">
      <c r="A97" s="10" t="s">
        <v>62</v>
      </c>
      <c r="B97" s="10" t="s">
        <v>699</v>
      </c>
      <c r="C97" s="10" t="s">
        <v>700</v>
      </c>
      <c r="D97" s="11" t="s">
        <v>29</v>
      </c>
      <c r="E97" s="11" t="s">
        <v>591</v>
      </c>
      <c r="F97" s="11" t="s">
        <v>649</v>
      </c>
      <c r="G97" s="12">
        <v>2.11</v>
      </c>
      <c r="H97" s="12">
        <f>All_US[[#This Row],[USD List / Unit]]*$H$3</f>
        <v>2.11</v>
      </c>
      <c r="I97" s="10" t="s">
        <v>701</v>
      </c>
      <c r="J97" s="10" t="s">
        <v>110</v>
      </c>
      <c r="K97" s="10" t="s">
        <v>418</v>
      </c>
      <c r="L97" s="10" t="s">
        <v>31</v>
      </c>
      <c r="M97" s="10"/>
      <c r="N97" s="10" t="s">
        <v>611</v>
      </c>
      <c r="O97" s="10" t="s">
        <v>611</v>
      </c>
      <c r="P97" s="10" t="s">
        <v>32</v>
      </c>
      <c r="Q97" s="10" t="s">
        <v>702</v>
      </c>
      <c r="R97" s="10" t="s">
        <v>78</v>
      </c>
      <c r="S97" s="10" t="s">
        <v>703</v>
      </c>
      <c r="T97" s="10" t="s">
        <v>36</v>
      </c>
      <c r="U97" s="10" t="s">
        <v>704</v>
      </c>
      <c r="V97" s="10" t="s">
        <v>38</v>
      </c>
    </row>
    <row r="98" spans="1:22" x14ac:dyDescent="0.25">
      <c r="A98" s="10" t="s">
        <v>26</v>
      </c>
      <c r="B98" s="10" t="s">
        <v>705</v>
      </c>
      <c r="C98" s="10" t="s">
        <v>706</v>
      </c>
      <c r="D98" s="11" t="s">
        <v>29</v>
      </c>
      <c r="E98" s="11" t="s">
        <v>591</v>
      </c>
      <c r="F98" s="11" t="s">
        <v>707</v>
      </c>
      <c r="G98" s="12">
        <v>3.2389999999999999</v>
      </c>
      <c r="H98" s="12">
        <f>All_US[[#This Row],[USD List / Unit]]*$H$3</f>
        <v>3.2389999999999999</v>
      </c>
      <c r="I98" s="10" t="s">
        <v>708</v>
      </c>
      <c r="J98" s="10" t="s">
        <v>110</v>
      </c>
      <c r="K98" s="10" t="s">
        <v>418</v>
      </c>
      <c r="L98" s="10" t="s">
        <v>31</v>
      </c>
      <c r="M98" s="10"/>
      <c r="N98" s="10" t="s">
        <v>611</v>
      </c>
      <c r="O98" s="10" t="s">
        <v>611</v>
      </c>
      <c r="P98" s="10" t="s">
        <v>32</v>
      </c>
      <c r="Q98" s="10" t="s">
        <v>709</v>
      </c>
      <c r="R98" s="10" t="s">
        <v>26</v>
      </c>
      <c r="S98" s="10" t="s">
        <v>710</v>
      </c>
      <c r="T98" s="10" t="s">
        <v>36</v>
      </c>
      <c r="U98" s="10" t="s">
        <v>711</v>
      </c>
      <c r="V98" s="10" t="s">
        <v>38</v>
      </c>
    </row>
    <row r="99" spans="1:22" x14ac:dyDescent="0.25">
      <c r="A99" s="10" t="s">
        <v>62</v>
      </c>
      <c r="B99" s="10" t="s">
        <v>712</v>
      </c>
      <c r="C99" s="10" t="s">
        <v>713</v>
      </c>
      <c r="D99" s="11" t="s">
        <v>29</v>
      </c>
      <c r="E99" s="11" t="s">
        <v>591</v>
      </c>
      <c r="F99" s="11" t="s">
        <v>714</v>
      </c>
      <c r="G99" s="12">
        <v>3.92</v>
      </c>
      <c r="H99" s="12">
        <f>All_US[[#This Row],[USD List / Unit]]*$H$3</f>
        <v>3.92</v>
      </c>
      <c r="I99" s="10" t="s">
        <v>715</v>
      </c>
      <c r="J99" s="10" t="s">
        <v>397</v>
      </c>
      <c r="K99" s="10" t="s">
        <v>418</v>
      </c>
      <c r="L99" s="10" t="s">
        <v>31</v>
      </c>
      <c r="M99" s="10"/>
      <c r="N99" s="10" t="s">
        <v>716</v>
      </c>
      <c r="O99" s="10" t="s">
        <v>716</v>
      </c>
      <c r="P99" s="10" t="s">
        <v>32</v>
      </c>
      <c r="Q99" s="10" t="s">
        <v>717</v>
      </c>
      <c r="R99" s="10" t="s">
        <v>718</v>
      </c>
      <c r="S99" s="10" t="s">
        <v>719</v>
      </c>
      <c r="T99" s="10" t="s">
        <v>36</v>
      </c>
      <c r="U99" s="10" t="s">
        <v>720</v>
      </c>
      <c r="V99" s="10" t="s">
        <v>38</v>
      </c>
    </row>
    <row r="100" spans="1:22" x14ac:dyDescent="0.25">
      <c r="A100" s="10" t="s">
        <v>26</v>
      </c>
      <c r="B100" s="10" t="s">
        <v>721</v>
      </c>
      <c r="C100" s="10" t="s">
        <v>722</v>
      </c>
      <c r="D100" s="11" t="s">
        <v>29</v>
      </c>
      <c r="E100" s="11" t="s">
        <v>591</v>
      </c>
      <c r="F100" s="11" t="s">
        <v>410</v>
      </c>
      <c r="G100" s="12">
        <v>3.242</v>
      </c>
      <c r="H100" s="12">
        <f>All_US[[#This Row],[USD List / Unit]]*$H$3</f>
        <v>3.242</v>
      </c>
      <c r="I100" s="10" t="s">
        <v>723</v>
      </c>
      <c r="J100" s="10" t="s">
        <v>110</v>
      </c>
      <c r="K100" s="10" t="s">
        <v>418</v>
      </c>
      <c r="L100" s="10" t="s">
        <v>31</v>
      </c>
      <c r="M100" s="10"/>
      <c r="N100" s="10" t="s">
        <v>137</v>
      </c>
      <c r="O100" s="10" t="s">
        <v>137</v>
      </c>
      <c r="P100" s="10" t="s">
        <v>32</v>
      </c>
      <c r="Q100" s="10" t="s">
        <v>724</v>
      </c>
      <c r="R100" s="10" t="s">
        <v>26</v>
      </c>
      <c r="S100" s="10" t="s">
        <v>725</v>
      </c>
      <c r="T100" s="10" t="s">
        <v>36</v>
      </c>
      <c r="U100" s="10" t="s">
        <v>726</v>
      </c>
      <c r="V100" s="10" t="s">
        <v>38</v>
      </c>
    </row>
    <row r="101" spans="1:22" x14ac:dyDescent="0.25">
      <c r="A101" s="10" t="s">
        <v>26</v>
      </c>
      <c r="B101" s="10" t="s">
        <v>727</v>
      </c>
      <c r="C101" s="10" t="s">
        <v>728</v>
      </c>
      <c r="D101" s="11" t="s">
        <v>29</v>
      </c>
      <c r="E101" s="11" t="s">
        <v>591</v>
      </c>
      <c r="F101" s="11" t="s">
        <v>729</v>
      </c>
      <c r="G101" s="12">
        <v>1.5740000000000001</v>
      </c>
      <c r="H101" s="12">
        <f>All_US[[#This Row],[USD List / Unit]]*$H$3</f>
        <v>1.5740000000000001</v>
      </c>
      <c r="I101" s="10" t="s">
        <v>730</v>
      </c>
      <c r="J101" s="10" t="s">
        <v>110</v>
      </c>
      <c r="K101" s="10" t="s">
        <v>418</v>
      </c>
      <c r="L101" s="10" t="s">
        <v>31</v>
      </c>
      <c r="M101" s="10" t="s">
        <v>731</v>
      </c>
      <c r="N101" s="10" t="s">
        <v>209</v>
      </c>
      <c r="O101" s="10" t="s">
        <v>209</v>
      </c>
      <c r="P101" s="10" t="s">
        <v>32</v>
      </c>
      <c r="Q101" s="10" t="s">
        <v>732</v>
      </c>
      <c r="R101" s="10" t="s">
        <v>26</v>
      </c>
      <c r="S101" s="10" t="s">
        <v>733</v>
      </c>
      <c r="T101" s="10" t="s">
        <v>36</v>
      </c>
      <c r="U101" s="10" t="s">
        <v>734</v>
      </c>
      <c r="V101" s="10" t="s">
        <v>38</v>
      </c>
    </row>
    <row r="102" spans="1:22" x14ac:dyDescent="0.25">
      <c r="A102" s="10" t="s">
        <v>26</v>
      </c>
      <c r="B102" s="10" t="s">
        <v>735</v>
      </c>
      <c r="C102" s="10" t="s">
        <v>736</v>
      </c>
      <c r="D102" s="11" t="s">
        <v>29</v>
      </c>
      <c r="E102" s="11" t="s">
        <v>591</v>
      </c>
      <c r="F102" s="11" t="s">
        <v>624</v>
      </c>
      <c r="G102" s="12">
        <v>2.6779999999999999</v>
      </c>
      <c r="H102" s="12">
        <f>All_US[[#This Row],[USD List / Unit]]*$H$3</f>
        <v>2.6779999999999999</v>
      </c>
      <c r="I102" s="10" t="s">
        <v>737</v>
      </c>
      <c r="J102" s="10" t="s">
        <v>110</v>
      </c>
      <c r="K102" s="10" t="s">
        <v>418</v>
      </c>
      <c r="L102" s="10" t="s">
        <v>31</v>
      </c>
      <c r="M102" s="10" t="s">
        <v>738</v>
      </c>
      <c r="N102" s="10" t="s">
        <v>419</v>
      </c>
      <c r="O102" s="10" t="s">
        <v>419</v>
      </c>
      <c r="P102" s="10" t="s">
        <v>32</v>
      </c>
      <c r="Q102" s="10" t="s">
        <v>739</v>
      </c>
      <c r="R102" s="10" t="s">
        <v>26</v>
      </c>
      <c r="S102" s="10" t="s">
        <v>740</v>
      </c>
      <c r="T102" s="10" t="s">
        <v>36</v>
      </c>
      <c r="U102" s="10" t="s">
        <v>741</v>
      </c>
      <c r="V102" s="10" t="s">
        <v>38</v>
      </c>
    </row>
    <row r="103" spans="1:22" x14ac:dyDescent="0.25">
      <c r="A103" s="10" t="s">
        <v>26</v>
      </c>
      <c r="B103" s="10" t="s">
        <v>742</v>
      </c>
      <c r="C103" s="10" t="s">
        <v>743</v>
      </c>
      <c r="D103" s="11" t="s">
        <v>29</v>
      </c>
      <c r="E103" s="11" t="s">
        <v>143</v>
      </c>
      <c r="F103" s="11" t="s">
        <v>459</v>
      </c>
      <c r="G103" s="12">
        <v>6.2919999999999998</v>
      </c>
      <c r="H103" s="12">
        <f>All_US[[#This Row],[USD List / Unit]]*$H$3</f>
        <v>6.2919999999999998</v>
      </c>
      <c r="I103" s="10" t="s">
        <v>744</v>
      </c>
      <c r="J103" s="10" t="s">
        <v>110</v>
      </c>
      <c r="K103" s="10" t="s">
        <v>418</v>
      </c>
      <c r="L103" s="10" t="s">
        <v>31</v>
      </c>
      <c r="M103" s="10"/>
      <c r="N103" s="10" t="s">
        <v>137</v>
      </c>
      <c r="O103" s="10" t="s">
        <v>137</v>
      </c>
      <c r="P103" s="10" t="s">
        <v>32</v>
      </c>
      <c r="Q103" s="10" t="s">
        <v>745</v>
      </c>
      <c r="R103" s="10" t="s">
        <v>26</v>
      </c>
      <c r="S103" s="10" t="s">
        <v>746</v>
      </c>
      <c r="T103" s="10" t="s">
        <v>36</v>
      </c>
      <c r="U103" s="10" t="s">
        <v>747</v>
      </c>
      <c r="V103" s="10" t="s">
        <v>38</v>
      </c>
    </row>
    <row r="104" spans="1:22" x14ac:dyDescent="0.25">
      <c r="A104" s="10" t="s">
        <v>26</v>
      </c>
      <c r="B104" s="10" t="s">
        <v>748</v>
      </c>
      <c r="C104" s="10" t="s">
        <v>749</v>
      </c>
      <c r="D104" s="11" t="s">
        <v>29</v>
      </c>
      <c r="E104" s="11" t="s">
        <v>143</v>
      </c>
      <c r="F104" s="11" t="s">
        <v>649</v>
      </c>
      <c r="G104" s="12">
        <v>2.504</v>
      </c>
      <c r="H104" s="12">
        <f>All_US[[#This Row],[USD List / Unit]]*$H$3</f>
        <v>2.504</v>
      </c>
      <c r="I104" s="10" t="s">
        <v>750</v>
      </c>
      <c r="J104" s="10" t="s">
        <v>110</v>
      </c>
      <c r="K104" s="10" t="s">
        <v>418</v>
      </c>
      <c r="L104" s="10" t="s">
        <v>31</v>
      </c>
      <c r="M104" s="10"/>
      <c r="N104" s="10" t="s">
        <v>611</v>
      </c>
      <c r="O104" s="10" t="s">
        <v>611</v>
      </c>
      <c r="P104" s="10" t="s">
        <v>32</v>
      </c>
      <c r="Q104" s="10" t="s">
        <v>751</v>
      </c>
      <c r="R104" s="10" t="s">
        <v>26</v>
      </c>
      <c r="S104" s="10" t="s">
        <v>752</v>
      </c>
      <c r="T104" s="10" t="s">
        <v>36</v>
      </c>
      <c r="U104" s="10" t="s">
        <v>753</v>
      </c>
      <c r="V104" s="10" t="s">
        <v>38</v>
      </c>
    </row>
    <row r="105" spans="1:22" x14ac:dyDescent="0.25">
      <c r="A105" s="10" t="s">
        <v>62</v>
      </c>
      <c r="B105" s="10" t="s">
        <v>754</v>
      </c>
      <c r="C105" s="10" t="s">
        <v>755</v>
      </c>
      <c r="D105" s="11" t="s">
        <v>29</v>
      </c>
      <c r="E105" s="11" t="s">
        <v>591</v>
      </c>
      <c r="F105" s="11" t="s">
        <v>624</v>
      </c>
      <c r="G105" s="12">
        <v>3.05</v>
      </c>
      <c r="H105" s="12">
        <f>All_US[[#This Row],[USD List / Unit]]*$H$3</f>
        <v>3.05</v>
      </c>
      <c r="I105" s="10" t="s">
        <v>756</v>
      </c>
      <c r="J105" s="10" t="s">
        <v>110</v>
      </c>
      <c r="K105" s="10" t="s">
        <v>418</v>
      </c>
      <c r="L105" s="10" t="s">
        <v>31</v>
      </c>
      <c r="M105" s="10"/>
      <c r="N105" s="10" t="s">
        <v>419</v>
      </c>
      <c r="O105" s="10" t="s">
        <v>419</v>
      </c>
      <c r="P105" s="10" t="s">
        <v>32</v>
      </c>
      <c r="Q105" s="10" t="s">
        <v>757</v>
      </c>
      <c r="R105" s="10" t="s">
        <v>78</v>
      </c>
      <c r="S105" s="10" t="s">
        <v>758</v>
      </c>
      <c r="T105" s="10" t="s">
        <v>36</v>
      </c>
      <c r="U105" s="10" t="s">
        <v>759</v>
      </c>
      <c r="V105" s="10" t="s">
        <v>38</v>
      </c>
    </row>
    <row r="106" spans="1:22" x14ac:dyDescent="0.25">
      <c r="A106" s="10" t="s">
        <v>26</v>
      </c>
      <c r="B106" s="10" t="s">
        <v>760</v>
      </c>
      <c r="C106" s="10" t="s">
        <v>761</v>
      </c>
      <c r="D106" s="11" t="s">
        <v>29</v>
      </c>
      <c r="E106" s="11" t="s">
        <v>591</v>
      </c>
      <c r="F106" s="11" t="s">
        <v>403</v>
      </c>
      <c r="G106" s="12">
        <v>1.25</v>
      </c>
      <c r="H106" s="12">
        <f>All_US[[#This Row],[USD List / Unit]]*$H$3</f>
        <v>1.25</v>
      </c>
      <c r="I106" s="10" t="s">
        <v>762</v>
      </c>
      <c r="J106" s="10" t="s">
        <v>110</v>
      </c>
      <c r="K106" s="10" t="s">
        <v>418</v>
      </c>
      <c r="L106" s="10" t="s">
        <v>31</v>
      </c>
      <c r="M106" s="10"/>
      <c r="N106" s="10" t="s">
        <v>209</v>
      </c>
      <c r="O106" s="10" t="s">
        <v>209</v>
      </c>
      <c r="P106" s="10" t="s">
        <v>32</v>
      </c>
      <c r="Q106" s="10" t="s">
        <v>763</v>
      </c>
      <c r="R106" s="10" t="s">
        <v>26</v>
      </c>
      <c r="S106" s="10" t="s">
        <v>764</v>
      </c>
      <c r="T106" s="10" t="s">
        <v>36</v>
      </c>
      <c r="U106" s="10" t="s">
        <v>765</v>
      </c>
      <c r="V106" s="10" t="s">
        <v>38</v>
      </c>
    </row>
    <row r="107" spans="1:22" x14ac:dyDescent="0.25">
      <c r="A107" s="10" t="s">
        <v>26</v>
      </c>
      <c r="B107" s="10" t="s">
        <v>766</v>
      </c>
      <c r="C107" s="10" t="s">
        <v>767</v>
      </c>
      <c r="D107" s="11" t="s">
        <v>29</v>
      </c>
      <c r="E107" s="11" t="s">
        <v>591</v>
      </c>
      <c r="F107" s="11" t="s">
        <v>410</v>
      </c>
      <c r="G107" s="12">
        <v>1.91</v>
      </c>
      <c r="H107" s="12">
        <f>All_US[[#This Row],[USD List / Unit]]*$H$3</f>
        <v>1.91</v>
      </c>
      <c r="I107" s="10" t="s">
        <v>768</v>
      </c>
      <c r="J107" s="10" t="s">
        <v>110</v>
      </c>
      <c r="K107" s="10" t="s">
        <v>418</v>
      </c>
      <c r="L107" s="10" t="s">
        <v>31</v>
      </c>
      <c r="M107" s="10"/>
      <c r="N107" s="10" t="s">
        <v>209</v>
      </c>
      <c r="O107" s="10" t="s">
        <v>209</v>
      </c>
      <c r="P107" s="10" t="s">
        <v>32</v>
      </c>
      <c r="Q107" s="10" t="s">
        <v>769</v>
      </c>
      <c r="R107" s="10" t="s">
        <v>26</v>
      </c>
      <c r="S107" s="10" t="s">
        <v>770</v>
      </c>
      <c r="T107" s="10" t="s">
        <v>36</v>
      </c>
      <c r="U107" s="10" t="s">
        <v>771</v>
      </c>
      <c r="V107" s="10" t="s">
        <v>38</v>
      </c>
    </row>
    <row r="108" spans="1:22" x14ac:dyDescent="0.25">
      <c r="A108" s="10" t="s">
        <v>26</v>
      </c>
      <c r="B108" s="10" t="s">
        <v>772</v>
      </c>
      <c r="C108" s="10" t="s">
        <v>773</v>
      </c>
      <c r="D108" s="11" t="s">
        <v>29</v>
      </c>
      <c r="E108" s="11" t="s">
        <v>143</v>
      </c>
      <c r="F108" s="11" t="s">
        <v>524</v>
      </c>
      <c r="G108" s="12">
        <v>3.7109999999999999</v>
      </c>
      <c r="H108" s="12">
        <f>All_US[[#This Row],[USD List / Unit]]*$H$3</f>
        <v>3.7109999999999999</v>
      </c>
      <c r="I108" s="10" t="s">
        <v>774</v>
      </c>
      <c r="J108" s="10" t="s">
        <v>110</v>
      </c>
      <c r="K108" s="10" t="s">
        <v>418</v>
      </c>
      <c r="L108" s="10" t="s">
        <v>31</v>
      </c>
      <c r="M108" s="10"/>
      <c r="N108" s="10" t="s">
        <v>209</v>
      </c>
      <c r="O108" s="10" t="s">
        <v>209</v>
      </c>
      <c r="P108" s="10" t="s">
        <v>32</v>
      </c>
      <c r="Q108" s="10" t="s">
        <v>775</v>
      </c>
      <c r="R108" s="10" t="s">
        <v>26</v>
      </c>
      <c r="S108" s="10" t="s">
        <v>776</v>
      </c>
      <c r="T108" s="10" t="s">
        <v>36</v>
      </c>
      <c r="U108" s="10" t="s">
        <v>777</v>
      </c>
      <c r="V108" s="10" t="s">
        <v>38</v>
      </c>
    </row>
    <row r="109" spans="1:22" x14ac:dyDescent="0.25">
      <c r="A109" s="10" t="s">
        <v>26</v>
      </c>
      <c r="B109" s="10" t="s">
        <v>778</v>
      </c>
      <c r="C109" s="10" t="s">
        <v>779</v>
      </c>
      <c r="D109" s="11" t="s">
        <v>29</v>
      </c>
      <c r="E109" s="11" t="s">
        <v>591</v>
      </c>
      <c r="F109" s="11" t="s">
        <v>729</v>
      </c>
      <c r="G109" s="12">
        <v>1.5329999999999999</v>
      </c>
      <c r="H109" s="12">
        <f>All_US[[#This Row],[USD List / Unit]]*$H$3</f>
        <v>1.5329999999999999</v>
      </c>
      <c r="I109" s="10" t="s">
        <v>780</v>
      </c>
      <c r="J109" s="10" t="s">
        <v>110</v>
      </c>
      <c r="K109" s="10" t="s">
        <v>418</v>
      </c>
      <c r="L109" s="10" t="s">
        <v>31</v>
      </c>
      <c r="M109" s="10"/>
      <c r="N109" s="10" t="s">
        <v>209</v>
      </c>
      <c r="O109" s="10" t="s">
        <v>209</v>
      </c>
      <c r="P109" s="10" t="s">
        <v>32</v>
      </c>
      <c r="Q109" s="10" t="s">
        <v>781</v>
      </c>
      <c r="R109" s="10" t="s">
        <v>26</v>
      </c>
      <c r="S109" s="10" t="s">
        <v>782</v>
      </c>
      <c r="T109" s="10" t="s">
        <v>36</v>
      </c>
      <c r="U109" s="10" t="s">
        <v>783</v>
      </c>
      <c r="V109" s="10" t="s">
        <v>38</v>
      </c>
    </row>
    <row r="110" spans="1:22" x14ac:dyDescent="0.25">
      <c r="A110" s="10" t="s">
        <v>26</v>
      </c>
      <c r="B110" s="10" t="s">
        <v>784</v>
      </c>
      <c r="C110" s="10" t="s">
        <v>785</v>
      </c>
      <c r="D110" s="11" t="s">
        <v>29</v>
      </c>
      <c r="E110" s="11" t="s">
        <v>357</v>
      </c>
      <c r="F110" s="11" t="s">
        <v>624</v>
      </c>
      <c r="G110" s="12">
        <v>3.629</v>
      </c>
      <c r="H110" s="12">
        <f>All_US[[#This Row],[USD List / Unit]]*$H$3</f>
        <v>3.629</v>
      </c>
      <c r="I110" s="10" t="s">
        <v>786</v>
      </c>
      <c r="J110" s="10" t="s">
        <v>110</v>
      </c>
      <c r="K110" s="10" t="s">
        <v>418</v>
      </c>
      <c r="L110" s="10" t="s">
        <v>31</v>
      </c>
      <c r="M110" s="10"/>
      <c r="N110" s="10" t="s">
        <v>533</v>
      </c>
      <c r="O110" s="10" t="s">
        <v>533</v>
      </c>
      <c r="P110" s="10" t="s">
        <v>32</v>
      </c>
      <c r="Q110" s="10" t="s">
        <v>787</v>
      </c>
      <c r="R110" s="10" t="s">
        <v>26</v>
      </c>
      <c r="S110" s="10" t="s">
        <v>788</v>
      </c>
      <c r="T110" s="10" t="s">
        <v>36</v>
      </c>
      <c r="U110" s="10" t="s">
        <v>789</v>
      </c>
      <c r="V110" s="10" t="s">
        <v>38</v>
      </c>
    </row>
    <row r="111" spans="1:22" x14ac:dyDescent="0.25">
      <c r="A111" s="10" t="s">
        <v>26</v>
      </c>
      <c r="B111" s="10" t="s">
        <v>790</v>
      </c>
      <c r="C111" s="10" t="s">
        <v>791</v>
      </c>
      <c r="D111" s="11" t="s">
        <v>792</v>
      </c>
      <c r="E111" s="11">
        <v>1</v>
      </c>
      <c r="F111" s="11" t="s">
        <v>793</v>
      </c>
      <c r="G111" s="12">
        <v>104.1</v>
      </c>
      <c r="H111" s="12">
        <f>All_US[[#This Row],[USD List / Unit]]*$H$3</f>
        <v>104.1</v>
      </c>
      <c r="I111" s="10" t="s">
        <v>794</v>
      </c>
      <c r="J111" s="10" t="s">
        <v>30</v>
      </c>
      <c r="K111" s="10" t="s">
        <v>795</v>
      </c>
      <c r="L111" s="10" t="s">
        <v>31</v>
      </c>
      <c r="M111" s="10"/>
      <c r="N111" s="10" t="s">
        <v>796</v>
      </c>
      <c r="O111" s="10" t="s">
        <v>797</v>
      </c>
      <c r="P111" s="10" t="s">
        <v>32</v>
      </c>
      <c r="Q111" s="10" t="s">
        <v>798</v>
      </c>
      <c r="R111" s="10" t="s">
        <v>799</v>
      </c>
      <c r="S111" s="10" t="s">
        <v>800</v>
      </c>
      <c r="T111" s="10" t="s">
        <v>801</v>
      </c>
      <c r="U111" s="10" t="s">
        <v>802</v>
      </c>
      <c r="V111" s="10" t="s">
        <v>803</v>
      </c>
    </row>
    <row r="112" spans="1:22" x14ac:dyDescent="0.25">
      <c r="A112" s="10" t="s">
        <v>26</v>
      </c>
      <c r="B112" s="10" t="s">
        <v>804</v>
      </c>
      <c r="C112" s="10" t="s">
        <v>805</v>
      </c>
      <c r="D112" s="11" t="s">
        <v>792</v>
      </c>
      <c r="E112" s="11">
        <v>1</v>
      </c>
      <c r="F112" s="11" t="s">
        <v>793</v>
      </c>
      <c r="G112" s="12">
        <v>115.7</v>
      </c>
      <c r="H112" s="12">
        <f>All_US[[#This Row],[USD List / Unit]]*$H$3</f>
        <v>115.7</v>
      </c>
      <c r="I112" s="10" t="s">
        <v>806</v>
      </c>
      <c r="J112" s="10" t="s">
        <v>30</v>
      </c>
      <c r="K112" s="10" t="s">
        <v>795</v>
      </c>
      <c r="L112" s="10" t="s">
        <v>31</v>
      </c>
      <c r="M112" s="10"/>
      <c r="N112" s="10" t="s">
        <v>796</v>
      </c>
      <c r="O112" s="10" t="s">
        <v>797</v>
      </c>
      <c r="P112" s="10" t="s">
        <v>32</v>
      </c>
      <c r="Q112" s="10" t="s">
        <v>807</v>
      </c>
      <c r="R112" s="10" t="s">
        <v>799</v>
      </c>
      <c r="S112" s="10" t="s">
        <v>808</v>
      </c>
      <c r="T112" s="10" t="s">
        <v>801</v>
      </c>
      <c r="U112" s="10" t="s">
        <v>809</v>
      </c>
      <c r="V112" s="10" t="s">
        <v>803</v>
      </c>
    </row>
    <row r="113" spans="1:22" x14ac:dyDescent="0.25">
      <c r="A113" s="10" t="s">
        <v>26</v>
      </c>
      <c r="B113" s="10" t="s">
        <v>810</v>
      </c>
      <c r="C113" s="10" t="s">
        <v>811</v>
      </c>
      <c r="D113" s="11" t="s">
        <v>792</v>
      </c>
      <c r="E113" s="11" t="s">
        <v>341</v>
      </c>
      <c r="F113" s="11" t="s">
        <v>451</v>
      </c>
      <c r="G113" s="12">
        <v>181</v>
      </c>
      <c r="H113" s="12">
        <f>All_US[[#This Row],[USD List / Unit]]*$H$3</f>
        <v>181</v>
      </c>
      <c r="I113" s="10" t="s">
        <v>812</v>
      </c>
      <c r="J113" s="10" t="s">
        <v>30</v>
      </c>
      <c r="K113" s="10" t="s">
        <v>795</v>
      </c>
      <c r="L113" s="10" t="s">
        <v>31</v>
      </c>
      <c r="M113" s="10"/>
      <c r="N113" s="10" t="s">
        <v>813</v>
      </c>
      <c r="O113" s="10" t="s">
        <v>814</v>
      </c>
      <c r="P113" s="10" t="s">
        <v>32</v>
      </c>
      <c r="Q113" s="10" t="s">
        <v>815</v>
      </c>
      <c r="R113" s="10" t="s">
        <v>816</v>
      </c>
      <c r="S113" s="10" t="s">
        <v>817</v>
      </c>
      <c r="T113" s="10" t="s">
        <v>801</v>
      </c>
      <c r="U113" s="10" t="s">
        <v>818</v>
      </c>
      <c r="V113" s="10" t="s">
        <v>803</v>
      </c>
    </row>
    <row r="114" spans="1:22" x14ac:dyDescent="0.25">
      <c r="A114" s="10" t="s">
        <v>26</v>
      </c>
      <c r="B114" s="10" t="s">
        <v>819</v>
      </c>
      <c r="C114" s="10" t="s">
        <v>820</v>
      </c>
      <c r="D114" s="11" t="s">
        <v>792</v>
      </c>
      <c r="E114" s="11" t="s">
        <v>341</v>
      </c>
      <c r="F114" s="11" t="s">
        <v>451</v>
      </c>
      <c r="G114" s="12">
        <v>200.7</v>
      </c>
      <c r="H114" s="12">
        <f>All_US[[#This Row],[USD List / Unit]]*$H$3</f>
        <v>200.7</v>
      </c>
      <c r="I114" s="10" t="s">
        <v>821</v>
      </c>
      <c r="J114" s="10" t="s">
        <v>30</v>
      </c>
      <c r="K114" s="10" t="s">
        <v>795</v>
      </c>
      <c r="L114" s="10" t="s">
        <v>31</v>
      </c>
      <c r="M114" s="10"/>
      <c r="N114" s="10" t="s">
        <v>813</v>
      </c>
      <c r="O114" s="10" t="s">
        <v>814</v>
      </c>
      <c r="P114" s="10" t="s">
        <v>32</v>
      </c>
      <c r="Q114" s="10" t="s">
        <v>822</v>
      </c>
      <c r="R114" s="10" t="s">
        <v>816</v>
      </c>
      <c r="S114" s="10" t="s">
        <v>823</v>
      </c>
      <c r="T114" s="10" t="s">
        <v>801</v>
      </c>
      <c r="U114" s="10" t="s">
        <v>824</v>
      </c>
      <c r="V114" s="10" t="s">
        <v>803</v>
      </c>
    </row>
    <row r="115" spans="1:22" x14ac:dyDescent="0.25">
      <c r="A115" s="10" t="s">
        <v>26</v>
      </c>
      <c r="B115" s="10" t="s">
        <v>825</v>
      </c>
      <c r="C115" s="10" t="s">
        <v>826</v>
      </c>
      <c r="D115" s="11" t="s">
        <v>792</v>
      </c>
      <c r="E115" s="11">
        <v>1</v>
      </c>
      <c r="F115" s="11" t="s">
        <v>827</v>
      </c>
      <c r="G115" s="12">
        <v>352.1</v>
      </c>
      <c r="H115" s="12">
        <f>All_US[[#This Row],[USD List / Unit]]*$H$3</f>
        <v>352.1</v>
      </c>
      <c r="I115" s="10" t="s">
        <v>828</v>
      </c>
      <c r="J115" s="10" t="s">
        <v>30</v>
      </c>
      <c r="K115" s="10" t="s">
        <v>795</v>
      </c>
      <c r="L115" s="10" t="s">
        <v>31</v>
      </c>
      <c r="M115" s="10"/>
      <c r="N115" s="10" t="s">
        <v>829</v>
      </c>
      <c r="O115" s="10" t="s">
        <v>830</v>
      </c>
      <c r="P115" s="10" t="s">
        <v>32</v>
      </c>
      <c r="Q115" s="10" t="s">
        <v>831</v>
      </c>
      <c r="R115" s="10" t="s">
        <v>832</v>
      </c>
      <c r="S115" s="10" t="s">
        <v>833</v>
      </c>
      <c r="T115" s="10" t="s">
        <v>801</v>
      </c>
      <c r="U115" s="10" t="s">
        <v>834</v>
      </c>
      <c r="V115" s="10" t="s">
        <v>803</v>
      </c>
    </row>
    <row r="116" spans="1:22" x14ac:dyDescent="0.25">
      <c r="A116" s="10" t="s">
        <v>26</v>
      </c>
      <c r="B116" s="10" t="s">
        <v>835</v>
      </c>
      <c r="C116" s="10" t="s">
        <v>836</v>
      </c>
      <c r="D116" s="11" t="s">
        <v>792</v>
      </c>
      <c r="E116" s="11">
        <v>1</v>
      </c>
      <c r="F116" s="11" t="s">
        <v>827</v>
      </c>
      <c r="G116" s="12">
        <v>390.6</v>
      </c>
      <c r="H116" s="12">
        <f>All_US[[#This Row],[USD List / Unit]]*$H$3</f>
        <v>390.6</v>
      </c>
      <c r="I116" s="10" t="s">
        <v>837</v>
      </c>
      <c r="J116" s="10" t="s">
        <v>30</v>
      </c>
      <c r="K116" s="10" t="s">
        <v>795</v>
      </c>
      <c r="L116" s="10" t="s">
        <v>31</v>
      </c>
      <c r="M116" s="10"/>
      <c r="N116" s="10" t="s">
        <v>829</v>
      </c>
      <c r="O116" s="10" t="s">
        <v>830</v>
      </c>
      <c r="P116" s="10" t="s">
        <v>32</v>
      </c>
      <c r="Q116" s="10" t="s">
        <v>838</v>
      </c>
      <c r="R116" s="10" t="s">
        <v>832</v>
      </c>
      <c r="S116" s="10" t="s">
        <v>839</v>
      </c>
      <c r="T116" s="10" t="s">
        <v>801</v>
      </c>
      <c r="U116" s="10" t="s">
        <v>840</v>
      </c>
      <c r="V116" s="10" t="s">
        <v>803</v>
      </c>
    </row>
    <row r="117" spans="1:22" x14ac:dyDescent="0.25">
      <c r="A117" s="10" t="s">
        <v>26</v>
      </c>
      <c r="B117" s="10" t="s">
        <v>841</v>
      </c>
      <c r="C117" s="10" t="s">
        <v>842</v>
      </c>
      <c r="D117" s="11" t="s">
        <v>792</v>
      </c>
      <c r="E117" s="11">
        <v>1</v>
      </c>
      <c r="F117" s="11" t="s">
        <v>143</v>
      </c>
      <c r="G117" s="12">
        <v>660.8</v>
      </c>
      <c r="H117" s="12">
        <f>All_US[[#This Row],[USD List / Unit]]*$H$3</f>
        <v>660.8</v>
      </c>
      <c r="I117" s="10" t="s">
        <v>843</v>
      </c>
      <c r="J117" s="10" t="s">
        <v>30</v>
      </c>
      <c r="K117" s="10" t="s">
        <v>795</v>
      </c>
      <c r="L117" s="10" t="s">
        <v>31</v>
      </c>
      <c r="M117" s="10"/>
      <c r="N117" s="10" t="s">
        <v>844</v>
      </c>
      <c r="O117" s="10" t="s">
        <v>845</v>
      </c>
      <c r="P117" s="10" t="s">
        <v>32</v>
      </c>
      <c r="Q117" s="10" t="s">
        <v>846</v>
      </c>
      <c r="R117" s="10" t="s">
        <v>832</v>
      </c>
      <c r="S117" s="10" t="s">
        <v>847</v>
      </c>
      <c r="T117" s="10" t="s">
        <v>801</v>
      </c>
      <c r="U117" s="10" t="s">
        <v>848</v>
      </c>
      <c r="V117" s="10" t="s">
        <v>803</v>
      </c>
    </row>
    <row r="118" spans="1:22" x14ac:dyDescent="0.25">
      <c r="A118" s="10" t="s">
        <v>26</v>
      </c>
      <c r="B118" s="10" t="s">
        <v>849</v>
      </c>
      <c r="C118" s="10" t="s">
        <v>850</v>
      </c>
      <c r="D118" s="11" t="s">
        <v>792</v>
      </c>
      <c r="E118" s="11">
        <v>1</v>
      </c>
      <c r="F118" s="11" t="s">
        <v>355</v>
      </c>
      <c r="G118" s="12">
        <v>871.8</v>
      </c>
      <c r="H118" s="12">
        <f>All_US[[#This Row],[USD List / Unit]]*$H$3</f>
        <v>871.8</v>
      </c>
      <c r="I118" s="10" t="s">
        <v>851</v>
      </c>
      <c r="J118" s="10" t="s">
        <v>30</v>
      </c>
      <c r="K118" s="10" t="s">
        <v>795</v>
      </c>
      <c r="L118" s="10" t="s">
        <v>31</v>
      </c>
      <c r="M118" s="10"/>
      <c r="N118" s="10" t="s">
        <v>852</v>
      </c>
      <c r="O118" s="10" t="s">
        <v>853</v>
      </c>
      <c r="P118" s="10" t="s">
        <v>32</v>
      </c>
      <c r="Q118" s="10" t="s">
        <v>854</v>
      </c>
      <c r="R118" s="10" t="s">
        <v>832</v>
      </c>
      <c r="S118" s="10" t="s">
        <v>855</v>
      </c>
      <c r="T118" s="10" t="s">
        <v>801</v>
      </c>
      <c r="U118" s="10" t="s">
        <v>856</v>
      </c>
      <c r="V118" s="10" t="s">
        <v>803</v>
      </c>
    </row>
    <row r="119" spans="1:22" x14ac:dyDescent="0.25">
      <c r="A119" s="10" t="s">
        <v>26</v>
      </c>
      <c r="B119" s="10" t="s">
        <v>857</v>
      </c>
      <c r="C119" s="10" t="s">
        <v>858</v>
      </c>
      <c r="D119" s="11" t="s">
        <v>792</v>
      </c>
      <c r="E119" s="11">
        <v>1</v>
      </c>
      <c r="F119" s="11" t="s">
        <v>357</v>
      </c>
      <c r="G119" s="12">
        <v>1735.3</v>
      </c>
      <c r="H119" s="12">
        <f>All_US[[#This Row],[USD List / Unit]]*$H$3</f>
        <v>1735.3</v>
      </c>
      <c r="I119" s="10" t="s">
        <v>859</v>
      </c>
      <c r="J119" s="10" t="s">
        <v>30</v>
      </c>
      <c r="K119" s="10" t="s">
        <v>795</v>
      </c>
      <c r="L119" s="10" t="s">
        <v>31</v>
      </c>
      <c r="M119" s="10"/>
      <c r="N119" s="10" t="s">
        <v>860</v>
      </c>
      <c r="O119" s="10" t="s">
        <v>861</v>
      </c>
      <c r="P119" s="10" t="s">
        <v>32</v>
      </c>
      <c r="Q119" s="10" t="s">
        <v>862</v>
      </c>
      <c r="R119" s="10" t="s">
        <v>832</v>
      </c>
      <c r="S119" s="10" t="s">
        <v>863</v>
      </c>
      <c r="T119" s="10" t="s">
        <v>801</v>
      </c>
      <c r="U119" s="10" t="s">
        <v>864</v>
      </c>
      <c r="V119" s="10" t="s">
        <v>803</v>
      </c>
    </row>
    <row r="120" spans="1:22" x14ac:dyDescent="0.25">
      <c r="A120" s="10" t="s">
        <v>26</v>
      </c>
      <c r="B120" s="10" t="s">
        <v>865</v>
      </c>
      <c r="C120" s="10" t="s">
        <v>866</v>
      </c>
      <c r="D120" s="11" t="s">
        <v>867</v>
      </c>
      <c r="E120" s="11">
        <v>1</v>
      </c>
      <c r="F120" s="11" t="s">
        <v>198</v>
      </c>
      <c r="G120" s="12">
        <v>416.4</v>
      </c>
      <c r="H120" s="12">
        <f>All_US[[#This Row],[USD List / Unit]]*$H$3</f>
        <v>416.4</v>
      </c>
      <c r="I120" s="10" t="s">
        <v>868</v>
      </c>
      <c r="J120" s="10" t="s">
        <v>30</v>
      </c>
      <c r="K120" s="10" t="s">
        <v>795</v>
      </c>
      <c r="L120" s="10" t="s">
        <v>31</v>
      </c>
      <c r="M120" s="10"/>
      <c r="N120" s="10" t="s">
        <v>869</v>
      </c>
      <c r="O120" s="10" t="s">
        <v>870</v>
      </c>
      <c r="P120" s="10" t="s">
        <v>32</v>
      </c>
      <c r="Q120" s="10" t="s">
        <v>871</v>
      </c>
      <c r="R120" s="10" t="s">
        <v>832</v>
      </c>
      <c r="S120" s="10" t="s">
        <v>872</v>
      </c>
      <c r="T120" s="10" t="s">
        <v>873</v>
      </c>
      <c r="U120" s="10" t="s">
        <v>874</v>
      </c>
      <c r="V120" s="10" t="s">
        <v>875</v>
      </c>
    </row>
    <row r="121" spans="1:22" x14ac:dyDescent="0.25">
      <c r="A121" s="10" t="s">
        <v>26</v>
      </c>
      <c r="B121" s="10" t="s">
        <v>876</v>
      </c>
      <c r="C121" s="10" t="s">
        <v>877</v>
      </c>
      <c r="D121" s="11" t="s">
        <v>867</v>
      </c>
      <c r="E121" s="11">
        <v>1</v>
      </c>
      <c r="F121" s="11" t="s">
        <v>198</v>
      </c>
      <c r="G121" s="12">
        <v>462.8</v>
      </c>
      <c r="H121" s="12">
        <f>All_US[[#This Row],[USD List / Unit]]*$H$3</f>
        <v>462.8</v>
      </c>
      <c r="I121" s="10" t="s">
        <v>878</v>
      </c>
      <c r="J121" s="10" t="s">
        <v>30</v>
      </c>
      <c r="K121" s="10" t="s">
        <v>795</v>
      </c>
      <c r="L121" s="10" t="s">
        <v>31</v>
      </c>
      <c r="M121" s="10"/>
      <c r="N121" s="10" t="s">
        <v>869</v>
      </c>
      <c r="O121" s="10" t="s">
        <v>870</v>
      </c>
      <c r="P121" s="10" t="s">
        <v>32</v>
      </c>
      <c r="Q121" s="10" t="s">
        <v>879</v>
      </c>
      <c r="R121" s="10" t="s">
        <v>832</v>
      </c>
      <c r="S121" s="10" t="s">
        <v>880</v>
      </c>
      <c r="T121" s="10" t="s">
        <v>873</v>
      </c>
      <c r="U121" s="10" t="s">
        <v>881</v>
      </c>
      <c r="V121" s="10" t="s">
        <v>875</v>
      </c>
    </row>
    <row r="122" spans="1:22" x14ac:dyDescent="0.25">
      <c r="A122" s="10" t="s">
        <v>26</v>
      </c>
      <c r="B122" s="10" t="s">
        <v>882</v>
      </c>
      <c r="C122" s="10" t="s">
        <v>883</v>
      </c>
      <c r="D122" s="11" t="s">
        <v>867</v>
      </c>
      <c r="E122" s="11">
        <v>1</v>
      </c>
      <c r="F122" s="11" t="s">
        <v>198</v>
      </c>
      <c r="G122" s="12">
        <v>362</v>
      </c>
      <c r="H122" s="12">
        <f>All_US[[#This Row],[USD List / Unit]]*$H$3</f>
        <v>362</v>
      </c>
      <c r="I122" s="10" t="s">
        <v>884</v>
      </c>
      <c r="J122" s="10" t="s">
        <v>30</v>
      </c>
      <c r="K122" s="10" t="s">
        <v>795</v>
      </c>
      <c r="L122" s="10" t="s">
        <v>31</v>
      </c>
      <c r="M122" s="10"/>
      <c r="N122" s="10" t="s">
        <v>885</v>
      </c>
      <c r="O122" s="10" t="s">
        <v>886</v>
      </c>
      <c r="P122" s="10" t="s">
        <v>32</v>
      </c>
      <c r="Q122" s="10" t="s">
        <v>887</v>
      </c>
      <c r="R122" s="10" t="s">
        <v>832</v>
      </c>
      <c r="S122" s="10" t="s">
        <v>888</v>
      </c>
      <c r="T122" s="10" t="s">
        <v>873</v>
      </c>
      <c r="U122" s="10" t="s">
        <v>889</v>
      </c>
      <c r="V122" s="10" t="s">
        <v>875</v>
      </c>
    </row>
    <row r="123" spans="1:22" x14ac:dyDescent="0.25">
      <c r="A123" s="10" t="s">
        <v>26</v>
      </c>
      <c r="B123" s="10" t="s">
        <v>890</v>
      </c>
      <c r="C123" s="10" t="s">
        <v>891</v>
      </c>
      <c r="D123" s="11" t="s">
        <v>867</v>
      </c>
      <c r="E123" s="11">
        <v>1</v>
      </c>
      <c r="F123" s="11" t="s">
        <v>198</v>
      </c>
      <c r="G123" s="12">
        <v>401.4</v>
      </c>
      <c r="H123" s="12">
        <f>All_US[[#This Row],[USD List / Unit]]*$H$3</f>
        <v>401.4</v>
      </c>
      <c r="I123" s="10" t="s">
        <v>892</v>
      </c>
      <c r="J123" s="10" t="s">
        <v>30</v>
      </c>
      <c r="K123" s="10" t="s">
        <v>795</v>
      </c>
      <c r="L123" s="10" t="s">
        <v>31</v>
      </c>
      <c r="M123" s="10"/>
      <c r="N123" s="10" t="s">
        <v>885</v>
      </c>
      <c r="O123" s="10" t="s">
        <v>886</v>
      </c>
      <c r="P123" s="10" t="s">
        <v>32</v>
      </c>
      <c r="Q123" s="10" t="s">
        <v>893</v>
      </c>
      <c r="R123" s="10" t="s">
        <v>832</v>
      </c>
      <c r="S123" s="10" t="s">
        <v>894</v>
      </c>
      <c r="T123" s="10" t="s">
        <v>873</v>
      </c>
      <c r="U123" s="10" t="s">
        <v>895</v>
      </c>
      <c r="V123" s="10" t="s">
        <v>875</v>
      </c>
    </row>
    <row r="124" spans="1:22" x14ac:dyDescent="0.25">
      <c r="A124" s="10" t="s">
        <v>26</v>
      </c>
      <c r="B124" s="10" t="s">
        <v>896</v>
      </c>
      <c r="C124" s="10" t="s">
        <v>897</v>
      </c>
      <c r="D124" s="11" t="s">
        <v>867</v>
      </c>
      <c r="E124" s="11">
        <v>1</v>
      </c>
      <c r="F124" s="11" t="s">
        <v>198</v>
      </c>
      <c r="G124" s="12">
        <v>352.1</v>
      </c>
      <c r="H124" s="12">
        <f>All_US[[#This Row],[USD List / Unit]]*$H$3</f>
        <v>352.1</v>
      </c>
      <c r="I124" s="10" t="s">
        <v>898</v>
      </c>
      <c r="J124" s="10" t="s">
        <v>30</v>
      </c>
      <c r="K124" s="10" t="s">
        <v>795</v>
      </c>
      <c r="L124" s="10" t="s">
        <v>31</v>
      </c>
      <c r="M124" s="10"/>
      <c r="N124" s="10" t="s">
        <v>829</v>
      </c>
      <c r="O124" s="10" t="s">
        <v>899</v>
      </c>
      <c r="P124" s="10" t="s">
        <v>32</v>
      </c>
      <c r="Q124" s="10" t="s">
        <v>900</v>
      </c>
      <c r="R124" s="10" t="s">
        <v>832</v>
      </c>
      <c r="S124" s="10" t="s">
        <v>901</v>
      </c>
      <c r="T124" s="10" t="s">
        <v>873</v>
      </c>
      <c r="U124" s="10" t="s">
        <v>902</v>
      </c>
      <c r="V124" s="10" t="s">
        <v>875</v>
      </c>
    </row>
    <row r="125" spans="1:22" x14ac:dyDescent="0.25">
      <c r="A125" s="10" t="s">
        <v>26</v>
      </c>
      <c r="B125" s="10" t="s">
        <v>903</v>
      </c>
      <c r="C125" s="10" t="s">
        <v>904</v>
      </c>
      <c r="D125" s="11" t="s">
        <v>867</v>
      </c>
      <c r="E125" s="11">
        <v>1</v>
      </c>
      <c r="F125" s="11" t="s">
        <v>198</v>
      </c>
      <c r="G125" s="12">
        <v>390.6</v>
      </c>
      <c r="H125" s="12">
        <f>All_US[[#This Row],[USD List / Unit]]*$H$3</f>
        <v>390.6</v>
      </c>
      <c r="I125" s="10" t="s">
        <v>905</v>
      </c>
      <c r="J125" s="10" t="s">
        <v>30</v>
      </c>
      <c r="K125" s="10" t="s">
        <v>795</v>
      </c>
      <c r="L125" s="10" t="s">
        <v>31</v>
      </c>
      <c r="M125" s="10"/>
      <c r="N125" s="10" t="s">
        <v>829</v>
      </c>
      <c r="O125" s="10" t="s">
        <v>899</v>
      </c>
      <c r="P125" s="10" t="s">
        <v>32</v>
      </c>
      <c r="Q125" s="10" t="s">
        <v>906</v>
      </c>
      <c r="R125" s="10" t="s">
        <v>832</v>
      </c>
      <c r="S125" s="10" t="s">
        <v>907</v>
      </c>
      <c r="T125" s="10" t="s">
        <v>873</v>
      </c>
      <c r="U125" s="10" t="s">
        <v>908</v>
      </c>
      <c r="V125" s="10" t="s">
        <v>875</v>
      </c>
    </row>
    <row r="126" spans="1:22" x14ac:dyDescent="0.25">
      <c r="A126" s="10" t="s">
        <v>26</v>
      </c>
      <c r="B126" s="10" t="s">
        <v>909</v>
      </c>
      <c r="C126" s="10" t="s">
        <v>910</v>
      </c>
      <c r="D126" s="11" t="s">
        <v>867</v>
      </c>
      <c r="E126" s="11">
        <v>1</v>
      </c>
      <c r="F126" s="11" t="s">
        <v>911</v>
      </c>
      <c r="G126" s="12">
        <v>660.8</v>
      </c>
      <c r="H126" s="12">
        <f>All_US[[#This Row],[USD List / Unit]]*$H$3</f>
        <v>660.8</v>
      </c>
      <c r="I126" s="10" t="s">
        <v>912</v>
      </c>
      <c r="J126" s="10" t="s">
        <v>30</v>
      </c>
      <c r="K126" s="10" t="s">
        <v>795</v>
      </c>
      <c r="L126" s="10" t="s">
        <v>31</v>
      </c>
      <c r="M126" s="10"/>
      <c r="N126" s="10" t="s">
        <v>844</v>
      </c>
      <c r="O126" s="10" t="s">
        <v>913</v>
      </c>
      <c r="P126" s="10" t="s">
        <v>32</v>
      </c>
      <c r="Q126" s="10" t="s">
        <v>914</v>
      </c>
      <c r="R126" s="10" t="s">
        <v>832</v>
      </c>
      <c r="S126" s="10" t="s">
        <v>915</v>
      </c>
      <c r="T126" s="10" t="s">
        <v>873</v>
      </c>
      <c r="U126" s="10" t="s">
        <v>916</v>
      </c>
      <c r="V126" s="10" t="s">
        <v>875</v>
      </c>
    </row>
    <row r="127" spans="1:22" x14ac:dyDescent="0.25">
      <c r="A127" s="10" t="s">
        <v>26</v>
      </c>
      <c r="B127" s="10" t="s">
        <v>917</v>
      </c>
      <c r="C127" s="10" t="s">
        <v>918</v>
      </c>
      <c r="D127" s="11" t="s">
        <v>867</v>
      </c>
      <c r="E127" s="11">
        <v>1</v>
      </c>
      <c r="F127" s="11" t="s">
        <v>143</v>
      </c>
      <c r="G127" s="12">
        <v>871.8</v>
      </c>
      <c r="H127" s="12">
        <f>All_US[[#This Row],[USD List / Unit]]*$H$3</f>
        <v>871.8</v>
      </c>
      <c r="I127" s="10" t="s">
        <v>919</v>
      </c>
      <c r="J127" s="10" t="s">
        <v>30</v>
      </c>
      <c r="K127" s="10" t="s">
        <v>795</v>
      </c>
      <c r="L127" s="10" t="s">
        <v>31</v>
      </c>
      <c r="M127" s="10"/>
      <c r="N127" s="10" t="s">
        <v>852</v>
      </c>
      <c r="O127" s="10" t="s">
        <v>920</v>
      </c>
      <c r="P127" s="10" t="s">
        <v>32</v>
      </c>
      <c r="Q127" s="10" t="s">
        <v>921</v>
      </c>
      <c r="R127" s="10" t="s">
        <v>832</v>
      </c>
      <c r="S127" s="10" t="s">
        <v>922</v>
      </c>
      <c r="T127" s="10" t="s">
        <v>873</v>
      </c>
      <c r="U127" s="10" t="s">
        <v>923</v>
      </c>
      <c r="V127" s="10" t="s">
        <v>875</v>
      </c>
    </row>
    <row r="128" spans="1:22" x14ac:dyDescent="0.25">
      <c r="A128" s="10" t="s">
        <v>26</v>
      </c>
      <c r="B128" s="10" t="s">
        <v>924</v>
      </c>
      <c r="C128" s="10" t="s">
        <v>925</v>
      </c>
      <c r="D128" s="11" t="s">
        <v>867</v>
      </c>
      <c r="E128" s="11">
        <v>1</v>
      </c>
      <c r="F128" s="11" t="s">
        <v>357</v>
      </c>
      <c r="G128" s="12">
        <v>1735.3</v>
      </c>
      <c r="H128" s="12">
        <f>All_US[[#This Row],[USD List / Unit]]*$H$3</f>
        <v>1735.3</v>
      </c>
      <c r="I128" s="10" t="s">
        <v>926</v>
      </c>
      <c r="J128" s="10" t="s">
        <v>30</v>
      </c>
      <c r="K128" s="10" t="s">
        <v>795</v>
      </c>
      <c r="L128" s="10" t="s">
        <v>31</v>
      </c>
      <c r="M128" s="10"/>
      <c r="N128" s="10" t="s">
        <v>860</v>
      </c>
      <c r="O128" s="10" t="s">
        <v>927</v>
      </c>
      <c r="P128" s="10" t="s">
        <v>32</v>
      </c>
      <c r="Q128" s="10" t="s">
        <v>928</v>
      </c>
      <c r="R128" s="10" t="s">
        <v>832</v>
      </c>
      <c r="S128" s="10" t="s">
        <v>929</v>
      </c>
      <c r="T128" s="10" t="s">
        <v>873</v>
      </c>
      <c r="U128" s="10" t="s">
        <v>930</v>
      </c>
      <c r="V128" s="10" t="s">
        <v>875</v>
      </c>
    </row>
    <row r="129" spans="1:22" x14ac:dyDescent="0.25">
      <c r="A129" s="10" t="s">
        <v>26</v>
      </c>
      <c r="B129" s="10" t="s">
        <v>931</v>
      </c>
      <c r="C129" s="10" t="s">
        <v>932</v>
      </c>
      <c r="D129" s="11" t="s">
        <v>792</v>
      </c>
      <c r="E129" s="11">
        <v>1</v>
      </c>
      <c r="F129" s="11" t="s">
        <v>933</v>
      </c>
      <c r="G129" s="12">
        <v>312.3</v>
      </c>
      <c r="H129" s="12">
        <f>All_US[[#This Row],[USD List / Unit]]*$H$3</f>
        <v>312.3</v>
      </c>
      <c r="I129" s="10" t="s">
        <v>934</v>
      </c>
      <c r="J129" s="10" t="s">
        <v>30</v>
      </c>
      <c r="K129" s="10" t="s">
        <v>795</v>
      </c>
      <c r="L129" s="10" t="s">
        <v>31</v>
      </c>
      <c r="M129" s="10"/>
      <c r="N129" s="10" t="s">
        <v>935</v>
      </c>
      <c r="O129" s="10" t="s">
        <v>936</v>
      </c>
      <c r="P129" s="10" t="s">
        <v>32</v>
      </c>
      <c r="Q129" s="10" t="s">
        <v>937</v>
      </c>
      <c r="R129" s="10" t="s">
        <v>832</v>
      </c>
      <c r="S129" s="10" t="s">
        <v>938</v>
      </c>
      <c r="T129" s="10" t="s">
        <v>801</v>
      </c>
      <c r="U129" s="10" t="s">
        <v>939</v>
      </c>
      <c r="V129" s="10" t="s">
        <v>803</v>
      </c>
    </row>
    <row r="130" spans="1:22" x14ac:dyDescent="0.25">
      <c r="A130" s="10" t="s">
        <v>26</v>
      </c>
      <c r="B130" s="10" t="s">
        <v>940</v>
      </c>
      <c r="C130" s="10" t="s">
        <v>941</v>
      </c>
      <c r="D130" s="11" t="s">
        <v>792</v>
      </c>
      <c r="E130" s="11">
        <v>1</v>
      </c>
      <c r="F130" s="11" t="s">
        <v>933</v>
      </c>
      <c r="G130" s="12">
        <v>347.1</v>
      </c>
      <c r="H130" s="12">
        <f>All_US[[#This Row],[USD List / Unit]]*$H$3</f>
        <v>347.1</v>
      </c>
      <c r="I130" s="10" t="s">
        <v>942</v>
      </c>
      <c r="J130" s="10" t="s">
        <v>30</v>
      </c>
      <c r="K130" s="10" t="s">
        <v>795</v>
      </c>
      <c r="L130" s="10" t="s">
        <v>31</v>
      </c>
      <c r="M130" s="10"/>
      <c r="N130" s="10" t="s">
        <v>935</v>
      </c>
      <c r="O130" s="10" t="s">
        <v>936</v>
      </c>
      <c r="P130" s="10" t="s">
        <v>32</v>
      </c>
      <c r="Q130" s="10" t="s">
        <v>943</v>
      </c>
      <c r="R130" s="10" t="s">
        <v>832</v>
      </c>
      <c r="S130" s="10" t="s">
        <v>944</v>
      </c>
      <c r="T130" s="10" t="s">
        <v>801</v>
      </c>
      <c r="U130" s="10" t="s">
        <v>945</v>
      </c>
      <c r="V130" s="10" t="s">
        <v>803</v>
      </c>
    </row>
    <row r="131" spans="1:22" x14ac:dyDescent="0.25">
      <c r="A131" s="10" t="s">
        <v>26</v>
      </c>
      <c r="B131" s="10" t="s">
        <v>946</v>
      </c>
      <c r="C131" s="10" t="s">
        <v>947</v>
      </c>
      <c r="D131" s="11" t="s">
        <v>792</v>
      </c>
      <c r="E131" s="11">
        <v>1</v>
      </c>
      <c r="F131" s="11" t="s">
        <v>948</v>
      </c>
      <c r="G131" s="12">
        <v>543</v>
      </c>
      <c r="H131" s="12">
        <f>All_US[[#This Row],[USD List / Unit]]*$H$3</f>
        <v>543</v>
      </c>
      <c r="I131" s="10" t="s">
        <v>949</v>
      </c>
      <c r="J131" s="10" t="s">
        <v>30</v>
      </c>
      <c r="K131" s="10" t="s">
        <v>795</v>
      </c>
      <c r="L131" s="10" t="s">
        <v>31</v>
      </c>
      <c r="M131" s="10"/>
      <c r="N131" s="10" t="s">
        <v>950</v>
      </c>
      <c r="O131" s="10" t="s">
        <v>951</v>
      </c>
      <c r="P131" s="10" t="s">
        <v>32</v>
      </c>
      <c r="Q131" s="10" t="s">
        <v>952</v>
      </c>
      <c r="R131" s="10" t="s">
        <v>832</v>
      </c>
      <c r="S131" s="10" t="s">
        <v>953</v>
      </c>
      <c r="T131" s="10" t="s">
        <v>801</v>
      </c>
      <c r="U131" s="10" t="s">
        <v>954</v>
      </c>
      <c r="V131" s="10" t="s">
        <v>803</v>
      </c>
    </row>
    <row r="132" spans="1:22" x14ac:dyDescent="0.25">
      <c r="A132" s="10" t="s">
        <v>26</v>
      </c>
      <c r="B132" s="10" t="s">
        <v>955</v>
      </c>
      <c r="C132" s="10" t="s">
        <v>956</v>
      </c>
      <c r="D132" s="11" t="s">
        <v>792</v>
      </c>
      <c r="E132" s="11">
        <v>1</v>
      </c>
      <c r="F132" s="11" t="s">
        <v>948</v>
      </c>
      <c r="G132" s="12">
        <v>602.1</v>
      </c>
      <c r="H132" s="12">
        <f>All_US[[#This Row],[USD List / Unit]]*$H$3</f>
        <v>602.1</v>
      </c>
      <c r="I132" s="10" t="s">
        <v>957</v>
      </c>
      <c r="J132" s="10" t="s">
        <v>30</v>
      </c>
      <c r="K132" s="10" t="s">
        <v>795</v>
      </c>
      <c r="L132" s="10" t="s">
        <v>31</v>
      </c>
      <c r="M132" s="10"/>
      <c r="N132" s="10" t="s">
        <v>950</v>
      </c>
      <c r="O132" s="10" t="s">
        <v>951</v>
      </c>
      <c r="P132" s="10" t="s">
        <v>32</v>
      </c>
      <c r="Q132" s="10" t="s">
        <v>958</v>
      </c>
      <c r="R132" s="10" t="s">
        <v>832</v>
      </c>
      <c r="S132" s="10" t="s">
        <v>959</v>
      </c>
      <c r="T132" s="10" t="s">
        <v>801</v>
      </c>
      <c r="U132" s="10" t="s">
        <v>960</v>
      </c>
      <c r="V132" s="10" t="s">
        <v>803</v>
      </c>
    </row>
    <row r="133" spans="1:22" x14ac:dyDescent="0.25">
      <c r="A133" s="10" t="s">
        <v>26</v>
      </c>
      <c r="B133" s="10" t="s">
        <v>961</v>
      </c>
      <c r="C133" s="10" t="s">
        <v>962</v>
      </c>
      <c r="D133" s="11" t="s">
        <v>792</v>
      </c>
      <c r="E133" s="11">
        <v>1</v>
      </c>
      <c r="F133" s="11" t="s">
        <v>963</v>
      </c>
      <c r="G133" s="12">
        <v>1056.3</v>
      </c>
      <c r="H133" s="12">
        <f>All_US[[#This Row],[USD List / Unit]]*$H$3</f>
        <v>1056.3</v>
      </c>
      <c r="I133" s="10" t="s">
        <v>964</v>
      </c>
      <c r="J133" s="10" t="s">
        <v>30</v>
      </c>
      <c r="K133" s="10" t="s">
        <v>795</v>
      </c>
      <c r="L133" s="10" t="s">
        <v>31</v>
      </c>
      <c r="M133" s="10"/>
      <c r="N133" s="10" t="s">
        <v>965</v>
      </c>
      <c r="O133" s="10" t="s">
        <v>966</v>
      </c>
      <c r="P133" s="10" t="s">
        <v>32</v>
      </c>
      <c r="Q133" s="10" t="s">
        <v>967</v>
      </c>
      <c r="R133" s="10" t="s">
        <v>832</v>
      </c>
      <c r="S133" s="10" t="s">
        <v>968</v>
      </c>
      <c r="T133" s="10" t="s">
        <v>801</v>
      </c>
      <c r="U133" s="10" t="s">
        <v>969</v>
      </c>
      <c r="V133" s="10" t="s">
        <v>803</v>
      </c>
    </row>
    <row r="134" spans="1:22" x14ac:dyDescent="0.25">
      <c r="A134" s="10" t="s">
        <v>26</v>
      </c>
      <c r="B134" s="10" t="s">
        <v>970</v>
      </c>
      <c r="C134" s="10" t="s">
        <v>971</v>
      </c>
      <c r="D134" s="11" t="s">
        <v>792</v>
      </c>
      <c r="E134" s="11">
        <v>1</v>
      </c>
      <c r="F134" s="11" t="s">
        <v>963</v>
      </c>
      <c r="G134" s="12">
        <v>1171.8</v>
      </c>
      <c r="H134" s="12">
        <f>All_US[[#This Row],[USD List / Unit]]*$H$3</f>
        <v>1171.8</v>
      </c>
      <c r="I134" s="10" t="s">
        <v>972</v>
      </c>
      <c r="J134" s="10" t="s">
        <v>30</v>
      </c>
      <c r="K134" s="10" t="s">
        <v>795</v>
      </c>
      <c r="L134" s="10" t="s">
        <v>31</v>
      </c>
      <c r="M134" s="10"/>
      <c r="N134" s="10" t="s">
        <v>965</v>
      </c>
      <c r="O134" s="10" t="s">
        <v>966</v>
      </c>
      <c r="P134" s="10" t="s">
        <v>32</v>
      </c>
      <c r="Q134" s="10" t="s">
        <v>973</v>
      </c>
      <c r="R134" s="10" t="s">
        <v>832</v>
      </c>
      <c r="S134" s="10" t="s">
        <v>974</v>
      </c>
      <c r="T134" s="10" t="s">
        <v>801</v>
      </c>
      <c r="U134" s="10" t="s">
        <v>975</v>
      </c>
      <c r="V134" s="10" t="s">
        <v>803</v>
      </c>
    </row>
    <row r="135" spans="1:22" x14ac:dyDescent="0.25">
      <c r="A135" s="10" t="s">
        <v>26</v>
      </c>
      <c r="B135" s="10" t="s">
        <v>976</v>
      </c>
      <c r="C135" s="10" t="s">
        <v>977</v>
      </c>
      <c r="D135" s="11" t="s">
        <v>792</v>
      </c>
      <c r="E135" s="11">
        <v>1</v>
      </c>
      <c r="F135" s="11" t="s">
        <v>978</v>
      </c>
      <c r="G135" s="12">
        <v>1982.4</v>
      </c>
      <c r="H135" s="12">
        <f>All_US[[#This Row],[USD List / Unit]]*$H$3</f>
        <v>1982.4</v>
      </c>
      <c r="I135" s="10" t="s">
        <v>979</v>
      </c>
      <c r="J135" s="10" t="s">
        <v>30</v>
      </c>
      <c r="K135" s="10" t="s">
        <v>795</v>
      </c>
      <c r="L135" s="10" t="s">
        <v>31</v>
      </c>
      <c r="M135" s="10"/>
      <c r="N135" s="10" t="s">
        <v>980</v>
      </c>
      <c r="O135" s="10" t="s">
        <v>981</v>
      </c>
      <c r="P135" s="10" t="s">
        <v>32</v>
      </c>
      <c r="Q135" s="10" t="s">
        <v>982</v>
      </c>
      <c r="R135" s="10" t="s">
        <v>832</v>
      </c>
      <c r="S135" s="10" t="s">
        <v>983</v>
      </c>
      <c r="T135" s="10" t="s">
        <v>801</v>
      </c>
      <c r="U135" s="10" t="s">
        <v>984</v>
      </c>
      <c r="V135" s="10" t="s">
        <v>803</v>
      </c>
    </row>
    <row r="136" spans="1:22" x14ac:dyDescent="0.25">
      <c r="A136" s="10" t="s">
        <v>26</v>
      </c>
      <c r="B136" s="10" t="s">
        <v>985</v>
      </c>
      <c r="C136" s="10" t="s">
        <v>986</v>
      </c>
      <c r="D136" s="11" t="s">
        <v>792</v>
      </c>
      <c r="E136" s="11">
        <v>1</v>
      </c>
      <c r="F136" s="11" t="s">
        <v>357</v>
      </c>
      <c r="G136" s="12">
        <v>2615.4</v>
      </c>
      <c r="H136" s="12">
        <f>All_US[[#This Row],[USD List / Unit]]*$H$3</f>
        <v>2615.4</v>
      </c>
      <c r="I136" s="10" t="s">
        <v>987</v>
      </c>
      <c r="J136" s="10" t="s">
        <v>30</v>
      </c>
      <c r="K136" s="10" t="s">
        <v>795</v>
      </c>
      <c r="L136" s="10" t="s">
        <v>31</v>
      </c>
      <c r="M136" s="10"/>
      <c r="N136" s="10" t="s">
        <v>988</v>
      </c>
      <c r="O136" s="10" t="s">
        <v>989</v>
      </c>
      <c r="P136" s="10" t="s">
        <v>32</v>
      </c>
      <c r="Q136" s="10" t="s">
        <v>990</v>
      </c>
      <c r="R136" s="10" t="s">
        <v>832</v>
      </c>
      <c r="S136" s="10" t="s">
        <v>991</v>
      </c>
      <c r="T136" s="10" t="s">
        <v>801</v>
      </c>
      <c r="U136" s="10" t="s">
        <v>992</v>
      </c>
      <c r="V136" s="10" t="s">
        <v>803</v>
      </c>
    </row>
    <row r="137" spans="1:22" x14ac:dyDescent="0.25">
      <c r="A137" s="10" t="s">
        <v>26</v>
      </c>
      <c r="B137" s="10" t="s">
        <v>993</v>
      </c>
      <c r="C137" s="10" t="s">
        <v>994</v>
      </c>
      <c r="D137" s="11" t="s">
        <v>792</v>
      </c>
      <c r="E137" s="11">
        <v>1</v>
      </c>
      <c r="F137" s="11" t="s">
        <v>341</v>
      </c>
      <c r="G137" s="12">
        <v>5205.8999999999996</v>
      </c>
      <c r="H137" s="12">
        <f>All_US[[#This Row],[USD List / Unit]]*$H$3</f>
        <v>5205.8999999999996</v>
      </c>
      <c r="I137" s="10" t="s">
        <v>995</v>
      </c>
      <c r="J137" s="10" t="s">
        <v>30</v>
      </c>
      <c r="K137" s="10" t="s">
        <v>795</v>
      </c>
      <c r="L137" s="10" t="s">
        <v>31</v>
      </c>
      <c r="M137" s="10"/>
      <c r="N137" s="10" t="s">
        <v>996</v>
      </c>
      <c r="O137" s="10" t="s">
        <v>997</v>
      </c>
      <c r="P137" s="10" t="s">
        <v>32</v>
      </c>
      <c r="Q137" s="10" t="s">
        <v>998</v>
      </c>
      <c r="R137" s="10" t="s">
        <v>832</v>
      </c>
      <c r="S137" s="10" t="s">
        <v>999</v>
      </c>
      <c r="T137" s="10" t="s">
        <v>801</v>
      </c>
      <c r="U137" s="10" t="s">
        <v>1000</v>
      </c>
      <c r="V137" s="10" t="s">
        <v>803</v>
      </c>
    </row>
    <row r="138" spans="1:22" x14ac:dyDescent="0.25">
      <c r="A138" s="10" t="s">
        <v>26</v>
      </c>
      <c r="B138" s="10" t="s">
        <v>1001</v>
      </c>
      <c r="C138" s="10" t="s">
        <v>1002</v>
      </c>
      <c r="D138" s="11" t="s">
        <v>792</v>
      </c>
      <c r="E138" s="11">
        <v>1</v>
      </c>
      <c r="F138" s="11" t="s">
        <v>1003</v>
      </c>
      <c r="G138" s="12">
        <v>520.5</v>
      </c>
      <c r="H138" s="12">
        <f>All_US[[#This Row],[USD List / Unit]]*$H$3</f>
        <v>520.5</v>
      </c>
      <c r="I138" s="10" t="s">
        <v>1004</v>
      </c>
      <c r="J138" s="10" t="s">
        <v>30</v>
      </c>
      <c r="K138" s="10" t="s">
        <v>795</v>
      </c>
      <c r="L138" s="10" t="s">
        <v>31</v>
      </c>
      <c r="M138" s="10"/>
      <c r="N138" s="10" t="s">
        <v>1005</v>
      </c>
      <c r="O138" s="10" t="s">
        <v>1006</v>
      </c>
      <c r="P138" s="10" t="s">
        <v>32</v>
      </c>
      <c r="Q138" s="10" t="s">
        <v>1007</v>
      </c>
      <c r="R138" s="10" t="s">
        <v>832</v>
      </c>
      <c r="S138" s="10" t="s">
        <v>1008</v>
      </c>
      <c r="T138" s="10" t="s">
        <v>801</v>
      </c>
      <c r="U138" s="10" t="s">
        <v>1009</v>
      </c>
      <c r="V138" s="10" t="s">
        <v>803</v>
      </c>
    </row>
    <row r="139" spans="1:22" x14ac:dyDescent="0.25">
      <c r="A139" s="10" t="s">
        <v>26</v>
      </c>
      <c r="B139" s="10" t="s">
        <v>1010</v>
      </c>
      <c r="C139" s="10" t="s">
        <v>1011</v>
      </c>
      <c r="D139" s="11" t="s">
        <v>792</v>
      </c>
      <c r="E139" s="11">
        <v>1</v>
      </c>
      <c r="F139" s="11" t="s">
        <v>42</v>
      </c>
      <c r="G139" s="12">
        <v>905</v>
      </c>
      <c r="H139" s="12">
        <f>All_US[[#This Row],[USD List / Unit]]*$H$3</f>
        <v>905</v>
      </c>
      <c r="I139" s="10" t="s">
        <v>1012</v>
      </c>
      <c r="J139" s="10" t="s">
        <v>30</v>
      </c>
      <c r="K139" s="10" t="s">
        <v>795</v>
      </c>
      <c r="L139" s="10" t="s">
        <v>31</v>
      </c>
      <c r="M139" s="10"/>
      <c r="N139" s="10" t="s">
        <v>1013</v>
      </c>
      <c r="O139" s="10" t="s">
        <v>1014</v>
      </c>
      <c r="P139" s="10" t="s">
        <v>32</v>
      </c>
      <c r="Q139" s="10" t="s">
        <v>1015</v>
      </c>
      <c r="R139" s="10" t="s">
        <v>832</v>
      </c>
      <c r="S139" s="10" t="s">
        <v>1016</v>
      </c>
      <c r="T139" s="10" t="s">
        <v>801</v>
      </c>
      <c r="U139" s="10" t="s">
        <v>1017</v>
      </c>
      <c r="V139" s="10" t="s">
        <v>803</v>
      </c>
    </row>
    <row r="140" spans="1:22" x14ac:dyDescent="0.25">
      <c r="A140" s="10" t="s">
        <v>26</v>
      </c>
      <c r="B140" s="10" t="s">
        <v>1018</v>
      </c>
      <c r="C140" s="10" t="s">
        <v>1019</v>
      </c>
      <c r="D140" s="11" t="s">
        <v>792</v>
      </c>
      <c r="E140" s="11">
        <v>1</v>
      </c>
      <c r="F140" s="11" t="s">
        <v>198</v>
      </c>
      <c r="G140" s="12">
        <v>1041</v>
      </c>
      <c r="H140" s="12">
        <f>All_US[[#This Row],[USD List / Unit]]*$H$3</f>
        <v>1041</v>
      </c>
      <c r="I140" s="10" t="s">
        <v>1020</v>
      </c>
      <c r="J140" s="10" t="s">
        <v>30</v>
      </c>
      <c r="K140" s="10" t="s">
        <v>795</v>
      </c>
      <c r="L140" s="10" t="s">
        <v>31</v>
      </c>
      <c r="M140" s="10"/>
      <c r="N140" s="10" t="s">
        <v>1021</v>
      </c>
      <c r="O140" s="10" t="s">
        <v>1022</v>
      </c>
      <c r="P140" s="10" t="s">
        <v>32</v>
      </c>
      <c r="Q140" s="10" t="s">
        <v>1023</v>
      </c>
      <c r="R140" s="10" t="s">
        <v>832</v>
      </c>
      <c r="S140" s="10" t="s">
        <v>1024</v>
      </c>
      <c r="T140" s="10" t="s">
        <v>801</v>
      </c>
      <c r="U140" s="10" t="s">
        <v>1025</v>
      </c>
      <c r="V140" s="10" t="s">
        <v>803</v>
      </c>
    </row>
    <row r="141" spans="1:22" x14ac:dyDescent="0.25">
      <c r="A141" s="10" t="s">
        <v>26</v>
      </c>
      <c r="B141" s="10" t="s">
        <v>1026</v>
      </c>
      <c r="C141" s="10" t="s">
        <v>1027</v>
      </c>
      <c r="D141" s="11" t="s">
        <v>792</v>
      </c>
      <c r="E141" s="11">
        <v>1</v>
      </c>
      <c r="F141" s="11" t="s">
        <v>793</v>
      </c>
      <c r="G141" s="12">
        <v>104.1</v>
      </c>
      <c r="H141" s="12">
        <f>All_US[[#This Row],[USD List / Unit]]*$H$3</f>
        <v>104.1</v>
      </c>
      <c r="I141" s="10" t="s">
        <v>1028</v>
      </c>
      <c r="J141" s="10" t="s">
        <v>30</v>
      </c>
      <c r="K141" s="10" t="s">
        <v>795</v>
      </c>
      <c r="L141" s="10" t="s">
        <v>31</v>
      </c>
      <c r="M141" s="10"/>
      <c r="N141" s="10" t="s">
        <v>796</v>
      </c>
      <c r="O141" s="10" t="s">
        <v>797</v>
      </c>
      <c r="P141" s="10" t="s">
        <v>32</v>
      </c>
      <c r="Q141" s="10" t="s">
        <v>1029</v>
      </c>
      <c r="R141" s="10" t="s">
        <v>799</v>
      </c>
      <c r="S141" s="10" t="s">
        <v>1030</v>
      </c>
      <c r="T141" s="10" t="s">
        <v>801</v>
      </c>
      <c r="U141" s="10" t="s">
        <v>1031</v>
      </c>
      <c r="V141" s="10" t="s">
        <v>803</v>
      </c>
    </row>
    <row r="142" spans="1:22" x14ac:dyDescent="0.25">
      <c r="A142" s="10" t="s">
        <v>26</v>
      </c>
      <c r="B142" s="10" t="s">
        <v>1032</v>
      </c>
      <c r="C142" s="10" t="s">
        <v>1033</v>
      </c>
      <c r="D142" s="11" t="s">
        <v>792</v>
      </c>
      <c r="E142" s="11">
        <v>1</v>
      </c>
      <c r="F142" s="11" t="s">
        <v>793</v>
      </c>
      <c r="G142" s="12">
        <v>115.7</v>
      </c>
      <c r="H142" s="12">
        <f>All_US[[#This Row],[USD List / Unit]]*$H$3</f>
        <v>115.7</v>
      </c>
      <c r="I142" s="10" t="s">
        <v>1034</v>
      </c>
      <c r="J142" s="10" t="s">
        <v>30</v>
      </c>
      <c r="K142" s="10" t="s">
        <v>795</v>
      </c>
      <c r="L142" s="10" t="s">
        <v>31</v>
      </c>
      <c r="M142" s="10"/>
      <c r="N142" s="10" t="s">
        <v>796</v>
      </c>
      <c r="O142" s="10" t="s">
        <v>797</v>
      </c>
      <c r="P142" s="10" t="s">
        <v>32</v>
      </c>
      <c r="Q142" s="10" t="s">
        <v>1035</v>
      </c>
      <c r="R142" s="10" t="s">
        <v>799</v>
      </c>
      <c r="S142" s="10" t="s">
        <v>1036</v>
      </c>
      <c r="T142" s="10" t="s">
        <v>801</v>
      </c>
      <c r="U142" s="10" t="s">
        <v>1037</v>
      </c>
      <c r="V142" s="10" t="s">
        <v>803</v>
      </c>
    </row>
    <row r="143" spans="1:22" x14ac:dyDescent="0.25">
      <c r="A143" s="10" t="s">
        <v>26</v>
      </c>
      <c r="B143" s="10" t="s">
        <v>1038</v>
      </c>
      <c r="C143" s="10" t="s">
        <v>1039</v>
      </c>
      <c r="D143" s="11" t="s">
        <v>792</v>
      </c>
      <c r="E143" s="11" t="s">
        <v>341</v>
      </c>
      <c r="F143" s="11" t="s">
        <v>451</v>
      </c>
      <c r="G143" s="12">
        <v>181</v>
      </c>
      <c r="H143" s="12">
        <f>All_US[[#This Row],[USD List / Unit]]*$H$3</f>
        <v>181</v>
      </c>
      <c r="I143" s="10" t="s">
        <v>1040</v>
      </c>
      <c r="J143" s="10" t="s">
        <v>30</v>
      </c>
      <c r="K143" s="10" t="s">
        <v>795</v>
      </c>
      <c r="L143" s="10" t="s">
        <v>31</v>
      </c>
      <c r="M143" s="10"/>
      <c r="N143" s="10" t="s">
        <v>813</v>
      </c>
      <c r="O143" s="10" t="s">
        <v>814</v>
      </c>
      <c r="P143" s="10" t="s">
        <v>32</v>
      </c>
      <c r="Q143" s="10" t="s">
        <v>1041</v>
      </c>
      <c r="R143" s="10" t="s">
        <v>816</v>
      </c>
      <c r="S143" s="10" t="s">
        <v>1042</v>
      </c>
      <c r="T143" s="10" t="s">
        <v>801</v>
      </c>
      <c r="U143" s="10" t="s">
        <v>1043</v>
      </c>
      <c r="V143" s="10" t="s">
        <v>803</v>
      </c>
    </row>
    <row r="144" spans="1:22" x14ac:dyDescent="0.25">
      <c r="A144" s="10" t="s">
        <v>26</v>
      </c>
      <c r="B144" s="10" t="s">
        <v>1044</v>
      </c>
      <c r="C144" s="10" t="s">
        <v>1045</v>
      </c>
      <c r="D144" s="11" t="s">
        <v>792</v>
      </c>
      <c r="E144" s="11" t="s">
        <v>341</v>
      </c>
      <c r="F144" s="11" t="s">
        <v>451</v>
      </c>
      <c r="G144" s="12">
        <v>200.7</v>
      </c>
      <c r="H144" s="12">
        <f>All_US[[#This Row],[USD List / Unit]]*$H$3</f>
        <v>200.7</v>
      </c>
      <c r="I144" s="10" t="s">
        <v>1046</v>
      </c>
      <c r="J144" s="10" t="s">
        <v>30</v>
      </c>
      <c r="K144" s="10" t="s">
        <v>795</v>
      </c>
      <c r="L144" s="10" t="s">
        <v>31</v>
      </c>
      <c r="M144" s="10"/>
      <c r="N144" s="10" t="s">
        <v>813</v>
      </c>
      <c r="O144" s="10" t="s">
        <v>814</v>
      </c>
      <c r="P144" s="10" t="s">
        <v>32</v>
      </c>
      <c r="Q144" s="10" t="s">
        <v>1047</v>
      </c>
      <c r="R144" s="10" t="s">
        <v>816</v>
      </c>
      <c r="S144" s="10" t="s">
        <v>1048</v>
      </c>
      <c r="T144" s="10" t="s">
        <v>801</v>
      </c>
      <c r="U144" s="10" t="s">
        <v>1049</v>
      </c>
      <c r="V144" s="10" t="s">
        <v>803</v>
      </c>
    </row>
    <row r="145" spans="1:22" x14ac:dyDescent="0.25">
      <c r="A145" s="10" t="s">
        <v>26</v>
      </c>
      <c r="B145" s="10" t="s">
        <v>1050</v>
      </c>
      <c r="C145" s="10" t="s">
        <v>1051</v>
      </c>
      <c r="D145" s="11" t="s">
        <v>792</v>
      </c>
      <c r="E145" s="11">
        <v>1</v>
      </c>
      <c r="F145" s="11" t="s">
        <v>827</v>
      </c>
      <c r="G145" s="12">
        <v>352.1</v>
      </c>
      <c r="H145" s="12">
        <f>All_US[[#This Row],[USD List / Unit]]*$H$3</f>
        <v>352.1</v>
      </c>
      <c r="I145" s="10" t="s">
        <v>1052</v>
      </c>
      <c r="J145" s="10" t="s">
        <v>30</v>
      </c>
      <c r="K145" s="10" t="s">
        <v>795</v>
      </c>
      <c r="L145" s="10" t="s">
        <v>31</v>
      </c>
      <c r="M145" s="10"/>
      <c r="N145" s="10" t="s">
        <v>829</v>
      </c>
      <c r="O145" s="10" t="s">
        <v>830</v>
      </c>
      <c r="P145" s="10" t="s">
        <v>32</v>
      </c>
      <c r="Q145" s="10" t="s">
        <v>1053</v>
      </c>
      <c r="R145" s="10" t="s">
        <v>832</v>
      </c>
      <c r="S145" s="10" t="s">
        <v>1054</v>
      </c>
      <c r="T145" s="10" t="s">
        <v>801</v>
      </c>
      <c r="U145" s="10" t="s">
        <v>1055</v>
      </c>
      <c r="V145" s="10" t="s">
        <v>803</v>
      </c>
    </row>
    <row r="146" spans="1:22" x14ac:dyDescent="0.25">
      <c r="A146" s="10" t="s">
        <v>26</v>
      </c>
      <c r="B146" s="10" t="s">
        <v>1056</v>
      </c>
      <c r="C146" s="10" t="s">
        <v>1057</v>
      </c>
      <c r="D146" s="11" t="s">
        <v>792</v>
      </c>
      <c r="E146" s="11">
        <v>1</v>
      </c>
      <c r="F146" s="11" t="s">
        <v>827</v>
      </c>
      <c r="G146" s="12">
        <v>390.6</v>
      </c>
      <c r="H146" s="12">
        <f>All_US[[#This Row],[USD List / Unit]]*$H$3</f>
        <v>390.6</v>
      </c>
      <c r="I146" s="10" t="s">
        <v>1058</v>
      </c>
      <c r="J146" s="10" t="s">
        <v>30</v>
      </c>
      <c r="K146" s="10" t="s">
        <v>795</v>
      </c>
      <c r="L146" s="10" t="s">
        <v>31</v>
      </c>
      <c r="M146" s="10"/>
      <c r="N146" s="10" t="s">
        <v>829</v>
      </c>
      <c r="O146" s="10" t="s">
        <v>830</v>
      </c>
      <c r="P146" s="10" t="s">
        <v>32</v>
      </c>
      <c r="Q146" s="10" t="s">
        <v>1059</v>
      </c>
      <c r="R146" s="10" t="s">
        <v>832</v>
      </c>
      <c r="S146" s="10" t="s">
        <v>1060</v>
      </c>
      <c r="T146" s="10" t="s">
        <v>801</v>
      </c>
      <c r="U146" s="10" t="s">
        <v>1061</v>
      </c>
      <c r="V146" s="10" t="s">
        <v>803</v>
      </c>
    </row>
    <row r="147" spans="1:22" x14ac:dyDescent="0.25">
      <c r="A147" s="10" t="s">
        <v>26</v>
      </c>
      <c r="B147" s="10" t="s">
        <v>1062</v>
      </c>
      <c r="C147" s="10" t="s">
        <v>1063</v>
      </c>
      <c r="D147" s="11" t="s">
        <v>867</v>
      </c>
      <c r="E147" s="11">
        <v>1</v>
      </c>
      <c r="F147" s="11" t="s">
        <v>198</v>
      </c>
      <c r="G147" s="12">
        <v>416.4</v>
      </c>
      <c r="H147" s="12">
        <f>All_US[[#This Row],[USD List / Unit]]*$H$3</f>
        <v>416.4</v>
      </c>
      <c r="I147" s="10" t="s">
        <v>1064</v>
      </c>
      <c r="J147" s="10" t="s">
        <v>30</v>
      </c>
      <c r="K147" s="10" t="s">
        <v>795</v>
      </c>
      <c r="L147" s="10" t="s">
        <v>31</v>
      </c>
      <c r="M147" s="10"/>
      <c r="N147" s="10" t="s">
        <v>869</v>
      </c>
      <c r="O147" s="10" t="s">
        <v>870</v>
      </c>
      <c r="P147" s="10" t="s">
        <v>32</v>
      </c>
      <c r="Q147" s="10" t="s">
        <v>1065</v>
      </c>
      <c r="R147" s="10" t="s">
        <v>832</v>
      </c>
      <c r="S147" s="10" t="s">
        <v>1066</v>
      </c>
      <c r="T147" s="10" t="s">
        <v>873</v>
      </c>
      <c r="U147" s="10" t="s">
        <v>1067</v>
      </c>
      <c r="V147" s="10" t="s">
        <v>875</v>
      </c>
    </row>
    <row r="148" spans="1:22" x14ac:dyDescent="0.25">
      <c r="A148" s="10" t="s">
        <v>26</v>
      </c>
      <c r="B148" s="10" t="s">
        <v>1068</v>
      </c>
      <c r="C148" s="10" t="s">
        <v>1069</v>
      </c>
      <c r="D148" s="11" t="s">
        <v>867</v>
      </c>
      <c r="E148" s="11">
        <v>1</v>
      </c>
      <c r="F148" s="11" t="s">
        <v>198</v>
      </c>
      <c r="G148" s="12">
        <v>462.8</v>
      </c>
      <c r="H148" s="12">
        <f>All_US[[#This Row],[USD List / Unit]]*$H$3</f>
        <v>462.8</v>
      </c>
      <c r="I148" s="10" t="s">
        <v>1070</v>
      </c>
      <c r="J148" s="10" t="s">
        <v>30</v>
      </c>
      <c r="K148" s="10" t="s">
        <v>795</v>
      </c>
      <c r="L148" s="10" t="s">
        <v>31</v>
      </c>
      <c r="M148" s="10"/>
      <c r="N148" s="10" t="s">
        <v>869</v>
      </c>
      <c r="O148" s="10" t="s">
        <v>870</v>
      </c>
      <c r="P148" s="10" t="s">
        <v>32</v>
      </c>
      <c r="Q148" s="10" t="s">
        <v>1071</v>
      </c>
      <c r="R148" s="10" t="s">
        <v>832</v>
      </c>
      <c r="S148" s="10" t="s">
        <v>1072</v>
      </c>
      <c r="T148" s="10" t="s">
        <v>873</v>
      </c>
      <c r="U148" s="10" t="s">
        <v>1073</v>
      </c>
      <c r="V148" s="10" t="s">
        <v>875</v>
      </c>
    </row>
    <row r="149" spans="1:22" x14ac:dyDescent="0.25">
      <c r="A149" s="10" t="s">
        <v>26</v>
      </c>
      <c r="B149" s="10" t="s">
        <v>1074</v>
      </c>
      <c r="C149" s="10" t="s">
        <v>1075</v>
      </c>
      <c r="D149" s="11" t="s">
        <v>867</v>
      </c>
      <c r="E149" s="11">
        <v>1</v>
      </c>
      <c r="F149" s="11" t="s">
        <v>198</v>
      </c>
      <c r="G149" s="12">
        <v>362</v>
      </c>
      <c r="H149" s="12">
        <f>All_US[[#This Row],[USD List / Unit]]*$H$3</f>
        <v>362</v>
      </c>
      <c r="I149" s="10" t="s">
        <v>1076</v>
      </c>
      <c r="J149" s="10" t="s">
        <v>30</v>
      </c>
      <c r="K149" s="10" t="s">
        <v>795</v>
      </c>
      <c r="L149" s="10" t="s">
        <v>31</v>
      </c>
      <c r="M149" s="10"/>
      <c r="N149" s="10" t="s">
        <v>885</v>
      </c>
      <c r="O149" s="10" t="s">
        <v>886</v>
      </c>
      <c r="P149" s="10" t="s">
        <v>32</v>
      </c>
      <c r="Q149" s="10" t="s">
        <v>1077</v>
      </c>
      <c r="R149" s="10" t="s">
        <v>832</v>
      </c>
      <c r="S149" s="10" t="s">
        <v>1078</v>
      </c>
      <c r="T149" s="10" t="s">
        <v>873</v>
      </c>
      <c r="U149" s="10" t="s">
        <v>1079</v>
      </c>
      <c r="V149" s="10" t="s">
        <v>875</v>
      </c>
    </row>
    <row r="150" spans="1:22" x14ac:dyDescent="0.25">
      <c r="A150" s="10" t="s">
        <v>26</v>
      </c>
      <c r="B150" s="10" t="s">
        <v>1080</v>
      </c>
      <c r="C150" s="10" t="s">
        <v>1081</v>
      </c>
      <c r="D150" s="11" t="s">
        <v>867</v>
      </c>
      <c r="E150" s="11">
        <v>1</v>
      </c>
      <c r="F150" s="11" t="s">
        <v>198</v>
      </c>
      <c r="G150" s="12">
        <v>401.4</v>
      </c>
      <c r="H150" s="12">
        <f>All_US[[#This Row],[USD List / Unit]]*$H$3</f>
        <v>401.4</v>
      </c>
      <c r="I150" s="10" t="s">
        <v>1082</v>
      </c>
      <c r="J150" s="10" t="s">
        <v>30</v>
      </c>
      <c r="K150" s="10" t="s">
        <v>795</v>
      </c>
      <c r="L150" s="10" t="s">
        <v>31</v>
      </c>
      <c r="M150" s="10"/>
      <c r="N150" s="10" t="s">
        <v>885</v>
      </c>
      <c r="O150" s="10" t="s">
        <v>886</v>
      </c>
      <c r="P150" s="10" t="s">
        <v>32</v>
      </c>
      <c r="Q150" s="10" t="s">
        <v>1083</v>
      </c>
      <c r="R150" s="10" t="s">
        <v>832</v>
      </c>
      <c r="S150" s="10" t="s">
        <v>1084</v>
      </c>
      <c r="T150" s="10" t="s">
        <v>873</v>
      </c>
      <c r="U150" s="10" t="s">
        <v>1085</v>
      </c>
      <c r="V150" s="10" t="s">
        <v>875</v>
      </c>
    </row>
    <row r="151" spans="1:22" x14ac:dyDescent="0.25">
      <c r="A151" s="10" t="s">
        <v>26</v>
      </c>
      <c r="B151" s="10" t="s">
        <v>1086</v>
      </c>
      <c r="C151" s="10" t="s">
        <v>1087</v>
      </c>
      <c r="D151" s="11" t="s">
        <v>867</v>
      </c>
      <c r="E151" s="11">
        <v>1</v>
      </c>
      <c r="F151" s="11" t="s">
        <v>198</v>
      </c>
      <c r="G151" s="12">
        <v>352.1</v>
      </c>
      <c r="H151" s="12">
        <f>All_US[[#This Row],[USD List / Unit]]*$H$3</f>
        <v>352.1</v>
      </c>
      <c r="I151" s="10" t="s">
        <v>1088</v>
      </c>
      <c r="J151" s="10" t="s">
        <v>30</v>
      </c>
      <c r="K151" s="10" t="s">
        <v>795</v>
      </c>
      <c r="L151" s="10" t="s">
        <v>31</v>
      </c>
      <c r="M151" s="10"/>
      <c r="N151" s="10" t="s">
        <v>829</v>
      </c>
      <c r="O151" s="10" t="s">
        <v>899</v>
      </c>
      <c r="P151" s="10" t="s">
        <v>32</v>
      </c>
      <c r="Q151" s="10" t="s">
        <v>1089</v>
      </c>
      <c r="R151" s="10" t="s">
        <v>832</v>
      </c>
      <c r="S151" s="10" t="s">
        <v>1090</v>
      </c>
      <c r="T151" s="10" t="s">
        <v>873</v>
      </c>
      <c r="U151" s="10" t="s">
        <v>1091</v>
      </c>
      <c r="V151" s="10" t="s">
        <v>875</v>
      </c>
    </row>
    <row r="152" spans="1:22" x14ac:dyDescent="0.25">
      <c r="A152" s="10" t="s">
        <v>26</v>
      </c>
      <c r="B152" s="10" t="s">
        <v>1092</v>
      </c>
      <c r="C152" s="10" t="s">
        <v>1093</v>
      </c>
      <c r="D152" s="11" t="s">
        <v>867</v>
      </c>
      <c r="E152" s="11">
        <v>1</v>
      </c>
      <c r="F152" s="11" t="s">
        <v>198</v>
      </c>
      <c r="G152" s="12">
        <v>390.6</v>
      </c>
      <c r="H152" s="12">
        <f>All_US[[#This Row],[USD List / Unit]]*$H$3</f>
        <v>390.6</v>
      </c>
      <c r="I152" s="10" t="s">
        <v>1094</v>
      </c>
      <c r="J152" s="10" t="s">
        <v>30</v>
      </c>
      <c r="K152" s="10" t="s">
        <v>795</v>
      </c>
      <c r="L152" s="10" t="s">
        <v>31</v>
      </c>
      <c r="M152" s="10"/>
      <c r="N152" s="10" t="s">
        <v>829</v>
      </c>
      <c r="O152" s="10" t="s">
        <v>899</v>
      </c>
      <c r="P152" s="10" t="s">
        <v>32</v>
      </c>
      <c r="Q152" s="10" t="s">
        <v>1095</v>
      </c>
      <c r="R152" s="10" t="s">
        <v>832</v>
      </c>
      <c r="S152" s="10" t="s">
        <v>1096</v>
      </c>
      <c r="T152" s="10" t="s">
        <v>873</v>
      </c>
      <c r="U152" s="10" t="s">
        <v>1097</v>
      </c>
      <c r="V152" s="10" t="s">
        <v>875</v>
      </c>
    </row>
    <row r="153" spans="1:22" x14ac:dyDescent="0.25">
      <c r="A153" s="10" t="s">
        <v>26</v>
      </c>
      <c r="B153" s="10" t="s">
        <v>1098</v>
      </c>
      <c r="C153" s="10" t="s">
        <v>1099</v>
      </c>
      <c r="D153" s="11" t="s">
        <v>792</v>
      </c>
      <c r="E153" s="11">
        <v>1</v>
      </c>
      <c r="F153" s="11" t="s">
        <v>933</v>
      </c>
      <c r="G153" s="12">
        <v>312.3</v>
      </c>
      <c r="H153" s="12">
        <f>All_US[[#This Row],[USD List / Unit]]*$H$3</f>
        <v>312.3</v>
      </c>
      <c r="I153" s="10" t="s">
        <v>1100</v>
      </c>
      <c r="J153" s="10" t="s">
        <v>30</v>
      </c>
      <c r="K153" s="10" t="s">
        <v>795</v>
      </c>
      <c r="L153" s="10" t="s">
        <v>31</v>
      </c>
      <c r="M153" s="10"/>
      <c r="N153" s="10" t="s">
        <v>935</v>
      </c>
      <c r="O153" s="10" t="s">
        <v>1101</v>
      </c>
      <c r="P153" s="10" t="s">
        <v>32</v>
      </c>
      <c r="Q153" s="10" t="s">
        <v>1102</v>
      </c>
      <c r="R153" s="10" t="s">
        <v>832</v>
      </c>
      <c r="S153" s="10" t="s">
        <v>1103</v>
      </c>
      <c r="T153" s="10" t="s">
        <v>801</v>
      </c>
      <c r="U153" s="10" t="s">
        <v>1104</v>
      </c>
      <c r="V153" s="10" t="s">
        <v>803</v>
      </c>
    </row>
    <row r="154" spans="1:22" x14ac:dyDescent="0.25">
      <c r="A154" s="10" t="s">
        <v>26</v>
      </c>
      <c r="B154" s="10" t="s">
        <v>1105</v>
      </c>
      <c r="C154" s="10" t="s">
        <v>1106</v>
      </c>
      <c r="D154" s="11" t="s">
        <v>792</v>
      </c>
      <c r="E154" s="11">
        <v>1</v>
      </c>
      <c r="F154" s="11" t="s">
        <v>933</v>
      </c>
      <c r="G154" s="12">
        <v>347.1</v>
      </c>
      <c r="H154" s="12">
        <f>All_US[[#This Row],[USD List / Unit]]*$H$3</f>
        <v>347.1</v>
      </c>
      <c r="I154" s="10" t="s">
        <v>1107</v>
      </c>
      <c r="J154" s="10" t="s">
        <v>30</v>
      </c>
      <c r="K154" s="10" t="s">
        <v>795</v>
      </c>
      <c r="L154" s="10" t="s">
        <v>31</v>
      </c>
      <c r="M154" s="10"/>
      <c r="N154" s="10" t="s">
        <v>935</v>
      </c>
      <c r="O154" s="10" t="s">
        <v>1101</v>
      </c>
      <c r="P154" s="10" t="s">
        <v>32</v>
      </c>
      <c r="Q154" s="10" t="s">
        <v>1108</v>
      </c>
      <c r="R154" s="10" t="s">
        <v>832</v>
      </c>
      <c r="S154" s="10" t="s">
        <v>1109</v>
      </c>
      <c r="T154" s="10" t="s">
        <v>801</v>
      </c>
      <c r="U154" s="10" t="s">
        <v>1110</v>
      </c>
      <c r="V154" s="10" t="s">
        <v>803</v>
      </c>
    </row>
    <row r="155" spans="1:22" x14ac:dyDescent="0.25">
      <c r="A155" s="10" t="s">
        <v>26</v>
      </c>
      <c r="B155" s="10" t="s">
        <v>1111</v>
      </c>
      <c r="C155" s="10" t="s">
        <v>1112</v>
      </c>
      <c r="D155" s="11" t="s">
        <v>792</v>
      </c>
      <c r="E155" s="11">
        <v>1</v>
      </c>
      <c r="F155" s="11" t="s">
        <v>948</v>
      </c>
      <c r="G155" s="12">
        <v>543</v>
      </c>
      <c r="H155" s="12">
        <f>All_US[[#This Row],[USD List / Unit]]*$H$3</f>
        <v>543</v>
      </c>
      <c r="I155" s="10" t="s">
        <v>1113</v>
      </c>
      <c r="J155" s="10" t="s">
        <v>30</v>
      </c>
      <c r="K155" s="10" t="s">
        <v>795</v>
      </c>
      <c r="L155" s="10" t="s">
        <v>31</v>
      </c>
      <c r="M155" s="10"/>
      <c r="N155" s="10" t="s">
        <v>950</v>
      </c>
      <c r="O155" s="10" t="s">
        <v>951</v>
      </c>
      <c r="P155" s="10" t="s">
        <v>32</v>
      </c>
      <c r="Q155" s="10" t="s">
        <v>1114</v>
      </c>
      <c r="R155" s="10" t="s">
        <v>832</v>
      </c>
      <c r="S155" s="10" t="s">
        <v>1115</v>
      </c>
      <c r="T155" s="10" t="s">
        <v>801</v>
      </c>
      <c r="U155" s="10" t="s">
        <v>1116</v>
      </c>
      <c r="V155" s="10" t="s">
        <v>803</v>
      </c>
    </row>
    <row r="156" spans="1:22" x14ac:dyDescent="0.25">
      <c r="A156" s="10" t="s">
        <v>26</v>
      </c>
      <c r="B156" s="10" t="s">
        <v>1117</v>
      </c>
      <c r="C156" s="10" t="s">
        <v>1118</v>
      </c>
      <c r="D156" s="11" t="s">
        <v>792</v>
      </c>
      <c r="E156" s="11">
        <v>1</v>
      </c>
      <c r="F156" s="11" t="s">
        <v>948</v>
      </c>
      <c r="G156" s="12">
        <v>602.1</v>
      </c>
      <c r="H156" s="12">
        <f>All_US[[#This Row],[USD List / Unit]]*$H$3</f>
        <v>602.1</v>
      </c>
      <c r="I156" s="10" t="s">
        <v>1119</v>
      </c>
      <c r="J156" s="10" t="s">
        <v>30</v>
      </c>
      <c r="K156" s="10" t="s">
        <v>795</v>
      </c>
      <c r="L156" s="10" t="s">
        <v>31</v>
      </c>
      <c r="M156" s="10"/>
      <c r="N156" s="10" t="s">
        <v>950</v>
      </c>
      <c r="O156" s="10" t="s">
        <v>951</v>
      </c>
      <c r="P156" s="10" t="s">
        <v>32</v>
      </c>
      <c r="Q156" s="10" t="s">
        <v>1120</v>
      </c>
      <c r="R156" s="10" t="s">
        <v>832</v>
      </c>
      <c r="S156" s="10" t="s">
        <v>1121</v>
      </c>
      <c r="T156" s="10" t="s">
        <v>801</v>
      </c>
      <c r="U156" s="10" t="s">
        <v>1122</v>
      </c>
      <c r="V156" s="10" t="s">
        <v>803</v>
      </c>
    </row>
    <row r="157" spans="1:22" x14ac:dyDescent="0.25">
      <c r="A157" s="10" t="s">
        <v>26</v>
      </c>
      <c r="B157" s="10" t="s">
        <v>1123</v>
      </c>
      <c r="C157" s="10" t="s">
        <v>1124</v>
      </c>
      <c r="D157" s="11" t="s">
        <v>792</v>
      </c>
      <c r="E157" s="11">
        <v>1</v>
      </c>
      <c r="F157" s="11" t="s">
        <v>963</v>
      </c>
      <c r="G157" s="12">
        <v>1056.3</v>
      </c>
      <c r="H157" s="12">
        <f>All_US[[#This Row],[USD List / Unit]]*$H$3</f>
        <v>1056.3</v>
      </c>
      <c r="I157" s="10" t="s">
        <v>1125</v>
      </c>
      <c r="J157" s="10" t="s">
        <v>30</v>
      </c>
      <c r="K157" s="10" t="s">
        <v>795</v>
      </c>
      <c r="L157" s="10" t="s">
        <v>31</v>
      </c>
      <c r="M157" s="10"/>
      <c r="N157" s="10" t="s">
        <v>965</v>
      </c>
      <c r="O157" s="10" t="s">
        <v>966</v>
      </c>
      <c r="P157" s="10" t="s">
        <v>32</v>
      </c>
      <c r="Q157" s="10" t="s">
        <v>1126</v>
      </c>
      <c r="R157" s="10" t="s">
        <v>832</v>
      </c>
      <c r="S157" s="10" t="s">
        <v>1127</v>
      </c>
      <c r="T157" s="10" t="s">
        <v>801</v>
      </c>
      <c r="U157" s="10" t="s">
        <v>1128</v>
      </c>
      <c r="V157" s="10" t="s">
        <v>803</v>
      </c>
    </row>
    <row r="158" spans="1:22" x14ac:dyDescent="0.25">
      <c r="A158" s="10" t="s">
        <v>26</v>
      </c>
      <c r="B158" s="10" t="s">
        <v>1129</v>
      </c>
      <c r="C158" s="10" t="s">
        <v>1130</v>
      </c>
      <c r="D158" s="11" t="s">
        <v>792</v>
      </c>
      <c r="E158" s="11">
        <v>1</v>
      </c>
      <c r="F158" s="11" t="s">
        <v>963</v>
      </c>
      <c r="G158" s="12">
        <v>1171.8</v>
      </c>
      <c r="H158" s="12">
        <f>All_US[[#This Row],[USD List / Unit]]*$H$3</f>
        <v>1171.8</v>
      </c>
      <c r="I158" s="10" t="s">
        <v>1131</v>
      </c>
      <c r="J158" s="10" t="s">
        <v>30</v>
      </c>
      <c r="K158" s="10" t="s">
        <v>795</v>
      </c>
      <c r="L158" s="10" t="s">
        <v>31</v>
      </c>
      <c r="M158" s="10"/>
      <c r="N158" s="10" t="s">
        <v>965</v>
      </c>
      <c r="O158" s="10" t="s">
        <v>966</v>
      </c>
      <c r="P158" s="10" t="s">
        <v>32</v>
      </c>
      <c r="Q158" s="10" t="s">
        <v>1132</v>
      </c>
      <c r="R158" s="10" t="s">
        <v>832</v>
      </c>
      <c r="S158" s="10" t="s">
        <v>1133</v>
      </c>
      <c r="T158" s="10" t="s">
        <v>801</v>
      </c>
      <c r="U158" s="10" t="s">
        <v>1134</v>
      </c>
      <c r="V158" s="10" t="s">
        <v>803</v>
      </c>
    </row>
    <row r="159" spans="1:22" x14ac:dyDescent="0.25">
      <c r="A159" s="10" t="s">
        <v>26</v>
      </c>
      <c r="B159" s="10" t="s">
        <v>1135</v>
      </c>
      <c r="C159" s="10" t="s">
        <v>1136</v>
      </c>
      <c r="D159" s="11" t="s">
        <v>792</v>
      </c>
      <c r="E159" s="11">
        <v>1</v>
      </c>
      <c r="F159" s="11" t="s">
        <v>1003</v>
      </c>
      <c r="G159" s="12">
        <v>520.5</v>
      </c>
      <c r="H159" s="12">
        <f>All_US[[#This Row],[USD List / Unit]]*$H$3</f>
        <v>520.5</v>
      </c>
      <c r="I159" s="10" t="s">
        <v>1137</v>
      </c>
      <c r="J159" s="10" t="s">
        <v>30</v>
      </c>
      <c r="K159" s="10" t="s">
        <v>795</v>
      </c>
      <c r="L159" s="10" t="s">
        <v>31</v>
      </c>
      <c r="M159" s="10"/>
      <c r="N159" s="10" t="s">
        <v>1005</v>
      </c>
      <c r="O159" s="10" t="s">
        <v>1006</v>
      </c>
      <c r="P159" s="10" t="s">
        <v>32</v>
      </c>
      <c r="Q159" s="10" t="s">
        <v>1138</v>
      </c>
      <c r="R159" s="10" t="s">
        <v>832</v>
      </c>
      <c r="S159" s="10" t="s">
        <v>1139</v>
      </c>
      <c r="T159" s="10" t="s">
        <v>801</v>
      </c>
      <c r="U159" s="10" t="s">
        <v>1140</v>
      </c>
      <c r="V159" s="10" t="s">
        <v>803</v>
      </c>
    </row>
    <row r="160" spans="1:22" x14ac:dyDescent="0.25">
      <c r="A160" s="10" t="s">
        <v>26</v>
      </c>
      <c r="B160" s="10" t="s">
        <v>1141</v>
      </c>
      <c r="C160" s="10" t="s">
        <v>1142</v>
      </c>
      <c r="D160" s="11" t="s">
        <v>29</v>
      </c>
      <c r="E160" s="11" t="s">
        <v>357</v>
      </c>
      <c r="F160" s="11"/>
      <c r="G160" s="12">
        <v>5.4779999999999998</v>
      </c>
      <c r="H160" s="12">
        <f>All_US[[#This Row],[USD List / Unit]]*$H$3</f>
        <v>5.4779999999999998</v>
      </c>
      <c r="I160" s="10" t="s">
        <v>1143</v>
      </c>
      <c r="J160" s="10" t="s">
        <v>30</v>
      </c>
      <c r="K160" s="10" t="s">
        <v>418</v>
      </c>
      <c r="L160" s="10" t="s">
        <v>31</v>
      </c>
      <c r="M160" s="10"/>
      <c r="N160" s="10" t="s">
        <v>611</v>
      </c>
      <c r="O160" s="10" t="s">
        <v>611</v>
      </c>
      <c r="P160" s="10" t="s">
        <v>32</v>
      </c>
      <c r="Q160" s="10" t="s">
        <v>1144</v>
      </c>
      <c r="R160" s="10" t="s">
        <v>26</v>
      </c>
      <c r="S160" s="10" t="s">
        <v>1145</v>
      </c>
      <c r="T160" s="10" t="s">
        <v>36</v>
      </c>
      <c r="U160" s="10" t="s">
        <v>1146</v>
      </c>
      <c r="V160" s="10" t="s">
        <v>38</v>
      </c>
    </row>
    <row r="161" spans="1:22" x14ac:dyDescent="0.25">
      <c r="A161" s="10" t="s">
        <v>26</v>
      </c>
      <c r="B161" s="10" t="s">
        <v>1147</v>
      </c>
      <c r="C161" s="10" t="s">
        <v>1148</v>
      </c>
      <c r="D161" s="11" t="s">
        <v>29</v>
      </c>
      <c r="E161" s="11" t="s">
        <v>357</v>
      </c>
      <c r="F161" s="11"/>
      <c r="G161" s="12">
        <v>10.268000000000001</v>
      </c>
      <c r="H161" s="12">
        <f>All_US[[#This Row],[USD List / Unit]]*$H$3</f>
        <v>10.268000000000001</v>
      </c>
      <c r="I161" s="10" t="s">
        <v>1149</v>
      </c>
      <c r="J161" s="10" t="s">
        <v>30</v>
      </c>
      <c r="K161" s="10" t="s">
        <v>418</v>
      </c>
      <c r="L161" s="10" t="s">
        <v>31</v>
      </c>
      <c r="M161" s="10"/>
      <c r="N161" s="10" t="s">
        <v>209</v>
      </c>
      <c r="O161" s="10" t="s">
        <v>209</v>
      </c>
      <c r="P161" s="10" t="s">
        <v>32</v>
      </c>
      <c r="Q161" s="10" t="s">
        <v>1150</v>
      </c>
      <c r="R161" s="10" t="s">
        <v>1151</v>
      </c>
      <c r="S161" s="10" t="s">
        <v>1152</v>
      </c>
      <c r="T161" s="10" t="s">
        <v>36</v>
      </c>
      <c r="U161" s="10" t="s">
        <v>1153</v>
      </c>
      <c r="V161" s="10" t="s">
        <v>38</v>
      </c>
    </row>
    <row r="162" spans="1:22" x14ac:dyDescent="0.25">
      <c r="A162" s="10" t="s">
        <v>1154</v>
      </c>
      <c r="B162" s="10" t="s">
        <v>1155</v>
      </c>
      <c r="C162" s="10" t="s">
        <v>1156</v>
      </c>
      <c r="D162" s="11" t="s">
        <v>29</v>
      </c>
      <c r="E162" s="11" t="s">
        <v>143</v>
      </c>
      <c r="F162" s="11" t="s">
        <v>1157</v>
      </c>
      <c r="G162" s="12">
        <v>12.56</v>
      </c>
      <c r="H162" s="12">
        <f>All_US[[#This Row],[USD List / Unit]]*$H$3</f>
        <v>12.56</v>
      </c>
      <c r="I162" s="10" t="s">
        <v>1158</v>
      </c>
      <c r="J162" s="10" t="s">
        <v>110</v>
      </c>
      <c r="K162" s="10" t="s">
        <v>1159</v>
      </c>
      <c r="L162" s="10" t="s">
        <v>31</v>
      </c>
      <c r="M162" s="10"/>
      <c r="N162" s="10" t="s">
        <v>469</v>
      </c>
      <c r="O162" s="10" t="s">
        <v>469</v>
      </c>
      <c r="P162" s="10" t="s">
        <v>32</v>
      </c>
      <c r="Q162" s="10" t="s">
        <v>1160</v>
      </c>
      <c r="R162" s="10" t="s">
        <v>26</v>
      </c>
      <c r="S162" s="10" t="s">
        <v>1161</v>
      </c>
      <c r="T162" s="10" t="s">
        <v>36</v>
      </c>
      <c r="U162" s="10" t="s">
        <v>1162</v>
      </c>
      <c r="V162" s="10" t="s">
        <v>38</v>
      </c>
    </row>
    <row r="163" spans="1:22" x14ac:dyDescent="0.25">
      <c r="A163" s="10" t="s">
        <v>1154</v>
      </c>
      <c r="B163" s="10" t="s">
        <v>1163</v>
      </c>
      <c r="C163" s="10" t="s">
        <v>1164</v>
      </c>
      <c r="D163" s="11" t="s">
        <v>29</v>
      </c>
      <c r="E163" s="11" t="s">
        <v>143</v>
      </c>
      <c r="F163" s="11" t="s">
        <v>436</v>
      </c>
      <c r="G163" s="12">
        <v>19.440000000000001</v>
      </c>
      <c r="H163" s="12">
        <f>All_US[[#This Row],[USD List / Unit]]*$H$3</f>
        <v>19.440000000000001</v>
      </c>
      <c r="I163" s="10" t="s">
        <v>1165</v>
      </c>
      <c r="J163" s="10" t="s">
        <v>110</v>
      </c>
      <c r="K163" s="10" t="s">
        <v>1159</v>
      </c>
      <c r="L163" s="10" t="s">
        <v>31</v>
      </c>
      <c r="M163" s="10"/>
      <c r="N163" s="10" t="s">
        <v>1166</v>
      </c>
      <c r="O163" s="10" t="s">
        <v>1166</v>
      </c>
      <c r="P163" s="10" t="s">
        <v>32</v>
      </c>
      <c r="Q163" s="10" t="s">
        <v>1167</v>
      </c>
      <c r="R163" s="10" t="s">
        <v>26</v>
      </c>
      <c r="S163" s="10" t="s">
        <v>1168</v>
      </c>
      <c r="T163" s="10" t="s">
        <v>36</v>
      </c>
      <c r="U163" s="10" t="s">
        <v>1169</v>
      </c>
      <c r="V163" s="10" t="s">
        <v>38</v>
      </c>
    </row>
    <row r="164" spans="1:22" x14ac:dyDescent="0.25">
      <c r="A164" s="10" t="s">
        <v>1154</v>
      </c>
      <c r="B164" s="10" t="s">
        <v>1170</v>
      </c>
      <c r="C164" s="10" t="s">
        <v>1171</v>
      </c>
      <c r="D164" s="11" t="s">
        <v>29</v>
      </c>
      <c r="E164" s="11" t="s">
        <v>180</v>
      </c>
      <c r="F164" s="11" t="s">
        <v>933</v>
      </c>
      <c r="G164" s="12">
        <v>33.86</v>
      </c>
      <c r="H164" s="12">
        <f>All_US[[#This Row],[USD List / Unit]]*$H$3</f>
        <v>33.86</v>
      </c>
      <c r="I164" s="10" t="s">
        <v>1172</v>
      </c>
      <c r="J164" s="10" t="s">
        <v>110</v>
      </c>
      <c r="K164" s="10" t="s">
        <v>1159</v>
      </c>
      <c r="L164" s="10" t="s">
        <v>31</v>
      </c>
      <c r="M164" s="10"/>
      <c r="N164" s="10" t="s">
        <v>1173</v>
      </c>
      <c r="O164" s="10" t="s">
        <v>1173</v>
      </c>
      <c r="P164" s="10" t="s">
        <v>32</v>
      </c>
      <c r="Q164" s="10" t="s">
        <v>1174</v>
      </c>
      <c r="R164" s="10" t="s">
        <v>26</v>
      </c>
      <c r="S164" s="10" t="s">
        <v>1175</v>
      </c>
      <c r="T164" s="10" t="s">
        <v>36</v>
      </c>
      <c r="U164" s="10" t="s">
        <v>1176</v>
      </c>
      <c r="V164" s="10" t="s">
        <v>38</v>
      </c>
    </row>
    <row r="165" spans="1:22" x14ac:dyDescent="0.25">
      <c r="A165" s="10" t="s">
        <v>1154</v>
      </c>
      <c r="B165" s="10" t="s">
        <v>1177</v>
      </c>
      <c r="C165" s="10" t="s">
        <v>1178</v>
      </c>
      <c r="D165" s="11" t="s">
        <v>29</v>
      </c>
      <c r="E165" s="11" t="s">
        <v>1179</v>
      </c>
      <c r="F165" s="11" t="s">
        <v>1180</v>
      </c>
      <c r="G165" s="12">
        <v>53.59</v>
      </c>
      <c r="H165" s="12">
        <f>All_US[[#This Row],[USD List / Unit]]*$H$3</f>
        <v>53.59</v>
      </c>
      <c r="I165" s="10" t="s">
        <v>1181</v>
      </c>
      <c r="J165" s="10" t="s">
        <v>110</v>
      </c>
      <c r="K165" s="10" t="s">
        <v>1159</v>
      </c>
      <c r="L165" s="10" t="s">
        <v>31</v>
      </c>
      <c r="M165" s="10"/>
      <c r="N165" s="10" t="s">
        <v>1182</v>
      </c>
      <c r="O165" s="10" t="s">
        <v>1182</v>
      </c>
      <c r="P165" s="10" t="s">
        <v>32</v>
      </c>
      <c r="Q165" s="10" t="s">
        <v>1183</v>
      </c>
      <c r="R165" s="10" t="s">
        <v>26</v>
      </c>
      <c r="S165" s="10" t="s">
        <v>1184</v>
      </c>
      <c r="T165" s="10" t="s">
        <v>36</v>
      </c>
      <c r="U165" s="10" t="s">
        <v>1185</v>
      </c>
      <c r="V165" s="10" t="s">
        <v>38</v>
      </c>
    </row>
    <row r="166" spans="1:22" x14ac:dyDescent="0.25">
      <c r="A166" s="10" t="s">
        <v>1154</v>
      </c>
      <c r="B166" s="10" t="s">
        <v>1186</v>
      </c>
      <c r="C166" s="10" t="s">
        <v>1187</v>
      </c>
      <c r="D166" s="11" t="s">
        <v>29</v>
      </c>
      <c r="E166" s="11" t="s">
        <v>327</v>
      </c>
      <c r="F166" s="11" t="s">
        <v>1188</v>
      </c>
      <c r="G166" s="12">
        <v>72.900000000000006</v>
      </c>
      <c r="H166" s="12">
        <f>All_US[[#This Row],[USD List / Unit]]*$H$3</f>
        <v>72.900000000000006</v>
      </c>
      <c r="I166" s="10" t="s">
        <v>1189</v>
      </c>
      <c r="J166" s="10" t="s">
        <v>110</v>
      </c>
      <c r="K166" s="10" t="s">
        <v>1159</v>
      </c>
      <c r="L166" s="10" t="s">
        <v>31</v>
      </c>
      <c r="M166" s="10"/>
      <c r="N166" s="10" t="s">
        <v>1190</v>
      </c>
      <c r="O166" s="10" t="s">
        <v>1190</v>
      </c>
      <c r="P166" s="10" t="s">
        <v>32</v>
      </c>
      <c r="Q166" s="10" t="s">
        <v>1191</v>
      </c>
      <c r="R166" s="10" t="s">
        <v>26</v>
      </c>
      <c r="S166" s="10" t="s">
        <v>1192</v>
      </c>
      <c r="T166" s="10" t="s">
        <v>36</v>
      </c>
      <c r="U166" s="10" t="s">
        <v>1193</v>
      </c>
      <c r="V166" s="10" t="s">
        <v>38</v>
      </c>
    </row>
    <row r="167" spans="1:22" x14ac:dyDescent="0.25">
      <c r="A167" s="10" t="s">
        <v>1154</v>
      </c>
      <c r="B167" s="10" t="s">
        <v>1194</v>
      </c>
      <c r="C167" s="10" t="s">
        <v>1195</v>
      </c>
      <c r="D167" s="11" t="s">
        <v>29</v>
      </c>
      <c r="E167" s="11" t="s">
        <v>327</v>
      </c>
      <c r="F167" s="11" t="s">
        <v>42</v>
      </c>
      <c r="G167" s="12">
        <v>122.66</v>
      </c>
      <c r="H167" s="12">
        <f>All_US[[#This Row],[USD List / Unit]]*$H$3</f>
        <v>122.66</v>
      </c>
      <c r="I167" s="10" t="s">
        <v>1196</v>
      </c>
      <c r="J167" s="10" t="s">
        <v>110</v>
      </c>
      <c r="K167" s="10" t="s">
        <v>1159</v>
      </c>
      <c r="L167" s="10" t="s">
        <v>31</v>
      </c>
      <c r="M167" s="10"/>
      <c r="N167" s="10" t="s">
        <v>1197</v>
      </c>
      <c r="O167" s="10" t="s">
        <v>1197</v>
      </c>
      <c r="P167" s="10" t="s">
        <v>32</v>
      </c>
      <c r="Q167" s="10" t="s">
        <v>1198</v>
      </c>
      <c r="R167" s="10" t="s">
        <v>26</v>
      </c>
      <c r="S167" s="10" t="s">
        <v>1199</v>
      </c>
      <c r="T167" s="10" t="s">
        <v>36</v>
      </c>
      <c r="U167" s="10" t="s">
        <v>1200</v>
      </c>
      <c r="V167" s="10" t="s">
        <v>38</v>
      </c>
    </row>
    <row r="168" spans="1:22" x14ac:dyDescent="0.25">
      <c r="A168" s="10" t="s">
        <v>62</v>
      </c>
      <c r="B168" s="10" t="s">
        <v>1201</v>
      </c>
      <c r="C168" s="10" t="s">
        <v>1202</v>
      </c>
      <c r="D168" s="11" t="s">
        <v>29</v>
      </c>
      <c r="E168" s="11" t="s">
        <v>1180</v>
      </c>
      <c r="F168" s="11" t="s">
        <v>1203</v>
      </c>
      <c r="G168" s="12">
        <v>11.82</v>
      </c>
      <c r="H168" s="12">
        <f>All_US[[#This Row],[USD List / Unit]]*$H$3</f>
        <v>11.82</v>
      </c>
      <c r="I168" s="10" t="s">
        <v>1204</v>
      </c>
      <c r="J168" s="10" t="s">
        <v>30</v>
      </c>
      <c r="K168" s="10" t="s">
        <v>1205</v>
      </c>
      <c r="L168" s="10" t="s">
        <v>31</v>
      </c>
      <c r="M168" s="10"/>
      <c r="N168" s="10" t="s">
        <v>716</v>
      </c>
      <c r="O168" s="10" t="s">
        <v>716</v>
      </c>
      <c r="P168" s="10" t="s">
        <v>32</v>
      </c>
      <c r="Q168" s="10" t="s">
        <v>1206</v>
      </c>
      <c r="R168" s="10" t="s">
        <v>78</v>
      </c>
      <c r="S168" s="10" t="s">
        <v>1207</v>
      </c>
      <c r="T168" s="10" t="s">
        <v>36</v>
      </c>
      <c r="U168" s="10" t="s">
        <v>1208</v>
      </c>
      <c r="V168" s="10" t="s">
        <v>38</v>
      </c>
    </row>
    <row r="169" spans="1:22" x14ac:dyDescent="0.25">
      <c r="A169" s="10" t="s">
        <v>1209</v>
      </c>
      <c r="B169" s="10" t="s">
        <v>1210</v>
      </c>
      <c r="C169" s="10" t="s">
        <v>1211</v>
      </c>
      <c r="D169" s="11" t="s">
        <v>29</v>
      </c>
      <c r="E169" s="11" t="s">
        <v>42</v>
      </c>
      <c r="F169" s="11" t="s">
        <v>1212</v>
      </c>
      <c r="G169" s="12">
        <v>50.72</v>
      </c>
      <c r="H169" s="12">
        <f>All_US[[#This Row],[USD List / Unit]]*$H$3</f>
        <v>50.72</v>
      </c>
      <c r="I169" s="10" t="s">
        <v>1213</v>
      </c>
      <c r="J169" s="10" t="s">
        <v>30</v>
      </c>
      <c r="K169" s="10" t="s">
        <v>1205</v>
      </c>
      <c r="L169" s="10" t="s">
        <v>31</v>
      </c>
      <c r="M169" s="10"/>
      <c r="N169" s="10" t="s">
        <v>716</v>
      </c>
      <c r="O169" s="10" t="s">
        <v>716</v>
      </c>
      <c r="P169" s="10" t="s">
        <v>32</v>
      </c>
      <c r="Q169" s="10" t="s">
        <v>1214</v>
      </c>
      <c r="R169" s="10" t="s">
        <v>78</v>
      </c>
      <c r="S169" s="10" t="s">
        <v>1215</v>
      </c>
      <c r="T169" s="10" t="s">
        <v>36</v>
      </c>
      <c r="U169" s="10" t="s">
        <v>1216</v>
      </c>
      <c r="V169" s="10" t="s">
        <v>38</v>
      </c>
    </row>
    <row r="170" spans="1:22" x14ac:dyDescent="0.25">
      <c r="A170" s="10" t="s">
        <v>26</v>
      </c>
      <c r="B170" s="10" t="s">
        <v>1217</v>
      </c>
      <c r="C170" s="10" t="s">
        <v>1218</v>
      </c>
      <c r="D170" s="11" t="s">
        <v>29</v>
      </c>
      <c r="E170" s="11" t="s">
        <v>1180</v>
      </c>
      <c r="F170" s="11" t="s">
        <v>1203</v>
      </c>
      <c r="G170" s="12">
        <v>29.655000000000001</v>
      </c>
      <c r="H170" s="12">
        <f>All_US[[#This Row],[USD List / Unit]]*$H$3</f>
        <v>29.655000000000001</v>
      </c>
      <c r="I170" s="10" t="s">
        <v>1219</v>
      </c>
      <c r="J170" s="10" t="s">
        <v>30</v>
      </c>
      <c r="K170" s="10" t="s">
        <v>1205</v>
      </c>
      <c r="L170" s="10" t="s">
        <v>31</v>
      </c>
      <c r="M170" s="10"/>
      <c r="N170" s="10" t="s">
        <v>1220</v>
      </c>
      <c r="O170" s="10" t="s">
        <v>1220</v>
      </c>
      <c r="P170" s="10" t="s">
        <v>32</v>
      </c>
      <c r="Q170" s="10" t="s">
        <v>1221</v>
      </c>
      <c r="R170" s="10" t="s">
        <v>1222</v>
      </c>
      <c r="S170" s="10" t="s">
        <v>1223</v>
      </c>
      <c r="T170" s="10" t="s">
        <v>36</v>
      </c>
      <c r="U170" s="10" t="s">
        <v>1224</v>
      </c>
      <c r="V170" s="10" t="s">
        <v>38</v>
      </c>
    </row>
    <row r="171" spans="1:22" x14ac:dyDescent="0.25">
      <c r="A171" s="10" t="s">
        <v>26</v>
      </c>
      <c r="B171" s="10" t="s">
        <v>1225</v>
      </c>
      <c r="C171" s="10" t="s">
        <v>1226</v>
      </c>
      <c r="D171" s="11" t="s">
        <v>29</v>
      </c>
      <c r="E171" s="11" t="s">
        <v>1180</v>
      </c>
      <c r="F171" s="11" t="s">
        <v>1203</v>
      </c>
      <c r="G171" s="12">
        <v>30.411999999999999</v>
      </c>
      <c r="H171" s="12">
        <f>All_US[[#This Row],[USD List / Unit]]*$H$3</f>
        <v>30.411999999999999</v>
      </c>
      <c r="I171" s="10" t="s">
        <v>1227</v>
      </c>
      <c r="J171" s="10" t="s">
        <v>30</v>
      </c>
      <c r="K171" s="10" t="s">
        <v>1205</v>
      </c>
      <c r="L171" s="10" t="s">
        <v>31</v>
      </c>
      <c r="M171" s="10"/>
      <c r="N171" s="10" t="s">
        <v>1228</v>
      </c>
      <c r="O171" s="10" t="s">
        <v>1228</v>
      </c>
      <c r="P171" s="10" t="s">
        <v>32</v>
      </c>
      <c r="Q171" s="10" t="s">
        <v>1221</v>
      </c>
      <c r="R171" s="10" t="s">
        <v>1229</v>
      </c>
      <c r="S171" s="10" t="s">
        <v>1230</v>
      </c>
      <c r="T171" s="10" t="s">
        <v>36</v>
      </c>
      <c r="U171" s="10" t="s">
        <v>1231</v>
      </c>
      <c r="V171" s="10" t="s">
        <v>38</v>
      </c>
    </row>
    <row r="172" spans="1:22" x14ac:dyDescent="0.25">
      <c r="A172" s="10" t="s">
        <v>26</v>
      </c>
      <c r="B172" s="10" t="s">
        <v>1232</v>
      </c>
      <c r="C172" s="10" t="s">
        <v>1233</v>
      </c>
      <c r="D172" s="11" t="s">
        <v>29</v>
      </c>
      <c r="E172" s="11" t="s">
        <v>1180</v>
      </c>
      <c r="F172" s="11" t="s">
        <v>1203</v>
      </c>
      <c r="G172" s="12">
        <v>31.861000000000001</v>
      </c>
      <c r="H172" s="12">
        <f>All_US[[#This Row],[USD List / Unit]]*$H$3</f>
        <v>31.861000000000001</v>
      </c>
      <c r="I172" s="10" t="s">
        <v>1234</v>
      </c>
      <c r="J172" s="10" t="s">
        <v>30</v>
      </c>
      <c r="K172" s="10" t="s">
        <v>1205</v>
      </c>
      <c r="L172" s="10" t="s">
        <v>31</v>
      </c>
      <c r="M172" s="10"/>
      <c r="N172" s="10" t="s">
        <v>573</v>
      </c>
      <c r="O172" s="10" t="s">
        <v>573</v>
      </c>
      <c r="P172" s="10" t="s">
        <v>32</v>
      </c>
      <c r="Q172" s="10" t="s">
        <v>1235</v>
      </c>
      <c r="R172" s="10" t="s">
        <v>26</v>
      </c>
      <c r="S172" s="10" t="s">
        <v>1236</v>
      </c>
      <c r="T172" s="10" t="s">
        <v>36</v>
      </c>
      <c r="U172" s="10" t="s">
        <v>1237</v>
      </c>
      <c r="V172" s="10" t="s">
        <v>38</v>
      </c>
    </row>
    <row r="173" spans="1:22" x14ac:dyDescent="0.25">
      <c r="A173" s="10" t="s">
        <v>26</v>
      </c>
      <c r="B173" s="10" t="s">
        <v>1238</v>
      </c>
      <c r="C173" s="10" t="s">
        <v>1239</v>
      </c>
      <c r="D173" s="11" t="s">
        <v>29</v>
      </c>
      <c r="E173" s="11" t="s">
        <v>1180</v>
      </c>
      <c r="F173" s="11" t="s">
        <v>1203</v>
      </c>
      <c r="G173" s="12">
        <v>40.061999999999998</v>
      </c>
      <c r="H173" s="12">
        <f>All_US[[#This Row],[USD List / Unit]]*$H$3</f>
        <v>40.061999999999998</v>
      </c>
      <c r="I173" s="10" t="s">
        <v>1240</v>
      </c>
      <c r="J173" s="10" t="s">
        <v>30</v>
      </c>
      <c r="K173" s="10" t="s">
        <v>1205</v>
      </c>
      <c r="L173" s="10" t="s">
        <v>31</v>
      </c>
      <c r="M173" s="10"/>
      <c r="N173" s="10" t="s">
        <v>1166</v>
      </c>
      <c r="O173" s="10" t="s">
        <v>1166</v>
      </c>
      <c r="P173" s="10" t="s">
        <v>32</v>
      </c>
      <c r="Q173" s="10" t="s">
        <v>1241</v>
      </c>
      <c r="R173" s="10" t="s">
        <v>26</v>
      </c>
      <c r="S173" s="10" t="s">
        <v>1242</v>
      </c>
      <c r="T173" s="10" t="s">
        <v>36</v>
      </c>
      <c r="U173" s="10" t="s">
        <v>1243</v>
      </c>
      <c r="V173" s="10" t="s">
        <v>38</v>
      </c>
    </row>
    <row r="174" spans="1:22" x14ac:dyDescent="0.25">
      <c r="A174" s="10" t="s">
        <v>62</v>
      </c>
      <c r="B174" s="10" t="s">
        <v>1244</v>
      </c>
      <c r="C174" s="10" t="s">
        <v>1245</v>
      </c>
      <c r="D174" s="11" t="s">
        <v>29</v>
      </c>
      <c r="E174" s="11" t="s">
        <v>42</v>
      </c>
      <c r="F174" s="11" t="s">
        <v>1212</v>
      </c>
      <c r="G174" s="12">
        <v>43.74</v>
      </c>
      <c r="H174" s="12">
        <f>All_US[[#This Row],[USD List / Unit]]*$H$3</f>
        <v>43.74</v>
      </c>
      <c r="I174" s="10" t="s">
        <v>1246</v>
      </c>
      <c r="J174" s="10" t="s">
        <v>30</v>
      </c>
      <c r="K174" s="10" t="s">
        <v>1205</v>
      </c>
      <c r="L174" s="10" t="s">
        <v>31</v>
      </c>
      <c r="M174" s="10"/>
      <c r="N174" s="10" t="s">
        <v>1247</v>
      </c>
      <c r="O174" s="10" t="s">
        <v>1247</v>
      </c>
      <c r="P174" s="10" t="s">
        <v>32</v>
      </c>
      <c r="Q174" s="10" t="s">
        <v>1248</v>
      </c>
      <c r="R174" s="10" t="s">
        <v>78</v>
      </c>
      <c r="S174" s="10" t="s">
        <v>1249</v>
      </c>
      <c r="T174" s="10" t="s">
        <v>36</v>
      </c>
      <c r="U174" s="10" t="s">
        <v>1250</v>
      </c>
      <c r="V174" s="10" t="s">
        <v>38</v>
      </c>
    </row>
    <row r="175" spans="1:22" x14ac:dyDescent="0.25">
      <c r="A175" s="10" t="s">
        <v>62</v>
      </c>
      <c r="B175" s="10" t="s">
        <v>1251</v>
      </c>
      <c r="C175" s="10" t="s">
        <v>1252</v>
      </c>
      <c r="D175" s="11" t="s">
        <v>29</v>
      </c>
      <c r="E175" s="11" t="s">
        <v>1180</v>
      </c>
      <c r="F175" s="11" t="s">
        <v>1203</v>
      </c>
      <c r="G175" s="12">
        <v>35.19</v>
      </c>
      <c r="H175" s="12">
        <f>All_US[[#This Row],[USD List / Unit]]*$H$3</f>
        <v>35.19</v>
      </c>
      <c r="I175" s="10" t="s">
        <v>1253</v>
      </c>
      <c r="J175" s="10" t="s">
        <v>30</v>
      </c>
      <c r="K175" s="10" t="s">
        <v>1205</v>
      </c>
      <c r="L175" s="10" t="s">
        <v>31</v>
      </c>
      <c r="M175" s="10"/>
      <c r="N175" s="10" t="s">
        <v>1247</v>
      </c>
      <c r="O175" s="10" t="s">
        <v>1247</v>
      </c>
      <c r="P175" s="10" t="s">
        <v>32</v>
      </c>
      <c r="Q175" s="10" t="s">
        <v>1254</v>
      </c>
      <c r="R175" s="10" t="s">
        <v>78</v>
      </c>
      <c r="S175" s="10" t="s">
        <v>1255</v>
      </c>
      <c r="T175" s="10" t="s">
        <v>36</v>
      </c>
      <c r="U175" s="10" t="s">
        <v>1256</v>
      </c>
      <c r="V175" s="10" t="s">
        <v>38</v>
      </c>
    </row>
    <row r="176" spans="1:22" x14ac:dyDescent="0.25">
      <c r="A176" s="10" t="s">
        <v>1154</v>
      </c>
      <c r="B176" s="10" t="s">
        <v>1257</v>
      </c>
      <c r="C176" s="10" t="s">
        <v>1258</v>
      </c>
      <c r="D176" s="11" t="s">
        <v>29</v>
      </c>
      <c r="E176" s="11" t="s">
        <v>143</v>
      </c>
      <c r="F176" s="11" t="s">
        <v>436</v>
      </c>
      <c r="G176" s="12">
        <v>26.18</v>
      </c>
      <c r="H176" s="12">
        <f>All_US[[#This Row],[USD List / Unit]]*$H$3</f>
        <v>26.18</v>
      </c>
      <c r="I176" s="10" t="s">
        <v>1259</v>
      </c>
      <c r="J176" s="10" t="s">
        <v>110</v>
      </c>
      <c r="K176" s="10" t="s">
        <v>1159</v>
      </c>
      <c r="L176" s="10" t="s">
        <v>31</v>
      </c>
      <c r="M176" s="10"/>
      <c r="N176" s="10" t="s">
        <v>1260</v>
      </c>
      <c r="O176" s="10" t="s">
        <v>1260</v>
      </c>
      <c r="P176" s="10" t="s">
        <v>32</v>
      </c>
      <c r="Q176" s="10" t="s">
        <v>1261</v>
      </c>
      <c r="R176" s="10" t="s">
        <v>26</v>
      </c>
      <c r="S176" s="10" t="s">
        <v>1262</v>
      </c>
      <c r="T176" s="10" t="s">
        <v>36</v>
      </c>
      <c r="U176" s="10" t="s">
        <v>1263</v>
      </c>
      <c r="V176" s="10" t="s">
        <v>38</v>
      </c>
    </row>
    <row r="177" spans="1:22" x14ac:dyDescent="0.25">
      <c r="A177" s="10" t="s">
        <v>26</v>
      </c>
      <c r="B177" s="10" t="s">
        <v>1264</v>
      </c>
      <c r="C177" s="10" t="s">
        <v>1265</v>
      </c>
      <c r="D177" s="11" t="s">
        <v>29</v>
      </c>
      <c r="E177" s="11" t="s">
        <v>1180</v>
      </c>
      <c r="F177" s="11" t="s">
        <v>1203</v>
      </c>
      <c r="G177" s="12">
        <v>36.774999999999999</v>
      </c>
      <c r="H177" s="12">
        <f>All_US[[#This Row],[USD List / Unit]]*$H$3</f>
        <v>36.774999999999999</v>
      </c>
      <c r="I177" s="10" t="s">
        <v>1266</v>
      </c>
      <c r="J177" s="10" t="s">
        <v>30</v>
      </c>
      <c r="K177" s="10" t="s">
        <v>1205</v>
      </c>
      <c r="L177" s="10" t="s">
        <v>31</v>
      </c>
      <c r="M177" s="10"/>
      <c r="N177" s="10" t="s">
        <v>1220</v>
      </c>
      <c r="O177" s="10" t="s">
        <v>1220</v>
      </c>
      <c r="P177" s="10" t="s">
        <v>32</v>
      </c>
      <c r="Q177" s="10" t="s">
        <v>1267</v>
      </c>
      <c r="R177" s="10" t="s">
        <v>26</v>
      </c>
      <c r="S177" s="10" t="s">
        <v>1268</v>
      </c>
      <c r="T177" s="10" t="s">
        <v>36</v>
      </c>
      <c r="U177" s="10" t="s">
        <v>1269</v>
      </c>
      <c r="V177" s="10" t="s">
        <v>38</v>
      </c>
    </row>
    <row r="178" spans="1:22" x14ac:dyDescent="0.25">
      <c r="A178" s="10" t="s">
        <v>1270</v>
      </c>
      <c r="B178" s="10" t="s">
        <v>1271</v>
      </c>
      <c r="C178" s="10" t="s">
        <v>1272</v>
      </c>
      <c r="D178" s="11" t="s">
        <v>29</v>
      </c>
      <c r="E178" s="11" t="s">
        <v>394</v>
      </c>
      <c r="F178" s="11" t="s">
        <v>395</v>
      </c>
      <c r="G178" s="12">
        <v>0.68600000000000005</v>
      </c>
      <c r="H178" s="12">
        <f>All_US[[#This Row],[USD List / Unit]]*$H$3</f>
        <v>0.68600000000000005</v>
      </c>
      <c r="I178" s="10" t="s">
        <v>1273</v>
      </c>
      <c r="J178" s="10" t="s">
        <v>119</v>
      </c>
      <c r="K178" s="10" t="s">
        <v>1274</v>
      </c>
      <c r="L178" s="10" t="s">
        <v>31</v>
      </c>
      <c r="M178" s="10"/>
      <c r="N178" s="10" t="s">
        <v>209</v>
      </c>
      <c r="O178" s="10" t="s">
        <v>209</v>
      </c>
      <c r="P178" s="10" t="s">
        <v>32</v>
      </c>
      <c r="Q178" s="10" t="s">
        <v>1275</v>
      </c>
      <c r="R178" s="10" t="s">
        <v>26</v>
      </c>
      <c r="S178" s="10" t="s">
        <v>26</v>
      </c>
      <c r="T178" s="10" t="s">
        <v>36</v>
      </c>
      <c r="U178" s="10" t="s">
        <v>26</v>
      </c>
      <c r="V178" s="10" t="s">
        <v>38</v>
      </c>
    </row>
    <row r="179" spans="1:22" x14ac:dyDescent="0.25">
      <c r="A179" s="10" t="s">
        <v>1270</v>
      </c>
      <c r="B179" s="10" t="s">
        <v>1276</v>
      </c>
      <c r="C179" s="10" t="s">
        <v>1277</v>
      </c>
      <c r="D179" s="11" t="s">
        <v>29</v>
      </c>
      <c r="E179" s="11" t="s">
        <v>108</v>
      </c>
      <c r="F179" s="11" t="s">
        <v>403</v>
      </c>
      <c r="G179" s="12">
        <v>1.101</v>
      </c>
      <c r="H179" s="12">
        <f>All_US[[#This Row],[USD List / Unit]]*$H$3</f>
        <v>1.101</v>
      </c>
      <c r="I179" s="10" t="s">
        <v>1278</v>
      </c>
      <c r="J179" s="10" t="s">
        <v>119</v>
      </c>
      <c r="K179" s="10" t="s">
        <v>1274</v>
      </c>
      <c r="L179" s="10" t="s">
        <v>31</v>
      </c>
      <c r="M179" s="10"/>
      <c r="N179" s="10" t="s">
        <v>611</v>
      </c>
      <c r="O179" s="10" t="s">
        <v>611</v>
      </c>
      <c r="P179" s="10" t="s">
        <v>32</v>
      </c>
      <c r="Q179" s="10" t="s">
        <v>1279</v>
      </c>
      <c r="R179" s="10" t="s">
        <v>26</v>
      </c>
      <c r="S179" s="10" t="s">
        <v>26</v>
      </c>
      <c r="T179" s="10" t="s">
        <v>36</v>
      </c>
      <c r="U179" s="10" t="s">
        <v>26</v>
      </c>
      <c r="V179" s="10" t="s">
        <v>38</v>
      </c>
    </row>
    <row r="180" spans="1:22" x14ac:dyDescent="0.25">
      <c r="A180" s="10" t="s">
        <v>1270</v>
      </c>
      <c r="B180" s="10" t="s">
        <v>1280</v>
      </c>
      <c r="C180" s="10" t="s">
        <v>1281</v>
      </c>
      <c r="D180" s="11" t="s">
        <v>29</v>
      </c>
      <c r="E180" s="11" t="s">
        <v>108</v>
      </c>
      <c r="F180" s="11" t="s">
        <v>410</v>
      </c>
      <c r="G180" s="12">
        <v>1.3939999999999999</v>
      </c>
      <c r="H180" s="12">
        <f>All_US[[#This Row],[USD List / Unit]]*$H$3</f>
        <v>1.3939999999999999</v>
      </c>
      <c r="I180" s="10" t="s">
        <v>1282</v>
      </c>
      <c r="J180" s="10" t="s">
        <v>119</v>
      </c>
      <c r="K180" s="10" t="s">
        <v>1274</v>
      </c>
      <c r="L180" s="10" t="s">
        <v>31</v>
      </c>
      <c r="M180" s="10"/>
      <c r="N180" s="10" t="s">
        <v>209</v>
      </c>
      <c r="O180" s="10" t="s">
        <v>209</v>
      </c>
      <c r="P180" s="10" t="s">
        <v>32</v>
      </c>
      <c r="Q180" s="10" t="s">
        <v>1283</v>
      </c>
      <c r="R180" s="10" t="s">
        <v>26</v>
      </c>
      <c r="S180" s="10" t="s">
        <v>26</v>
      </c>
      <c r="T180" s="10" t="s">
        <v>36</v>
      </c>
      <c r="U180" s="10" t="s">
        <v>26</v>
      </c>
      <c r="V180" s="10" t="s">
        <v>38</v>
      </c>
    </row>
    <row r="181" spans="1:22" x14ac:dyDescent="0.25">
      <c r="A181" s="10" t="s">
        <v>26</v>
      </c>
      <c r="B181" s="10" t="s">
        <v>1284</v>
      </c>
      <c r="C181" s="10" t="s">
        <v>1285</v>
      </c>
      <c r="D181" s="11" t="s">
        <v>29</v>
      </c>
      <c r="E181" s="11" t="s">
        <v>394</v>
      </c>
      <c r="F181" s="11" t="s">
        <v>403</v>
      </c>
      <c r="G181" s="12">
        <v>0.56799999999999995</v>
      </c>
      <c r="H181" s="12">
        <f>All_US[[#This Row],[USD List / Unit]]*$H$3</f>
        <v>0.56799999999999995</v>
      </c>
      <c r="I181" s="10" t="s">
        <v>1286</v>
      </c>
      <c r="J181" s="10" t="s">
        <v>397</v>
      </c>
      <c r="K181" s="10" t="s">
        <v>1274</v>
      </c>
      <c r="L181" s="10" t="s">
        <v>31</v>
      </c>
      <c r="M181" s="10"/>
      <c r="N181" s="10" t="s">
        <v>209</v>
      </c>
      <c r="O181" s="10" t="s">
        <v>209</v>
      </c>
      <c r="P181" s="10" t="s">
        <v>32</v>
      </c>
      <c r="Q181" s="10" t="s">
        <v>1287</v>
      </c>
      <c r="R181" s="10" t="s">
        <v>26</v>
      </c>
      <c r="S181" s="10" t="s">
        <v>1288</v>
      </c>
      <c r="T181" s="10" t="s">
        <v>36</v>
      </c>
      <c r="U181" s="10" t="s">
        <v>1289</v>
      </c>
      <c r="V181" s="10" t="s">
        <v>38</v>
      </c>
    </row>
    <row r="182" spans="1:22" x14ac:dyDescent="0.25">
      <c r="A182" s="10" t="s">
        <v>26</v>
      </c>
      <c r="B182" s="10" t="s">
        <v>1290</v>
      </c>
      <c r="C182" s="10" t="s">
        <v>1291</v>
      </c>
      <c r="D182" s="11" t="s">
        <v>29</v>
      </c>
      <c r="E182" s="11" t="s">
        <v>108</v>
      </c>
      <c r="F182" s="11" t="s">
        <v>410</v>
      </c>
      <c r="G182" s="12">
        <v>0.89300000000000002</v>
      </c>
      <c r="H182" s="12">
        <f>All_US[[#This Row],[USD List / Unit]]*$H$3</f>
        <v>0.89300000000000002</v>
      </c>
      <c r="I182" s="10" t="s">
        <v>1292</v>
      </c>
      <c r="J182" s="10" t="s">
        <v>397</v>
      </c>
      <c r="K182" s="10" t="s">
        <v>1274</v>
      </c>
      <c r="L182" s="10" t="s">
        <v>31</v>
      </c>
      <c r="M182" s="10"/>
      <c r="N182" s="10" t="s">
        <v>209</v>
      </c>
      <c r="O182" s="10" t="s">
        <v>209</v>
      </c>
      <c r="P182" s="10" t="s">
        <v>32</v>
      </c>
      <c r="Q182" s="10" t="s">
        <v>1293</v>
      </c>
      <c r="R182" s="10" t="s">
        <v>26</v>
      </c>
      <c r="S182" s="10" t="s">
        <v>1294</v>
      </c>
      <c r="T182" s="10" t="s">
        <v>36</v>
      </c>
      <c r="U182" s="10" t="s">
        <v>1295</v>
      </c>
      <c r="V182" s="10" t="s">
        <v>38</v>
      </c>
    </row>
    <row r="183" spans="1:22" x14ac:dyDescent="0.25">
      <c r="A183" s="10" t="s">
        <v>26</v>
      </c>
      <c r="B183" s="10" t="s">
        <v>1296</v>
      </c>
      <c r="C183" s="10" t="s">
        <v>1297</v>
      </c>
      <c r="D183" s="11" t="s">
        <v>29</v>
      </c>
      <c r="E183" s="11" t="s">
        <v>108</v>
      </c>
      <c r="F183" s="11" t="s">
        <v>426</v>
      </c>
      <c r="G183" s="12">
        <v>1.831</v>
      </c>
      <c r="H183" s="12">
        <f>All_US[[#This Row],[USD List / Unit]]*$H$3</f>
        <v>1.831</v>
      </c>
      <c r="I183" s="10" t="s">
        <v>1298</v>
      </c>
      <c r="J183" s="10" t="s">
        <v>397</v>
      </c>
      <c r="K183" s="10" t="s">
        <v>1274</v>
      </c>
      <c r="L183" s="10" t="s">
        <v>31</v>
      </c>
      <c r="M183" s="10"/>
      <c r="N183" s="10" t="s">
        <v>611</v>
      </c>
      <c r="O183" s="10" t="s">
        <v>611</v>
      </c>
      <c r="P183" s="10" t="s">
        <v>32</v>
      </c>
      <c r="Q183" s="10" t="s">
        <v>1299</v>
      </c>
      <c r="R183" s="10" t="s">
        <v>26</v>
      </c>
      <c r="S183" s="10" t="s">
        <v>1300</v>
      </c>
      <c r="T183" s="10" t="s">
        <v>36</v>
      </c>
      <c r="U183" s="10" t="s">
        <v>1301</v>
      </c>
      <c r="V183" s="10" t="s">
        <v>38</v>
      </c>
    </row>
    <row r="184" spans="1:22" x14ac:dyDescent="0.25">
      <c r="A184" s="10" t="s">
        <v>26</v>
      </c>
      <c r="B184" s="10" t="s">
        <v>1302</v>
      </c>
      <c r="C184" s="10" t="s">
        <v>1303</v>
      </c>
      <c r="D184" s="11" t="s">
        <v>29</v>
      </c>
      <c r="E184" s="11" t="s">
        <v>143</v>
      </c>
      <c r="F184" s="11" t="s">
        <v>459</v>
      </c>
      <c r="G184" s="12">
        <v>7.28</v>
      </c>
      <c r="H184" s="12">
        <f>All_US[[#This Row],[USD List / Unit]]*$H$3</f>
        <v>7.28</v>
      </c>
      <c r="I184" s="10" t="s">
        <v>1304</v>
      </c>
      <c r="J184" s="10" t="s">
        <v>397</v>
      </c>
      <c r="K184" s="10" t="s">
        <v>1274</v>
      </c>
      <c r="L184" s="10" t="s">
        <v>31</v>
      </c>
      <c r="M184" s="10"/>
      <c r="N184" s="10" t="s">
        <v>504</v>
      </c>
      <c r="O184" s="10" t="s">
        <v>504</v>
      </c>
      <c r="P184" s="10" t="s">
        <v>32</v>
      </c>
      <c r="Q184" s="10" t="s">
        <v>1305</v>
      </c>
      <c r="R184" s="10" t="s">
        <v>26</v>
      </c>
      <c r="S184" s="10" t="s">
        <v>1306</v>
      </c>
      <c r="T184" s="10" t="s">
        <v>36</v>
      </c>
      <c r="U184" s="10" t="s">
        <v>1307</v>
      </c>
      <c r="V184" s="10" t="s">
        <v>38</v>
      </c>
    </row>
    <row r="185" spans="1:22" x14ac:dyDescent="0.25">
      <c r="A185" s="10" t="s">
        <v>26</v>
      </c>
      <c r="B185" s="10" t="s">
        <v>1308</v>
      </c>
      <c r="C185" s="10" t="s">
        <v>1309</v>
      </c>
      <c r="D185" s="11" t="s">
        <v>29</v>
      </c>
      <c r="E185" s="11" t="s">
        <v>143</v>
      </c>
      <c r="F185" s="11" t="s">
        <v>394</v>
      </c>
      <c r="G185" s="12">
        <v>8.6519999999999992</v>
      </c>
      <c r="H185" s="12">
        <f>All_US[[#This Row],[USD List / Unit]]*$H$3</f>
        <v>8.6519999999999992</v>
      </c>
      <c r="I185" s="10" t="s">
        <v>1310</v>
      </c>
      <c r="J185" s="10" t="s">
        <v>397</v>
      </c>
      <c r="K185" s="10" t="s">
        <v>1274</v>
      </c>
      <c r="L185" s="10" t="s">
        <v>31</v>
      </c>
      <c r="M185" s="10"/>
      <c r="N185" s="10" t="s">
        <v>1311</v>
      </c>
      <c r="O185" s="10" t="s">
        <v>1311</v>
      </c>
      <c r="P185" s="10" t="s">
        <v>32</v>
      </c>
      <c r="Q185" s="10" t="s">
        <v>1312</v>
      </c>
      <c r="R185" s="10" t="s">
        <v>26</v>
      </c>
      <c r="S185" s="10" t="s">
        <v>1313</v>
      </c>
      <c r="T185" s="10" t="s">
        <v>36</v>
      </c>
      <c r="U185" s="10" t="s">
        <v>1314</v>
      </c>
      <c r="V185" s="10" t="s">
        <v>38</v>
      </c>
    </row>
    <row r="186" spans="1:22" x14ac:dyDescent="0.25">
      <c r="A186" s="10" t="s">
        <v>26</v>
      </c>
      <c r="B186" s="10" t="s">
        <v>1315</v>
      </c>
      <c r="C186" s="10" t="s">
        <v>1316</v>
      </c>
      <c r="D186" s="11" t="s">
        <v>29</v>
      </c>
      <c r="E186" s="11" t="s">
        <v>143</v>
      </c>
      <c r="F186" s="11" t="s">
        <v>394</v>
      </c>
      <c r="G186" s="12">
        <v>10.510999999999999</v>
      </c>
      <c r="H186" s="12">
        <f>All_US[[#This Row],[USD List / Unit]]*$H$3</f>
        <v>10.510999999999999</v>
      </c>
      <c r="I186" s="10" t="s">
        <v>1317</v>
      </c>
      <c r="J186" s="10" t="s">
        <v>397</v>
      </c>
      <c r="K186" s="10" t="s">
        <v>1274</v>
      </c>
      <c r="L186" s="10" t="s">
        <v>31</v>
      </c>
      <c r="M186" s="10"/>
      <c r="N186" s="10" t="s">
        <v>373</v>
      </c>
      <c r="O186" s="10" t="s">
        <v>373</v>
      </c>
      <c r="P186" s="10" t="s">
        <v>32</v>
      </c>
      <c r="Q186" s="10" t="s">
        <v>1318</v>
      </c>
      <c r="R186" s="10" t="s">
        <v>26</v>
      </c>
      <c r="S186" s="10" t="s">
        <v>1319</v>
      </c>
      <c r="T186" s="10" t="s">
        <v>36</v>
      </c>
      <c r="U186" s="10" t="s">
        <v>1320</v>
      </c>
      <c r="V186" s="10" t="s">
        <v>38</v>
      </c>
    </row>
    <row r="187" spans="1:22" x14ac:dyDescent="0.25">
      <c r="A187" s="10" t="s">
        <v>26</v>
      </c>
      <c r="B187" s="10" t="s">
        <v>1321</v>
      </c>
      <c r="C187" s="10" t="s">
        <v>1322</v>
      </c>
      <c r="D187" s="11" t="s">
        <v>29</v>
      </c>
      <c r="E187" s="11" t="s">
        <v>591</v>
      </c>
      <c r="F187" s="11" t="s">
        <v>1323</v>
      </c>
      <c r="G187" s="12">
        <v>2.532</v>
      </c>
      <c r="H187" s="12">
        <f>All_US[[#This Row],[USD List / Unit]]*$H$3</f>
        <v>2.532</v>
      </c>
      <c r="I187" s="10" t="s">
        <v>1324</v>
      </c>
      <c r="J187" s="10" t="s">
        <v>110</v>
      </c>
      <c r="K187" s="10" t="s">
        <v>1325</v>
      </c>
      <c r="L187" s="10" t="s">
        <v>31</v>
      </c>
      <c r="M187" s="10"/>
      <c r="N187" s="10" t="s">
        <v>611</v>
      </c>
      <c r="O187" s="10" t="s">
        <v>611</v>
      </c>
      <c r="P187" s="10" t="s">
        <v>32</v>
      </c>
      <c r="Q187" s="10" t="s">
        <v>1326</v>
      </c>
      <c r="R187" s="10" t="s">
        <v>26</v>
      </c>
      <c r="S187" s="10" t="s">
        <v>1327</v>
      </c>
      <c r="T187" s="10" t="s">
        <v>36</v>
      </c>
      <c r="U187" s="10" t="s">
        <v>1328</v>
      </c>
      <c r="V187" s="10" t="s">
        <v>38</v>
      </c>
    </row>
    <row r="188" spans="1:22" x14ac:dyDescent="0.25">
      <c r="A188" s="10" t="s">
        <v>26</v>
      </c>
      <c r="B188" s="10" t="s">
        <v>1329</v>
      </c>
      <c r="C188" s="10" t="s">
        <v>1330</v>
      </c>
      <c r="D188" s="11" t="s">
        <v>29</v>
      </c>
      <c r="E188" s="11" t="s">
        <v>591</v>
      </c>
      <c r="F188" s="11" t="s">
        <v>403</v>
      </c>
      <c r="G188" s="12">
        <v>3.5379999999999998</v>
      </c>
      <c r="H188" s="12">
        <f>All_US[[#This Row],[USD List / Unit]]*$H$3</f>
        <v>3.5379999999999998</v>
      </c>
      <c r="I188" s="10" t="s">
        <v>1331</v>
      </c>
      <c r="J188" s="10" t="s">
        <v>110</v>
      </c>
      <c r="K188" s="10" t="s">
        <v>1325</v>
      </c>
      <c r="L188" s="10" t="s">
        <v>31</v>
      </c>
      <c r="M188" s="10"/>
      <c r="N188" s="10" t="s">
        <v>419</v>
      </c>
      <c r="O188" s="10" t="s">
        <v>419</v>
      </c>
      <c r="P188" s="10" t="s">
        <v>32</v>
      </c>
      <c r="Q188" s="10" t="s">
        <v>1332</v>
      </c>
      <c r="R188" s="10" t="s">
        <v>26</v>
      </c>
      <c r="S188" s="10" t="s">
        <v>1333</v>
      </c>
      <c r="T188" s="10" t="s">
        <v>36</v>
      </c>
      <c r="U188" s="10" t="s">
        <v>1334</v>
      </c>
      <c r="V188" s="10" t="s">
        <v>38</v>
      </c>
    </row>
    <row r="189" spans="1:22" x14ac:dyDescent="0.25">
      <c r="A189" s="10" t="s">
        <v>26</v>
      </c>
      <c r="B189" s="10" t="s">
        <v>1335</v>
      </c>
      <c r="C189" s="10" t="s">
        <v>1336</v>
      </c>
      <c r="D189" s="11" t="s">
        <v>29</v>
      </c>
      <c r="E189" s="11" t="s">
        <v>357</v>
      </c>
      <c r="F189" s="11" t="s">
        <v>1337</v>
      </c>
      <c r="G189" s="12">
        <v>5.0860000000000003</v>
      </c>
      <c r="H189" s="12">
        <f>All_US[[#This Row],[USD List / Unit]]*$H$3</f>
        <v>5.0860000000000003</v>
      </c>
      <c r="I189" s="10" t="s">
        <v>1338</v>
      </c>
      <c r="J189" s="10" t="s">
        <v>110</v>
      </c>
      <c r="K189" s="10" t="s">
        <v>1325</v>
      </c>
      <c r="L189" s="10" t="s">
        <v>31</v>
      </c>
      <c r="M189" s="10"/>
      <c r="N189" s="10" t="s">
        <v>504</v>
      </c>
      <c r="O189" s="10" t="s">
        <v>504</v>
      </c>
      <c r="P189" s="10" t="s">
        <v>32</v>
      </c>
      <c r="Q189" s="10" t="s">
        <v>1339</v>
      </c>
      <c r="R189" s="10" t="s">
        <v>26</v>
      </c>
      <c r="S189" s="10" t="s">
        <v>1340</v>
      </c>
      <c r="T189" s="10" t="s">
        <v>36</v>
      </c>
      <c r="U189" s="10" t="s">
        <v>1341</v>
      </c>
      <c r="V189" s="10" t="s">
        <v>38</v>
      </c>
    </row>
    <row r="190" spans="1:22" x14ac:dyDescent="0.25">
      <c r="A190" s="10" t="s">
        <v>26</v>
      </c>
      <c r="B190" s="10" t="s">
        <v>1342</v>
      </c>
      <c r="C190" s="10" t="s">
        <v>1343</v>
      </c>
      <c r="D190" s="11" t="s">
        <v>29</v>
      </c>
      <c r="E190" s="11" t="s">
        <v>357</v>
      </c>
      <c r="F190" s="11" t="s">
        <v>1344</v>
      </c>
      <c r="G190" s="12">
        <v>13.743</v>
      </c>
      <c r="H190" s="12">
        <f>All_US[[#This Row],[USD List / Unit]]*$H$3</f>
        <v>13.743</v>
      </c>
      <c r="I190" s="10" t="s">
        <v>1345</v>
      </c>
      <c r="J190" s="10" t="s">
        <v>110</v>
      </c>
      <c r="K190" s="10" t="s">
        <v>1325</v>
      </c>
      <c r="L190" s="10" t="s">
        <v>31</v>
      </c>
      <c r="M190" s="10"/>
      <c r="N190" s="10" t="s">
        <v>1346</v>
      </c>
      <c r="O190" s="10" t="s">
        <v>1346</v>
      </c>
      <c r="P190" s="10" t="s">
        <v>32</v>
      </c>
      <c r="Q190" s="10" t="s">
        <v>1347</v>
      </c>
      <c r="R190" s="10" t="s">
        <v>26</v>
      </c>
      <c r="S190" s="10" t="s">
        <v>1348</v>
      </c>
      <c r="T190" s="10" t="s">
        <v>36</v>
      </c>
      <c r="U190" s="10" t="s">
        <v>1349</v>
      </c>
      <c r="V190" s="10" t="s">
        <v>38</v>
      </c>
    </row>
    <row r="191" spans="1:22" x14ac:dyDescent="0.25">
      <c r="A191" s="10" t="s">
        <v>26</v>
      </c>
      <c r="B191" s="10" t="s">
        <v>1350</v>
      </c>
      <c r="C191" s="10" t="s">
        <v>1351</v>
      </c>
      <c r="D191" s="11" t="s">
        <v>29</v>
      </c>
      <c r="E191" s="11" t="s">
        <v>357</v>
      </c>
      <c r="F191" s="11" t="s">
        <v>1352</v>
      </c>
      <c r="G191" s="12">
        <v>61.454000000000001</v>
      </c>
      <c r="H191" s="12">
        <f>All_US[[#This Row],[USD List / Unit]]*$H$3</f>
        <v>61.454000000000001</v>
      </c>
      <c r="I191" s="10" t="s">
        <v>1353</v>
      </c>
      <c r="J191" s="10" t="s">
        <v>110</v>
      </c>
      <c r="K191" s="10" t="s">
        <v>1325</v>
      </c>
      <c r="L191" s="10" t="s">
        <v>31</v>
      </c>
      <c r="M191" s="10"/>
      <c r="N191" s="10" t="s">
        <v>112</v>
      </c>
      <c r="O191" s="10" t="s">
        <v>112</v>
      </c>
      <c r="P191" s="10" t="s">
        <v>32</v>
      </c>
      <c r="Q191" s="10" t="s">
        <v>1354</v>
      </c>
      <c r="R191" s="10" t="s">
        <v>26</v>
      </c>
      <c r="S191" s="10" t="s">
        <v>1355</v>
      </c>
      <c r="T191" s="10" t="s">
        <v>36</v>
      </c>
      <c r="U191" s="10" t="s">
        <v>1356</v>
      </c>
      <c r="V191" s="10" t="s">
        <v>38</v>
      </c>
    </row>
    <row r="192" spans="1:22" x14ac:dyDescent="0.25">
      <c r="A192" s="10" t="s">
        <v>26</v>
      </c>
      <c r="B192" s="10" t="s">
        <v>1357</v>
      </c>
      <c r="C192" s="10" t="s">
        <v>1358</v>
      </c>
      <c r="D192" s="11" t="s">
        <v>29</v>
      </c>
      <c r="E192" s="11" t="s">
        <v>357</v>
      </c>
      <c r="F192" s="11" t="s">
        <v>591</v>
      </c>
      <c r="G192" s="12">
        <v>61.555999999999997</v>
      </c>
      <c r="H192" s="12">
        <f>All_US[[#This Row],[USD List / Unit]]*$H$3</f>
        <v>61.555999999999997</v>
      </c>
      <c r="I192" s="10" t="s">
        <v>1359</v>
      </c>
      <c r="J192" s="10" t="s">
        <v>110</v>
      </c>
      <c r="K192" s="10" t="s">
        <v>1325</v>
      </c>
      <c r="L192" s="10" t="s">
        <v>31</v>
      </c>
      <c r="M192" s="10"/>
      <c r="N192" s="10" t="s">
        <v>1360</v>
      </c>
      <c r="O192" s="10" t="s">
        <v>1360</v>
      </c>
      <c r="P192" s="10" t="s">
        <v>32</v>
      </c>
      <c r="Q192" s="10" t="s">
        <v>1361</v>
      </c>
      <c r="R192" s="10" t="s">
        <v>26</v>
      </c>
      <c r="S192" s="10" t="s">
        <v>1362</v>
      </c>
      <c r="T192" s="10" t="s">
        <v>36</v>
      </c>
      <c r="U192" s="10" t="s">
        <v>1363</v>
      </c>
      <c r="V192" s="10" t="s">
        <v>38</v>
      </c>
    </row>
    <row r="193" spans="1:22" x14ac:dyDescent="0.25">
      <c r="A193" s="10" t="s">
        <v>26</v>
      </c>
      <c r="B193" s="10" t="s">
        <v>1364</v>
      </c>
      <c r="C193" s="10" t="s">
        <v>1365</v>
      </c>
      <c r="D193" s="11" t="s">
        <v>29</v>
      </c>
      <c r="E193" s="11" t="s">
        <v>357</v>
      </c>
      <c r="F193" s="11" t="s">
        <v>394</v>
      </c>
      <c r="G193" s="12">
        <v>5.3819999999999997</v>
      </c>
      <c r="H193" s="12">
        <f>All_US[[#This Row],[USD List / Unit]]*$H$3</f>
        <v>5.3819999999999997</v>
      </c>
      <c r="I193" s="10" t="s">
        <v>1366</v>
      </c>
      <c r="J193" s="10" t="s">
        <v>110</v>
      </c>
      <c r="K193" s="10" t="s">
        <v>1325</v>
      </c>
      <c r="L193" s="10" t="s">
        <v>31</v>
      </c>
      <c r="M193" s="10"/>
      <c r="N193" s="10" t="s">
        <v>504</v>
      </c>
      <c r="O193" s="10" t="s">
        <v>504</v>
      </c>
      <c r="P193" s="10" t="s">
        <v>32</v>
      </c>
      <c r="Q193" s="10" t="s">
        <v>1367</v>
      </c>
      <c r="R193" s="10" t="s">
        <v>26</v>
      </c>
      <c r="S193" s="10" t="s">
        <v>1368</v>
      </c>
      <c r="T193" s="10" t="s">
        <v>36</v>
      </c>
      <c r="U193" s="10" t="s">
        <v>1369</v>
      </c>
      <c r="V193" s="10" t="s">
        <v>38</v>
      </c>
    </row>
    <row r="194" spans="1:22" x14ac:dyDescent="0.25">
      <c r="A194" s="10" t="s">
        <v>26</v>
      </c>
      <c r="B194" s="10" t="s">
        <v>1370</v>
      </c>
      <c r="C194" s="10" t="s">
        <v>1371</v>
      </c>
      <c r="D194" s="11" t="s">
        <v>29</v>
      </c>
      <c r="E194" s="11" t="s">
        <v>591</v>
      </c>
      <c r="F194" s="11" t="s">
        <v>426</v>
      </c>
      <c r="G194" s="12">
        <v>8.468</v>
      </c>
      <c r="H194" s="12">
        <f>All_US[[#This Row],[USD List / Unit]]*$H$3</f>
        <v>8.468</v>
      </c>
      <c r="I194" s="10" t="s">
        <v>1372</v>
      </c>
      <c r="J194" s="10" t="s">
        <v>110</v>
      </c>
      <c r="K194" s="10" t="s">
        <v>1325</v>
      </c>
      <c r="L194" s="10" t="s">
        <v>31</v>
      </c>
      <c r="M194" s="10"/>
      <c r="N194" s="10" t="s">
        <v>1373</v>
      </c>
      <c r="O194" s="10" t="s">
        <v>1373</v>
      </c>
      <c r="P194" s="10" t="s">
        <v>32</v>
      </c>
      <c r="Q194" s="10" t="s">
        <v>1374</v>
      </c>
      <c r="R194" s="10" t="s">
        <v>26</v>
      </c>
      <c r="S194" s="10" t="s">
        <v>1375</v>
      </c>
      <c r="T194" s="10" t="s">
        <v>36</v>
      </c>
      <c r="U194" s="10" t="s">
        <v>1376</v>
      </c>
      <c r="V194" s="10" t="s">
        <v>38</v>
      </c>
    </row>
    <row r="195" spans="1:22" x14ac:dyDescent="0.25">
      <c r="A195" s="10" t="s">
        <v>26</v>
      </c>
      <c r="B195" s="10" t="s">
        <v>1377</v>
      </c>
      <c r="C195" s="10" t="s">
        <v>1378</v>
      </c>
      <c r="D195" s="11" t="s">
        <v>29</v>
      </c>
      <c r="E195" s="11" t="s">
        <v>591</v>
      </c>
      <c r="F195" s="11" t="s">
        <v>426</v>
      </c>
      <c r="G195" s="12">
        <v>8.2769999999999992</v>
      </c>
      <c r="H195" s="12">
        <f>All_US[[#This Row],[USD List / Unit]]*$H$3</f>
        <v>8.2769999999999992</v>
      </c>
      <c r="I195" s="10" t="s">
        <v>1379</v>
      </c>
      <c r="J195" s="10" t="s">
        <v>110</v>
      </c>
      <c r="K195" s="10" t="s">
        <v>1325</v>
      </c>
      <c r="L195" s="10" t="s">
        <v>31</v>
      </c>
      <c r="M195" s="10"/>
      <c r="N195" s="10" t="s">
        <v>1373</v>
      </c>
      <c r="O195" s="10" t="s">
        <v>1373</v>
      </c>
      <c r="P195" s="10" t="s">
        <v>32</v>
      </c>
      <c r="Q195" s="10" t="s">
        <v>1380</v>
      </c>
      <c r="R195" s="10" t="s">
        <v>26</v>
      </c>
      <c r="S195" s="10" t="s">
        <v>1381</v>
      </c>
      <c r="T195" s="10" t="s">
        <v>36</v>
      </c>
      <c r="U195" s="10" t="s">
        <v>1382</v>
      </c>
      <c r="V195" s="10" t="s">
        <v>38</v>
      </c>
    </row>
    <row r="196" spans="1:22" x14ac:dyDescent="0.25">
      <c r="A196" s="10" t="s">
        <v>26</v>
      </c>
      <c r="B196" s="10" t="s">
        <v>1383</v>
      </c>
      <c r="C196" s="10" t="s">
        <v>1384</v>
      </c>
      <c r="D196" s="11" t="s">
        <v>29</v>
      </c>
      <c r="E196" s="11" t="s">
        <v>591</v>
      </c>
      <c r="F196" s="11" t="s">
        <v>426</v>
      </c>
      <c r="G196" s="12">
        <v>8.48</v>
      </c>
      <c r="H196" s="12">
        <f>All_US[[#This Row],[USD List / Unit]]*$H$3</f>
        <v>8.48</v>
      </c>
      <c r="I196" s="10" t="s">
        <v>1385</v>
      </c>
      <c r="J196" s="10" t="s">
        <v>110</v>
      </c>
      <c r="K196" s="10" t="s">
        <v>1325</v>
      </c>
      <c r="L196" s="10" t="s">
        <v>31</v>
      </c>
      <c r="M196" s="10"/>
      <c r="N196" s="10" t="s">
        <v>1373</v>
      </c>
      <c r="O196" s="10" t="s">
        <v>1373</v>
      </c>
      <c r="P196" s="10" t="s">
        <v>32</v>
      </c>
      <c r="Q196" s="10" t="s">
        <v>1386</v>
      </c>
      <c r="R196" s="10" t="s">
        <v>26</v>
      </c>
      <c r="S196" s="10" t="s">
        <v>1387</v>
      </c>
      <c r="T196" s="10" t="s">
        <v>36</v>
      </c>
      <c r="U196" s="10" t="s">
        <v>1388</v>
      </c>
      <c r="V196" s="10" t="s">
        <v>38</v>
      </c>
    </row>
    <row r="197" spans="1:22" x14ac:dyDescent="0.25">
      <c r="A197" s="10" t="s">
        <v>26</v>
      </c>
      <c r="B197" s="10" t="s">
        <v>1389</v>
      </c>
      <c r="C197" s="10" t="s">
        <v>1390</v>
      </c>
      <c r="D197" s="11" t="s">
        <v>29</v>
      </c>
      <c r="E197" s="11" t="s">
        <v>591</v>
      </c>
      <c r="F197" s="11" t="s">
        <v>426</v>
      </c>
      <c r="G197" s="12">
        <v>8.26</v>
      </c>
      <c r="H197" s="12">
        <f>All_US[[#This Row],[USD List / Unit]]*$H$3</f>
        <v>8.26</v>
      </c>
      <c r="I197" s="10" t="s">
        <v>1391</v>
      </c>
      <c r="J197" s="10" t="s">
        <v>110</v>
      </c>
      <c r="K197" s="10" t="s">
        <v>1325</v>
      </c>
      <c r="L197" s="10" t="s">
        <v>31</v>
      </c>
      <c r="M197" s="10"/>
      <c r="N197" s="10" t="s">
        <v>1373</v>
      </c>
      <c r="O197" s="10" t="s">
        <v>1373</v>
      </c>
      <c r="P197" s="10" t="s">
        <v>32</v>
      </c>
      <c r="Q197" s="10" t="s">
        <v>1392</v>
      </c>
      <c r="R197" s="10" t="s">
        <v>26</v>
      </c>
      <c r="S197" s="10" t="s">
        <v>1393</v>
      </c>
      <c r="T197" s="10" t="s">
        <v>36</v>
      </c>
      <c r="U197" s="10" t="s">
        <v>1394</v>
      </c>
      <c r="V197" s="10" t="s">
        <v>38</v>
      </c>
    </row>
    <row r="198" spans="1:22" x14ac:dyDescent="0.25">
      <c r="A198" s="10" t="s">
        <v>62</v>
      </c>
      <c r="B198" s="10" t="s">
        <v>1395</v>
      </c>
      <c r="C198" s="10" t="s">
        <v>1396</v>
      </c>
      <c r="D198" s="11" t="s">
        <v>29</v>
      </c>
      <c r="E198" s="11" t="s">
        <v>357</v>
      </c>
      <c r="F198" s="11" t="s">
        <v>394</v>
      </c>
      <c r="G198" s="12">
        <v>26.33</v>
      </c>
      <c r="H198" s="12">
        <f>All_US[[#This Row],[USD List / Unit]]*$H$3</f>
        <v>26.33</v>
      </c>
      <c r="I198" s="10" t="s">
        <v>1397</v>
      </c>
      <c r="J198" s="10" t="s">
        <v>110</v>
      </c>
      <c r="K198" s="10" t="s">
        <v>1325</v>
      </c>
      <c r="L198" s="10" t="s">
        <v>31</v>
      </c>
      <c r="M198" s="10"/>
      <c r="N198" s="10" t="s">
        <v>461</v>
      </c>
      <c r="O198" s="10" t="s">
        <v>461</v>
      </c>
      <c r="P198" s="10" t="s">
        <v>32</v>
      </c>
      <c r="Q198" s="10" t="s">
        <v>1398</v>
      </c>
      <c r="R198" s="10" t="s">
        <v>78</v>
      </c>
      <c r="S198" s="10" t="s">
        <v>1399</v>
      </c>
      <c r="T198" s="10" t="s">
        <v>36</v>
      </c>
      <c r="U198" s="10" t="s">
        <v>1400</v>
      </c>
      <c r="V198" s="10" t="s">
        <v>38</v>
      </c>
    </row>
    <row r="199" spans="1:22" x14ac:dyDescent="0.25">
      <c r="A199" s="10" t="s">
        <v>26</v>
      </c>
      <c r="B199" s="10" t="s">
        <v>1401</v>
      </c>
      <c r="C199" s="10" t="s">
        <v>1402</v>
      </c>
      <c r="D199" s="11" t="s">
        <v>29</v>
      </c>
      <c r="E199" s="11" t="s">
        <v>357</v>
      </c>
      <c r="F199" s="11" t="s">
        <v>436</v>
      </c>
      <c r="G199" s="12">
        <v>41.491</v>
      </c>
      <c r="H199" s="12">
        <f>All_US[[#This Row],[USD List / Unit]]*$H$3</f>
        <v>41.491</v>
      </c>
      <c r="I199" s="10" t="s">
        <v>1403</v>
      </c>
      <c r="J199" s="10" t="s">
        <v>110</v>
      </c>
      <c r="K199" s="10" t="s">
        <v>1325</v>
      </c>
      <c r="L199" s="10" t="s">
        <v>31</v>
      </c>
      <c r="M199" s="10"/>
      <c r="N199" s="10" t="s">
        <v>1404</v>
      </c>
      <c r="O199" s="10" t="s">
        <v>1404</v>
      </c>
      <c r="P199" s="10" t="s">
        <v>32</v>
      </c>
      <c r="Q199" s="10" t="s">
        <v>1405</v>
      </c>
      <c r="R199" s="10" t="s">
        <v>26</v>
      </c>
      <c r="S199" s="10" t="s">
        <v>1406</v>
      </c>
      <c r="T199" s="10" t="s">
        <v>36</v>
      </c>
      <c r="U199" s="10" t="s">
        <v>1407</v>
      </c>
      <c r="V199" s="10" t="s">
        <v>38</v>
      </c>
    </row>
    <row r="200" spans="1:22" x14ac:dyDescent="0.25">
      <c r="A200" s="10" t="s">
        <v>26</v>
      </c>
      <c r="B200" s="10" t="s">
        <v>1408</v>
      </c>
      <c r="C200" s="10" t="s">
        <v>1409</v>
      </c>
      <c r="D200" s="11" t="s">
        <v>29</v>
      </c>
      <c r="E200" s="11" t="s">
        <v>357</v>
      </c>
      <c r="F200" s="11" t="s">
        <v>436</v>
      </c>
      <c r="G200" s="12">
        <v>42.892000000000003</v>
      </c>
      <c r="H200" s="12">
        <f>All_US[[#This Row],[USD List / Unit]]*$H$3</f>
        <v>42.892000000000003</v>
      </c>
      <c r="I200" s="10" t="s">
        <v>1410</v>
      </c>
      <c r="J200" s="10" t="s">
        <v>110</v>
      </c>
      <c r="K200" s="10" t="s">
        <v>1325</v>
      </c>
      <c r="L200" s="10" t="s">
        <v>31</v>
      </c>
      <c r="M200" s="10"/>
      <c r="N200" s="10" t="s">
        <v>1404</v>
      </c>
      <c r="O200" s="10" t="s">
        <v>1404</v>
      </c>
      <c r="P200" s="10" t="s">
        <v>32</v>
      </c>
      <c r="Q200" s="10" t="s">
        <v>1411</v>
      </c>
      <c r="R200" s="10" t="s">
        <v>26</v>
      </c>
      <c r="S200" s="10" t="s">
        <v>1412</v>
      </c>
      <c r="T200" s="10" t="s">
        <v>36</v>
      </c>
      <c r="U200" s="10" t="s">
        <v>1413</v>
      </c>
      <c r="V200" s="10" t="s">
        <v>38</v>
      </c>
    </row>
    <row r="201" spans="1:22" x14ac:dyDescent="0.25">
      <c r="A201" s="10" t="s">
        <v>26</v>
      </c>
      <c r="B201" s="10" t="s">
        <v>1414</v>
      </c>
      <c r="C201" s="10" t="s">
        <v>1415</v>
      </c>
      <c r="D201" s="11" t="s">
        <v>29</v>
      </c>
      <c r="E201" s="11" t="s">
        <v>357</v>
      </c>
      <c r="F201" s="11" t="s">
        <v>394</v>
      </c>
      <c r="G201" s="12">
        <v>34.091000000000001</v>
      </c>
      <c r="H201" s="12">
        <f>All_US[[#This Row],[USD List / Unit]]*$H$3</f>
        <v>34.091000000000001</v>
      </c>
      <c r="I201" s="10" t="s">
        <v>1416</v>
      </c>
      <c r="J201" s="10" t="s">
        <v>110</v>
      </c>
      <c r="K201" s="10" t="s">
        <v>1325</v>
      </c>
      <c r="L201" s="10" t="s">
        <v>31</v>
      </c>
      <c r="M201" s="10"/>
      <c r="N201" s="10" t="s">
        <v>461</v>
      </c>
      <c r="O201" s="10" t="s">
        <v>461</v>
      </c>
      <c r="P201" s="10" t="s">
        <v>32</v>
      </c>
      <c r="Q201" s="10" t="s">
        <v>1417</v>
      </c>
      <c r="R201" s="10" t="s">
        <v>26</v>
      </c>
      <c r="S201" s="10" t="s">
        <v>1418</v>
      </c>
      <c r="T201" s="10" t="s">
        <v>36</v>
      </c>
      <c r="U201" s="10" t="s">
        <v>1419</v>
      </c>
      <c r="V201" s="10" t="s">
        <v>38</v>
      </c>
    </row>
    <row r="202" spans="1:22" x14ac:dyDescent="0.25">
      <c r="A202" s="10" t="s">
        <v>26</v>
      </c>
      <c r="B202" s="10" t="s">
        <v>1420</v>
      </c>
      <c r="C202" s="10" t="s">
        <v>1421</v>
      </c>
      <c r="D202" s="11" t="s">
        <v>29</v>
      </c>
      <c r="E202" s="11" t="s">
        <v>357</v>
      </c>
      <c r="F202" s="11" t="s">
        <v>436</v>
      </c>
      <c r="G202" s="12">
        <v>50.05</v>
      </c>
      <c r="H202" s="12">
        <f>All_US[[#This Row],[USD List / Unit]]*$H$3</f>
        <v>50.05</v>
      </c>
      <c r="I202" s="10" t="s">
        <v>1422</v>
      </c>
      <c r="J202" s="10" t="s">
        <v>110</v>
      </c>
      <c r="K202" s="10" t="s">
        <v>1325</v>
      </c>
      <c r="L202" s="10" t="s">
        <v>31</v>
      </c>
      <c r="M202" s="10"/>
      <c r="N202" s="10" t="s">
        <v>573</v>
      </c>
      <c r="O202" s="10" t="s">
        <v>573</v>
      </c>
      <c r="P202" s="10" t="s">
        <v>32</v>
      </c>
      <c r="Q202" s="10" t="s">
        <v>1423</v>
      </c>
      <c r="R202" s="10" t="s">
        <v>26</v>
      </c>
      <c r="S202" s="10" t="s">
        <v>1424</v>
      </c>
      <c r="T202" s="10" t="s">
        <v>36</v>
      </c>
      <c r="U202" s="10" t="s">
        <v>1425</v>
      </c>
      <c r="V202" s="10" t="s">
        <v>38</v>
      </c>
    </row>
    <row r="203" spans="1:22" x14ac:dyDescent="0.25">
      <c r="A203" s="10" t="s">
        <v>26</v>
      </c>
      <c r="B203" s="10" t="s">
        <v>1426</v>
      </c>
      <c r="C203" s="10" t="s">
        <v>1427</v>
      </c>
      <c r="D203" s="11" t="s">
        <v>29</v>
      </c>
      <c r="E203" s="11" t="s">
        <v>357</v>
      </c>
      <c r="F203" s="11" t="s">
        <v>394</v>
      </c>
      <c r="G203" s="12">
        <v>39.555</v>
      </c>
      <c r="H203" s="12">
        <f>All_US[[#This Row],[USD List / Unit]]*$H$3</f>
        <v>39.555</v>
      </c>
      <c r="I203" s="10" t="s">
        <v>1428</v>
      </c>
      <c r="J203" s="10" t="s">
        <v>110</v>
      </c>
      <c r="K203" s="10" t="s">
        <v>1325</v>
      </c>
      <c r="L203" s="10" t="s">
        <v>31</v>
      </c>
      <c r="M203" s="10"/>
      <c r="N203" s="10" t="s">
        <v>526</v>
      </c>
      <c r="O203" s="10" t="s">
        <v>526</v>
      </c>
      <c r="P203" s="10" t="s">
        <v>32</v>
      </c>
      <c r="Q203" s="10" t="s">
        <v>1429</v>
      </c>
      <c r="R203" s="10" t="s">
        <v>26</v>
      </c>
      <c r="S203" s="10" t="s">
        <v>1430</v>
      </c>
      <c r="T203" s="10" t="s">
        <v>36</v>
      </c>
      <c r="U203" s="10" t="s">
        <v>1431</v>
      </c>
      <c r="V203" s="10" t="s">
        <v>38</v>
      </c>
    </row>
    <row r="204" spans="1:22" x14ac:dyDescent="0.25">
      <c r="A204" s="10" t="s">
        <v>26</v>
      </c>
      <c r="B204" s="10" t="s">
        <v>1432</v>
      </c>
      <c r="C204" s="10" t="s">
        <v>1433</v>
      </c>
      <c r="D204" s="11" t="s">
        <v>29</v>
      </c>
      <c r="E204" s="11" t="s">
        <v>357</v>
      </c>
      <c r="F204" s="11" t="s">
        <v>394</v>
      </c>
      <c r="G204" s="12">
        <v>45.765000000000001</v>
      </c>
      <c r="H204" s="12">
        <f>All_US[[#This Row],[USD List / Unit]]*$H$3</f>
        <v>45.765000000000001</v>
      </c>
      <c r="I204" s="10" t="s">
        <v>1434</v>
      </c>
      <c r="J204" s="10" t="s">
        <v>110</v>
      </c>
      <c r="K204" s="10" t="s">
        <v>1325</v>
      </c>
      <c r="L204" s="10" t="s">
        <v>31</v>
      </c>
      <c r="M204" s="10"/>
      <c r="N204" s="10" t="s">
        <v>469</v>
      </c>
      <c r="O204" s="10" t="s">
        <v>469</v>
      </c>
      <c r="P204" s="10" t="s">
        <v>32</v>
      </c>
      <c r="Q204" s="10" t="s">
        <v>1435</v>
      </c>
      <c r="R204" s="10" t="s">
        <v>26</v>
      </c>
      <c r="S204" s="10" t="s">
        <v>1436</v>
      </c>
      <c r="T204" s="10" t="s">
        <v>36</v>
      </c>
      <c r="U204" s="10" t="s">
        <v>1437</v>
      </c>
      <c r="V204" s="10" t="s">
        <v>38</v>
      </c>
    </row>
    <row r="205" spans="1:22" x14ac:dyDescent="0.25">
      <c r="A205" s="10" t="s">
        <v>62</v>
      </c>
      <c r="B205" s="10" t="s">
        <v>1438</v>
      </c>
      <c r="C205" s="10" t="s">
        <v>1439</v>
      </c>
      <c r="D205" s="11" t="s">
        <v>29</v>
      </c>
      <c r="E205" s="11" t="s">
        <v>357</v>
      </c>
      <c r="F205" s="11" t="s">
        <v>451</v>
      </c>
      <c r="G205" s="12">
        <v>45.53</v>
      </c>
      <c r="H205" s="12">
        <f>All_US[[#This Row],[USD List / Unit]]*$H$3</f>
        <v>45.53</v>
      </c>
      <c r="I205" s="10" t="s">
        <v>1440</v>
      </c>
      <c r="J205" s="10" t="s">
        <v>110</v>
      </c>
      <c r="K205" s="10" t="s">
        <v>1325</v>
      </c>
      <c r="L205" s="10" t="s">
        <v>31</v>
      </c>
      <c r="M205" s="10"/>
      <c r="N205" s="10" t="s">
        <v>1441</v>
      </c>
      <c r="O205" s="10" t="s">
        <v>1441</v>
      </c>
      <c r="P205" s="10" t="s">
        <v>32</v>
      </c>
      <c r="Q205" s="10" t="s">
        <v>1442</v>
      </c>
      <c r="R205" s="10" t="s">
        <v>78</v>
      </c>
      <c r="S205" s="10" t="s">
        <v>1443</v>
      </c>
      <c r="T205" s="10" t="s">
        <v>36</v>
      </c>
      <c r="U205" s="10" t="s">
        <v>1444</v>
      </c>
      <c r="V205" s="10" t="s">
        <v>38</v>
      </c>
    </row>
    <row r="206" spans="1:22" x14ac:dyDescent="0.25">
      <c r="A206" s="10" t="s">
        <v>26</v>
      </c>
      <c r="B206" s="10" t="s">
        <v>1445</v>
      </c>
      <c r="C206" s="10" t="s">
        <v>1446</v>
      </c>
      <c r="D206" s="11" t="s">
        <v>29</v>
      </c>
      <c r="E206" s="11" t="s">
        <v>357</v>
      </c>
      <c r="F206" s="11" t="s">
        <v>108</v>
      </c>
      <c r="G206" s="12">
        <v>69.775000000000006</v>
      </c>
      <c r="H206" s="12">
        <f>All_US[[#This Row],[USD List / Unit]]*$H$3</f>
        <v>69.775000000000006</v>
      </c>
      <c r="I206" s="10" t="s">
        <v>1447</v>
      </c>
      <c r="J206" s="10" t="s">
        <v>110</v>
      </c>
      <c r="K206" s="10" t="s">
        <v>1325</v>
      </c>
      <c r="L206" s="10" t="s">
        <v>31</v>
      </c>
      <c r="M206" s="10"/>
      <c r="N206" s="10" t="s">
        <v>1220</v>
      </c>
      <c r="O206" s="10" t="s">
        <v>1220</v>
      </c>
      <c r="P206" s="10" t="s">
        <v>32</v>
      </c>
      <c r="Q206" s="10" t="s">
        <v>1448</v>
      </c>
      <c r="R206" s="10" t="s">
        <v>26</v>
      </c>
      <c r="S206" s="10" t="s">
        <v>1449</v>
      </c>
      <c r="T206" s="10" t="s">
        <v>36</v>
      </c>
      <c r="U206" s="10" t="s">
        <v>1450</v>
      </c>
      <c r="V206" s="10" t="s">
        <v>38</v>
      </c>
    </row>
    <row r="207" spans="1:22" x14ac:dyDescent="0.25">
      <c r="A207" s="10" t="s">
        <v>62</v>
      </c>
      <c r="B207" s="10" t="s">
        <v>1451</v>
      </c>
      <c r="C207" s="10" t="s">
        <v>1452</v>
      </c>
      <c r="D207" s="11" t="s">
        <v>29</v>
      </c>
      <c r="E207" s="11" t="s">
        <v>357</v>
      </c>
      <c r="F207" s="11" t="s">
        <v>1453</v>
      </c>
      <c r="G207" s="12">
        <v>59.78</v>
      </c>
      <c r="H207" s="12">
        <f>All_US[[#This Row],[USD List / Unit]]*$H$3</f>
        <v>59.78</v>
      </c>
      <c r="I207" s="10" t="s">
        <v>1454</v>
      </c>
      <c r="J207" s="10" t="s">
        <v>110</v>
      </c>
      <c r="K207" s="10" t="s">
        <v>1325</v>
      </c>
      <c r="L207" s="10" t="s">
        <v>31</v>
      </c>
      <c r="M207" s="10"/>
      <c r="N207" s="10" t="s">
        <v>1360</v>
      </c>
      <c r="O207" s="10" t="s">
        <v>1360</v>
      </c>
      <c r="P207" s="10" t="s">
        <v>32</v>
      </c>
      <c r="Q207" s="10" t="s">
        <v>1455</v>
      </c>
      <c r="R207" s="10" t="s">
        <v>78</v>
      </c>
      <c r="S207" s="10" t="s">
        <v>1456</v>
      </c>
      <c r="T207" s="10" t="s">
        <v>36</v>
      </c>
      <c r="U207" s="10" t="s">
        <v>1457</v>
      </c>
      <c r="V207" s="10" t="s">
        <v>38</v>
      </c>
    </row>
    <row r="208" spans="1:22" x14ac:dyDescent="0.25">
      <c r="A208" s="10" t="s">
        <v>26</v>
      </c>
      <c r="B208" s="10" t="s">
        <v>1458</v>
      </c>
      <c r="C208" s="10" t="s">
        <v>1459</v>
      </c>
      <c r="D208" s="11" t="s">
        <v>29</v>
      </c>
      <c r="E208" s="11" t="s">
        <v>357</v>
      </c>
      <c r="F208" s="11" t="s">
        <v>108</v>
      </c>
      <c r="G208" s="12">
        <v>57.57</v>
      </c>
      <c r="H208" s="12">
        <f>All_US[[#This Row],[USD List / Unit]]*$H$3</f>
        <v>57.57</v>
      </c>
      <c r="I208" s="10" t="s">
        <v>1460</v>
      </c>
      <c r="J208" s="10" t="s">
        <v>110</v>
      </c>
      <c r="K208" s="10" t="s">
        <v>1325</v>
      </c>
      <c r="L208" s="10" t="s">
        <v>31</v>
      </c>
      <c r="M208" s="10"/>
      <c r="N208" s="10" t="s">
        <v>1461</v>
      </c>
      <c r="O208" s="10" t="s">
        <v>1461</v>
      </c>
      <c r="P208" s="10" t="s">
        <v>32</v>
      </c>
      <c r="Q208" s="10" t="s">
        <v>1462</v>
      </c>
      <c r="R208" s="10" t="s">
        <v>26</v>
      </c>
      <c r="S208" s="10" t="s">
        <v>1463</v>
      </c>
      <c r="T208" s="10" t="s">
        <v>36</v>
      </c>
      <c r="U208" s="10" t="s">
        <v>1464</v>
      </c>
      <c r="V208" s="10" t="s">
        <v>38</v>
      </c>
    </row>
    <row r="209" spans="1:22" x14ac:dyDescent="0.25">
      <c r="A209" s="10" t="s">
        <v>62</v>
      </c>
      <c r="B209" s="10" t="s">
        <v>1465</v>
      </c>
      <c r="C209" s="10" t="s">
        <v>1466</v>
      </c>
      <c r="D209" s="11" t="s">
        <v>29</v>
      </c>
      <c r="E209" s="11" t="s">
        <v>357</v>
      </c>
      <c r="F209" s="11" t="s">
        <v>1453</v>
      </c>
      <c r="G209" s="12">
        <v>65.150000000000006</v>
      </c>
      <c r="H209" s="12">
        <f>All_US[[#This Row],[USD List / Unit]]*$H$3</f>
        <v>65.150000000000006</v>
      </c>
      <c r="I209" s="10" t="s">
        <v>1467</v>
      </c>
      <c r="J209" s="10" t="s">
        <v>110</v>
      </c>
      <c r="K209" s="10" t="s">
        <v>1325</v>
      </c>
      <c r="L209" s="10" t="s">
        <v>31</v>
      </c>
      <c r="M209" s="10"/>
      <c r="N209" s="10" t="s">
        <v>1468</v>
      </c>
      <c r="O209" s="10" t="s">
        <v>1468</v>
      </c>
      <c r="P209" s="10" t="s">
        <v>32</v>
      </c>
      <c r="Q209" s="10" t="s">
        <v>1469</v>
      </c>
      <c r="R209" s="10" t="s">
        <v>78</v>
      </c>
      <c r="S209" s="10" t="s">
        <v>1470</v>
      </c>
      <c r="T209" s="10" t="s">
        <v>36</v>
      </c>
      <c r="U209" s="10" t="s">
        <v>1471</v>
      </c>
      <c r="V209" s="10" t="s">
        <v>38</v>
      </c>
    </row>
    <row r="210" spans="1:22" x14ac:dyDescent="0.25">
      <c r="A210" s="10" t="s">
        <v>26</v>
      </c>
      <c r="B210" s="10" t="s">
        <v>1472</v>
      </c>
      <c r="C210" s="10" t="s">
        <v>1473</v>
      </c>
      <c r="D210" s="11" t="s">
        <v>29</v>
      </c>
      <c r="E210" s="11" t="s">
        <v>357</v>
      </c>
      <c r="F210" s="11" t="s">
        <v>1474</v>
      </c>
      <c r="G210" s="12">
        <v>88.62</v>
      </c>
      <c r="H210" s="12">
        <f>All_US[[#This Row],[USD List / Unit]]*$H$3</f>
        <v>88.62</v>
      </c>
      <c r="I210" s="10" t="s">
        <v>1475</v>
      </c>
      <c r="J210" s="10" t="s">
        <v>110</v>
      </c>
      <c r="K210" s="10" t="s">
        <v>1325</v>
      </c>
      <c r="L210" s="10" t="s">
        <v>31</v>
      </c>
      <c r="M210" s="10"/>
      <c r="N210" s="10" t="s">
        <v>1346</v>
      </c>
      <c r="O210" s="10" t="s">
        <v>1346</v>
      </c>
      <c r="P210" s="10" t="s">
        <v>32</v>
      </c>
      <c r="Q210" s="10" t="s">
        <v>1476</v>
      </c>
      <c r="R210" s="10" t="s">
        <v>26</v>
      </c>
      <c r="S210" s="10" t="s">
        <v>1477</v>
      </c>
      <c r="T210" s="10" t="s">
        <v>36</v>
      </c>
      <c r="U210" s="10" t="s">
        <v>1478</v>
      </c>
      <c r="V210" s="10" t="s">
        <v>38</v>
      </c>
    </row>
    <row r="211" spans="1:22" x14ac:dyDescent="0.25">
      <c r="A211" s="10" t="s">
        <v>26</v>
      </c>
      <c r="B211" s="10" t="s">
        <v>1479</v>
      </c>
      <c r="C211" s="10" t="s">
        <v>1480</v>
      </c>
      <c r="D211" s="11" t="s">
        <v>29</v>
      </c>
      <c r="E211" s="11" t="s">
        <v>357</v>
      </c>
      <c r="F211" s="11" t="s">
        <v>1453</v>
      </c>
      <c r="G211" s="12">
        <v>83.247</v>
      </c>
      <c r="H211" s="12">
        <f>All_US[[#This Row],[USD List / Unit]]*$H$3</f>
        <v>83.247</v>
      </c>
      <c r="I211" s="10" t="s">
        <v>1481</v>
      </c>
      <c r="J211" s="10" t="s">
        <v>110</v>
      </c>
      <c r="K211" s="10" t="s">
        <v>1325</v>
      </c>
      <c r="L211" s="10" t="s">
        <v>31</v>
      </c>
      <c r="M211" s="10"/>
      <c r="N211" s="10" t="s">
        <v>1166</v>
      </c>
      <c r="O211" s="10" t="s">
        <v>1166</v>
      </c>
      <c r="P211" s="10" t="s">
        <v>32</v>
      </c>
      <c r="Q211" s="10" t="s">
        <v>1482</v>
      </c>
      <c r="R211" s="10" t="s">
        <v>26</v>
      </c>
      <c r="S211" s="10" t="s">
        <v>1483</v>
      </c>
      <c r="T211" s="10" t="s">
        <v>36</v>
      </c>
      <c r="U211" s="10" t="s">
        <v>1484</v>
      </c>
      <c r="V211" s="10" t="s">
        <v>38</v>
      </c>
    </row>
    <row r="212" spans="1:22" x14ac:dyDescent="0.25">
      <c r="A212" s="10" t="s">
        <v>26</v>
      </c>
      <c r="B212" s="10" t="s">
        <v>1485</v>
      </c>
      <c r="C212" s="10" t="s">
        <v>1486</v>
      </c>
      <c r="D212" s="11" t="s">
        <v>29</v>
      </c>
      <c r="E212" s="11" t="s">
        <v>357</v>
      </c>
      <c r="F212" s="11" t="s">
        <v>108</v>
      </c>
      <c r="G212" s="12">
        <v>77.233999999999995</v>
      </c>
      <c r="H212" s="12">
        <f>All_US[[#This Row],[USD List / Unit]]*$H$3</f>
        <v>77.233999999999995</v>
      </c>
      <c r="I212" s="10" t="s">
        <v>1487</v>
      </c>
      <c r="J212" s="10" t="s">
        <v>110</v>
      </c>
      <c r="K212" s="10" t="s">
        <v>1325</v>
      </c>
      <c r="L212" s="10" t="s">
        <v>31</v>
      </c>
      <c r="M212" s="10"/>
      <c r="N212" s="10" t="s">
        <v>1488</v>
      </c>
      <c r="O212" s="10" t="s">
        <v>1488</v>
      </c>
      <c r="P212" s="10" t="s">
        <v>32</v>
      </c>
      <c r="Q212" s="10" t="s">
        <v>1489</v>
      </c>
      <c r="R212" s="10" t="s">
        <v>26</v>
      </c>
      <c r="S212" s="10" t="s">
        <v>1490</v>
      </c>
      <c r="T212" s="10" t="s">
        <v>36</v>
      </c>
      <c r="U212" s="10" t="s">
        <v>1491</v>
      </c>
      <c r="V212" s="10" t="s">
        <v>38</v>
      </c>
    </row>
    <row r="213" spans="1:22" x14ac:dyDescent="0.25">
      <c r="A213" s="10" t="s">
        <v>62</v>
      </c>
      <c r="B213" s="10" t="s">
        <v>1492</v>
      </c>
      <c r="C213" s="10" t="s">
        <v>1493</v>
      </c>
      <c r="D213" s="11" t="s">
        <v>29</v>
      </c>
      <c r="E213" s="11" t="s">
        <v>143</v>
      </c>
      <c r="F213" s="11" t="s">
        <v>426</v>
      </c>
      <c r="G213" s="12">
        <v>5.4</v>
      </c>
      <c r="H213" s="12">
        <f>All_US[[#This Row],[USD List / Unit]]*$H$3</f>
        <v>5.4</v>
      </c>
      <c r="I213" s="10" t="s">
        <v>1494</v>
      </c>
      <c r="J213" s="10" t="s">
        <v>110</v>
      </c>
      <c r="K213" s="10" t="s">
        <v>1325</v>
      </c>
      <c r="L213" s="10" t="s">
        <v>31</v>
      </c>
      <c r="M213" s="10"/>
      <c r="N213" s="10" t="s">
        <v>373</v>
      </c>
      <c r="O213" s="10" t="s">
        <v>373</v>
      </c>
      <c r="P213" s="10" t="s">
        <v>32</v>
      </c>
      <c r="Q213" s="10" t="s">
        <v>1495</v>
      </c>
      <c r="R213" s="10" t="s">
        <v>78</v>
      </c>
      <c r="S213" s="10" t="s">
        <v>1496</v>
      </c>
      <c r="T213" s="10" t="s">
        <v>36</v>
      </c>
      <c r="U213" s="10" t="s">
        <v>1497</v>
      </c>
      <c r="V213" s="10" t="s">
        <v>38</v>
      </c>
    </row>
    <row r="214" spans="1:22" x14ac:dyDescent="0.25">
      <c r="A214" s="10" t="s">
        <v>26</v>
      </c>
      <c r="B214" s="10" t="s">
        <v>1498</v>
      </c>
      <c r="C214" s="10" t="s">
        <v>1499</v>
      </c>
      <c r="D214" s="11" t="s">
        <v>29</v>
      </c>
      <c r="E214" s="11" t="s">
        <v>591</v>
      </c>
      <c r="F214" s="11" t="s">
        <v>426</v>
      </c>
      <c r="G214" s="12">
        <v>5.31</v>
      </c>
      <c r="H214" s="12">
        <f>All_US[[#This Row],[USD List / Unit]]*$H$3</f>
        <v>5.31</v>
      </c>
      <c r="I214" s="10" t="s">
        <v>1500</v>
      </c>
      <c r="J214" s="10" t="s">
        <v>110</v>
      </c>
      <c r="K214" s="10" t="s">
        <v>1325</v>
      </c>
      <c r="L214" s="10" t="s">
        <v>31</v>
      </c>
      <c r="M214" s="10"/>
      <c r="N214" s="10" t="s">
        <v>504</v>
      </c>
      <c r="O214" s="10" t="s">
        <v>504</v>
      </c>
      <c r="P214" s="10" t="s">
        <v>32</v>
      </c>
      <c r="Q214" s="10" t="s">
        <v>1501</v>
      </c>
      <c r="R214" s="10" t="s">
        <v>26</v>
      </c>
      <c r="S214" s="10" t="s">
        <v>1502</v>
      </c>
      <c r="T214" s="10" t="s">
        <v>36</v>
      </c>
      <c r="U214" s="10" t="s">
        <v>1503</v>
      </c>
      <c r="V214" s="10" t="s">
        <v>38</v>
      </c>
    </row>
    <row r="215" spans="1:22" x14ac:dyDescent="0.25">
      <c r="A215" s="10" t="s">
        <v>26</v>
      </c>
      <c r="B215" s="10" t="s">
        <v>1504</v>
      </c>
      <c r="C215" s="10" t="s">
        <v>1505</v>
      </c>
      <c r="D215" s="11" t="s">
        <v>29</v>
      </c>
      <c r="E215" s="11" t="s">
        <v>357</v>
      </c>
      <c r="F215" s="11" t="s">
        <v>591</v>
      </c>
      <c r="G215" s="12">
        <v>176.93100000000001</v>
      </c>
      <c r="H215" s="12">
        <f>All_US[[#This Row],[USD List / Unit]]*$H$3</f>
        <v>176.93100000000001</v>
      </c>
      <c r="I215" s="10" t="s">
        <v>1506</v>
      </c>
      <c r="J215" s="10" t="s">
        <v>110</v>
      </c>
      <c r="K215" s="10" t="s">
        <v>1325</v>
      </c>
      <c r="L215" s="10" t="s">
        <v>31</v>
      </c>
      <c r="M215" s="10"/>
      <c r="N215" s="10" t="s">
        <v>1507</v>
      </c>
      <c r="O215" s="10" t="s">
        <v>1507</v>
      </c>
      <c r="P215" s="10" t="s">
        <v>32</v>
      </c>
      <c r="Q215" s="10" t="s">
        <v>1508</v>
      </c>
      <c r="R215" s="10" t="s">
        <v>26</v>
      </c>
      <c r="S215" s="10" t="s">
        <v>1509</v>
      </c>
      <c r="T215" s="10" t="s">
        <v>36</v>
      </c>
      <c r="U215" s="10" t="s">
        <v>1510</v>
      </c>
      <c r="V215" s="10" t="s">
        <v>38</v>
      </c>
    </row>
    <row r="216" spans="1:22" x14ac:dyDescent="0.25">
      <c r="A216" s="10" t="s">
        <v>26</v>
      </c>
      <c r="B216" s="10" t="s">
        <v>1511</v>
      </c>
      <c r="C216" s="10" t="s">
        <v>1512</v>
      </c>
      <c r="D216" s="11" t="s">
        <v>29</v>
      </c>
      <c r="E216" s="11" t="s">
        <v>357</v>
      </c>
      <c r="F216" s="11" t="s">
        <v>591</v>
      </c>
      <c r="G216" s="12">
        <v>131.613</v>
      </c>
      <c r="H216" s="12">
        <f>All_US[[#This Row],[USD List / Unit]]*$H$3</f>
        <v>131.613</v>
      </c>
      <c r="I216" s="10" t="s">
        <v>1513</v>
      </c>
      <c r="J216" s="10" t="s">
        <v>110</v>
      </c>
      <c r="K216" s="10" t="s">
        <v>1325</v>
      </c>
      <c r="L216" s="10" t="s">
        <v>31</v>
      </c>
      <c r="M216" s="10"/>
      <c r="N216" s="10" t="s">
        <v>1514</v>
      </c>
      <c r="O216" s="10" t="s">
        <v>1514</v>
      </c>
      <c r="P216" s="10" t="s">
        <v>32</v>
      </c>
      <c r="Q216" s="10" t="s">
        <v>1515</v>
      </c>
      <c r="R216" s="10" t="s">
        <v>26</v>
      </c>
      <c r="S216" s="10" t="s">
        <v>1516</v>
      </c>
      <c r="T216" s="10" t="s">
        <v>36</v>
      </c>
      <c r="U216" s="10" t="s">
        <v>1517</v>
      </c>
      <c r="V216" s="10" t="s">
        <v>38</v>
      </c>
    </row>
    <row r="217" spans="1:22" x14ac:dyDescent="0.25">
      <c r="A217" s="10" t="s">
        <v>26</v>
      </c>
      <c r="B217" s="10" t="s">
        <v>1518</v>
      </c>
      <c r="C217" s="10" t="s">
        <v>1519</v>
      </c>
      <c r="D217" s="11" t="s">
        <v>29</v>
      </c>
      <c r="E217" s="11" t="s">
        <v>357</v>
      </c>
      <c r="F217" s="11" t="s">
        <v>591</v>
      </c>
      <c r="G217" s="12">
        <v>139.85900000000001</v>
      </c>
      <c r="H217" s="12">
        <f>All_US[[#This Row],[USD List / Unit]]*$H$3</f>
        <v>139.85900000000001</v>
      </c>
      <c r="I217" s="10" t="s">
        <v>1520</v>
      </c>
      <c r="J217" s="10" t="s">
        <v>110</v>
      </c>
      <c r="K217" s="10" t="s">
        <v>1325</v>
      </c>
      <c r="L217" s="10" t="s">
        <v>31</v>
      </c>
      <c r="M217" s="10"/>
      <c r="N217" s="10" t="s">
        <v>1521</v>
      </c>
      <c r="O217" s="10" t="s">
        <v>1521</v>
      </c>
      <c r="P217" s="10" t="s">
        <v>32</v>
      </c>
      <c r="Q217" s="10" t="s">
        <v>1522</v>
      </c>
      <c r="R217" s="10" t="s">
        <v>26</v>
      </c>
      <c r="S217" s="10" t="s">
        <v>1523</v>
      </c>
      <c r="T217" s="10" t="s">
        <v>36</v>
      </c>
      <c r="U217" s="10" t="s">
        <v>1524</v>
      </c>
      <c r="V217" s="10" t="s">
        <v>38</v>
      </c>
    </row>
    <row r="218" spans="1:22" x14ac:dyDescent="0.25">
      <c r="A218" s="10" t="s">
        <v>26</v>
      </c>
      <c r="B218" s="10" t="s">
        <v>1525</v>
      </c>
      <c r="C218" s="10" t="s">
        <v>1526</v>
      </c>
      <c r="D218" s="11" t="s">
        <v>29</v>
      </c>
      <c r="E218" s="11" t="s">
        <v>357</v>
      </c>
      <c r="F218" s="11" t="s">
        <v>591</v>
      </c>
      <c r="G218" s="12">
        <v>154.21</v>
      </c>
      <c r="H218" s="12">
        <f>All_US[[#This Row],[USD List / Unit]]*$H$3</f>
        <v>154.21</v>
      </c>
      <c r="I218" s="10" t="s">
        <v>1527</v>
      </c>
      <c r="J218" s="10" t="s">
        <v>110</v>
      </c>
      <c r="K218" s="10" t="s">
        <v>1325</v>
      </c>
      <c r="L218" s="10" t="s">
        <v>31</v>
      </c>
      <c r="M218" s="10"/>
      <c r="N218" s="10" t="s">
        <v>1528</v>
      </c>
      <c r="O218" s="10" t="s">
        <v>1528</v>
      </c>
      <c r="P218" s="10" t="s">
        <v>32</v>
      </c>
      <c r="Q218" s="10" t="s">
        <v>1529</v>
      </c>
      <c r="R218" s="10" t="s">
        <v>26</v>
      </c>
      <c r="S218" s="10" t="s">
        <v>1530</v>
      </c>
      <c r="T218" s="10" t="s">
        <v>36</v>
      </c>
      <c r="U218" s="10" t="s">
        <v>1531</v>
      </c>
      <c r="V218" s="10" t="s">
        <v>38</v>
      </c>
    </row>
    <row r="219" spans="1:22" x14ac:dyDescent="0.25">
      <c r="A219" s="10" t="s">
        <v>26</v>
      </c>
      <c r="B219" s="10" t="s">
        <v>1532</v>
      </c>
      <c r="C219" s="10" t="s">
        <v>1533</v>
      </c>
      <c r="D219" s="11" t="s">
        <v>29</v>
      </c>
      <c r="E219" s="11" t="s">
        <v>357</v>
      </c>
      <c r="F219" s="11" t="s">
        <v>591</v>
      </c>
      <c r="G219" s="12">
        <v>135.05099999999999</v>
      </c>
      <c r="H219" s="12">
        <f>All_US[[#This Row],[USD List / Unit]]*$H$3</f>
        <v>135.05099999999999</v>
      </c>
      <c r="I219" s="10" t="s">
        <v>1534</v>
      </c>
      <c r="J219" s="10" t="s">
        <v>110</v>
      </c>
      <c r="K219" s="10" t="s">
        <v>1325</v>
      </c>
      <c r="L219" s="10" t="s">
        <v>31</v>
      </c>
      <c r="M219" s="10"/>
      <c r="N219" s="10" t="s">
        <v>1535</v>
      </c>
      <c r="O219" s="10" t="s">
        <v>1535</v>
      </c>
      <c r="P219" s="10" t="s">
        <v>32</v>
      </c>
      <c r="Q219" s="10" t="s">
        <v>1536</v>
      </c>
      <c r="R219" s="10" t="s">
        <v>26</v>
      </c>
      <c r="S219" s="10" t="s">
        <v>1537</v>
      </c>
      <c r="T219" s="10" t="s">
        <v>36</v>
      </c>
      <c r="U219" s="10" t="s">
        <v>1538</v>
      </c>
      <c r="V219" s="10" t="s">
        <v>38</v>
      </c>
    </row>
    <row r="220" spans="1:22" x14ac:dyDescent="0.25">
      <c r="A220" s="10" t="s">
        <v>26</v>
      </c>
      <c r="B220" s="10" t="s">
        <v>1539</v>
      </c>
      <c r="C220" s="10" t="s">
        <v>1540</v>
      </c>
      <c r="D220" s="11" t="s">
        <v>29</v>
      </c>
      <c r="E220" s="11" t="s">
        <v>357</v>
      </c>
      <c r="F220" s="11" t="s">
        <v>591</v>
      </c>
      <c r="G220" s="12">
        <v>132.49100000000001</v>
      </c>
      <c r="H220" s="12">
        <f>All_US[[#This Row],[USD List / Unit]]*$H$3</f>
        <v>132.49100000000001</v>
      </c>
      <c r="I220" s="10" t="s">
        <v>1541</v>
      </c>
      <c r="J220" s="10" t="s">
        <v>110</v>
      </c>
      <c r="K220" s="10" t="s">
        <v>1325</v>
      </c>
      <c r="L220" s="10" t="s">
        <v>31</v>
      </c>
      <c r="M220" s="10"/>
      <c r="N220" s="10" t="s">
        <v>1542</v>
      </c>
      <c r="O220" s="10" t="s">
        <v>1542</v>
      </c>
      <c r="P220" s="10" t="s">
        <v>32</v>
      </c>
      <c r="Q220" s="10" t="s">
        <v>1543</v>
      </c>
      <c r="R220" s="10" t="s">
        <v>26</v>
      </c>
      <c r="S220" s="10" t="s">
        <v>1544</v>
      </c>
      <c r="T220" s="10" t="s">
        <v>36</v>
      </c>
      <c r="U220" s="10" t="s">
        <v>1545</v>
      </c>
      <c r="V220" s="10" t="s">
        <v>38</v>
      </c>
    </row>
    <row r="221" spans="1:22" x14ac:dyDescent="0.25">
      <c r="A221" s="10" t="s">
        <v>26</v>
      </c>
      <c r="B221" s="10" t="s">
        <v>1546</v>
      </c>
      <c r="C221" s="10" t="s">
        <v>1547</v>
      </c>
      <c r="D221" s="11" t="s">
        <v>29</v>
      </c>
      <c r="E221" s="11" t="s">
        <v>357</v>
      </c>
      <c r="F221" s="11" t="s">
        <v>591</v>
      </c>
      <c r="G221" s="12">
        <v>133.994</v>
      </c>
      <c r="H221" s="12">
        <f>All_US[[#This Row],[USD List / Unit]]*$H$3</f>
        <v>133.994</v>
      </c>
      <c r="I221" s="10" t="s">
        <v>1548</v>
      </c>
      <c r="J221" s="10" t="s">
        <v>110</v>
      </c>
      <c r="K221" s="10" t="s">
        <v>1325</v>
      </c>
      <c r="L221" s="10" t="s">
        <v>31</v>
      </c>
      <c r="M221" s="10"/>
      <c r="N221" s="10" t="s">
        <v>1549</v>
      </c>
      <c r="O221" s="10" t="s">
        <v>1549</v>
      </c>
      <c r="P221" s="10" t="s">
        <v>32</v>
      </c>
      <c r="Q221" s="10" t="s">
        <v>1550</v>
      </c>
      <c r="R221" s="10" t="s">
        <v>26</v>
      </c>
      <c r="S221" s="10" t="s">
        <v>1551</v>
      </c>
      <c r="T221" s="10" t="s">
        <v>36</v>
      </c>
      <c r="U221" s="10" t="s">
        <v>1552</v>
      </c>
      <c r="V221" s="10" t="s">
        <v>38</v>
      </c>
    </row>
    <row r="222" spans="1:22" x14ac:dyDescent="0.25">
      <c r="A222" s="10" t="s">
        <v>26</v>
      </c>
      <c r="B222" s="10" t="s">
        <v>1553</v>
      </c>
      <c r="C222" s="10" t="s">
        <v>1554</v>
      </c>
      <c r="D222" s="11" t="s">
        <v>29</v>
      </c>
      <c r="E222" s="11" t="s">
        <v>357</v>
      </c>
      <c r="F222" s="11" t="s">
        <v>591</v>
      </c>
      <c r="G222" s="12">
        <v>151.16499999999999</v>
      </c>
      <c r="H222" s="12">
        <f>All_US[[#This Row],[USD List / Unit]]*$H$3</f>
        <v>151.16499999999999</v>
      </c>
      <c r="I222" s="10" t="s">
        <v>1555</v>
      </c>
      <c r="J222" s="10" t="s">
        <v>110</v>
      </c>
      <c r="K222" s="10" t="s">
        <v>1325</v>
      </c>
      <c r="L222" s="10" t="s">
        <v>31</v>
      </c>
      <c r="M222" s="10"/>
      <c r="N222" s="10" t="s">
        <v>1556</v>
      </c>
      <c r="O222" s="10" t="s">
        <v>1556</v>
      </c>
      <c r="P222" s="10" t="s">
        <v>32</v>
      </c>
      <c r="Q222" s="10" t="s">
        <v>1557</v>
      </c>
      <c r="R222" s="10" t="s">
        <v>26</v>
      </c>
      <c r="S222" s="10" t="s">
        <v>1558</v>
      </c>
      <c r="T222" s="10" t="s">
        <v>36</v>
      </c>
      <c r="U222" s="10" t="s">
        <v>1559</v>
      </c>
      <c r="V222" s="10" t="s">
        <v>38</v>
      </c>
    </row>
    <row r="223" spans="1:22" x14ac:dyDescent="0.25">
      <c r="A223" s="10" t="s">
        <v>26</v>
      </c>
      <c r="B223" s="10" t="s">
        <v>1560</v>
      </c>
      <c r="C223" s="10" t="s">
        <v>1561</v>
      </c>
      <c r="D223" s="11" t="s">
        <v>29</v>
      </c>
      <c r="E223" s="11" t="s">
        <v>357</v>
      </c>
      <c r="F223" s="11" t="s">
        <v>591</v>
      </c>
      <c r="G223" s="12">
        <v>159.48400000000001</v>
      </c>
      <c r="H223" s="12">
        <f>All_US[[#This Row],[USD List / Unit]]*$H$3</f>
        <v>159.48400000000001</v>
      </c>
      <c r="I223" s="10" t="s">
        <v>1562</v>
      </c>
      <c r="J223" s="10" t="s">
        <v>110</v>
      </c>
      <c r="K223" s="10" t="s">
        <v>1325</v>
      </c>
      <c r="L223" s="10" t="s">
        <v>31</v>
      </c>
      <c r="M223" s="10"/>
      <c r="N223" s="10" t="s">
        <v>1563</v>
      </c>
      <c r="O223" s="10" t="s">
        <v>1563</v>
      </c>
      <c r="P223" s="10" t="s">
        <v>32</v>
      </c>
      <c r="Q223" s="10" t="s">
        <v>1564</v>
      </c>
      <c r="R223" s="10" t="s">
        <v>26</v>
      </c>
      <c r="S223" s="10" t="s">
        <v>1565</v>
      </c>
      <c r="T223" s="10" t="s">
        <v>36</v>
      </c>
      <c r="U223" s="10" t="s">
        <v>1566</v>
      </c>
      <c r="V223" s="10" t="s">
        <v>38</v>
      </c>
    </row>
    <row r="224" spans="1:22" x14ac:dyDescent="0.25">
      <c r="A224" s="10" t="s">
        <v>26</v>
      </c>
      <c r="B224" s="10" t="s">
        <v>1567</v>
      </c>
      <c r="C224" s="10" t="s">
        <v>1568</v>
      </c>
      <c r="D224" s="11" t="s">
        <v>29</v>
      </c>
      <c r="E224" s="11" t="s">
        <v>357</v>
      </c>
      <c r="F224" s="11" t="s">
        <v>591</v>
      </c>
      <c r="G224" s="12">
        <v>129.715</v>
      </c>
      <c r="H224" s="12">
        <f>All_US[[#This Row],[USD List / Unit]]*$H$3</f>
        <v>129.715</v>
      </c>
      <c r="I224" s="10" t="s">
        <v>1569</v>
      </c>
      <c r="J224" s="10" t="s">
        <v>110</v>
      </c>
      <c r="K224" s="10" t="s">
        <v>1325</v>
      </c>
      <c r="L224" s="10" t="s">
        <v>31</v>
      </c>
      <c r="M224" s="10"/>
      <c r="N224" s="10" t="s">
        <v>1570</v>
      </c>
      <c r="O224" s="10" t="s">
        <v>1570</v>
      </c>
      <c r="P224" s="10" t="s">
        <v>32</v>
      </c>
      <c r="Q224" s="10" t="s">
        <v>1571</v>
      </c>
      <c r="R224" s="10" t="s">
        <v>26</v>
      </c>
      <c r="S224" s="10" t="s">
        <v>1572</v>
      </c>
      <c r="T224" s="10" t="s">
        <v>36</v>
      </c>
      <c r="U224" s="10" t="s">
        <v>1573</v>
      </c>
      <c r="V224" s="10" t="s">
        <v>38</v>
      </c>
    </row>
    <row r="225" spans="1:22" x14ac:dyDescent="0.25">
      <c r="A225" s="10" t="s">
        <v>26</v>
      </c>
      <c r="B225" s="10" t="s">
        <v>1574</v>
      </c>
      <c r="C225" s="10" t="s">
        <v>1575</v>
      </c>
      <c r="D225" s="11" t="s">
        <v>29</v>
      </c>
      <c r="E225" s="11" t="s">
        <v>357</v>
      </c>
      <c r="F225" s="11" t="s">
        <v>394</v>
      </c>
      <c r="G225" s="12">
        <v>18.655999999999999</v>
      </c>
      <c r="H225" s="12">
        <f>All_US[[#This Row],[USD List / Unit]]*$H$3</f>
        <v>18.655999999999999</v>
      </c>
      <c r="I225" s="10" t="s">
        <v>1576</v>
      </c>
      <c r="J225" s="10" t="s">
        <v>110</v>
      </c>
      <c r="K225" s="10" t="s">
        <v>1325</v>
      </c>
      <c r="L225" s="10" t="s">
        <v>31</v>
      </c>
      <c r="M225" s="10"/>
      <c r="N225" s="10" t="s">
        <v>547</v>
      </c>
      <c r="O225" s="10" t="s">
        <v>547</v>
      </c>
      <c r="P225" s="10" t="s">
        <v>32</v>
      </c>
      <c r="Q225" s="10" t="s">
        <v>1577</v>
      </c>
      <c r="R225" s="10" t="s">
        <v>26</v>
      </c>
      <c r="S225" s="10" t="s">
        <v>1578</v>
      </c>
      <c r="T225" s="10" t="s">
        <v>36</v>
      </c>
      <c r="U225" s="10" t="s">
        <v>1579</v>
      </c>
      <c r="V225" s="10" t="s">
        <v>38</v>
      </c>
    </row>
    <row r="226" spans="1:22" x14ac:dyDescent="0.25">
      <c r="A226" s="10" t="s">
        <v>26</v>
      </c>
      <c r="B226" s="10" t="s">
        <v>1580</v>
      </c>
      <c r="C226" s="10" t="s">
        <v>1581</v>
      </c>
      <c r="D226" s="11" t="s">
        <v>29</v>
      </c>
      <c r="E226" s="11" t="s">
        <v>357</v>
      </c>
      <c r="F226" s="11" t="s">
        <v>394</v>
      </c>
      <c r="G226" s="12">
        <v>20.268000000000001</v>
      </c>
      <c r="H226" s="12">
        <f>All_US[[#This Row],[USD List / Unit]]*$H$3</f>
        <v>20.268000000000001</v>
      </c>
      <c r="I226" s="10" t="s">
        <v>1582</v>
      </c>
      <c r="J226" s="10" t="s">
        <v>110</v>
      </c>
      <c r="K226" s="10" t="s">
        <v>1325</v>
      </c>
      <c r="L226" s="10" t="s">
        <v>31</v>
      </c>
      <c r="M226" s="10"/>
      <c r="N226" s="10" t="s">
        <v>1583</v>
      </c>
      <c r="O226" s="10" t="s">
        <v>1583</v>
      </c>
      <c r="P226" s="10" t="s">
        <v>32</v>
      </c>
      <c r="Q226" s="10" t="s">
        <v>1584</v>
      </c>
      <c r="R226" s="10" t="s">
        <v>26</v>
      </c>
      <c r="S226" s="10" t="s">
        <v>1585</v>
      </c>
      <c r="T226" s="10" t="s">
        <v>36</v>
      </c>
      <c r="U226" s="10" t="s">
        <v>1586</v>
      </c>
      <c r="V226" s="10" t="s">
        <v>38</v>
      </c>
    </row>
    <row r="227" spans="1:22" x14ac:dyDescent="0.25">
      <c r="A227" s="10" t="s">
        <v>26</v>
      </c>
      <c r="B227" s="10" t="s">
        <v>1587</v>
      </c>
      <c r="C227" s="10" t="s">
        <v>1588</v>
      </c>
      <c r="D227" s="11" t="s">
        <v>29</v>
      </c>
      <c r="E227" s="11" t="s">
        <v>143</v>
      </c>
      <c r="F227" s="11" t="s">
        <v>394</v>
      </c>
      <c r="G227" s="12">
        <v>17.54</v>
      </c>
      <c r="H227" s="12">
        <f>All_US[[#This Row],[USD List / Unit]]*$H$3</f>
        <v>17.54</v>
      </c>
      <c r="I227" s="10" t="s">
        <v>1589</v>
      </c>
      <c r="J227" s="10" t="s">
        <v>110</v>
      </c>
      <c r="K227" s="10" t="s">
        <v>1325</v>
      </c>
      <c r="L227" s="10" t="s">
        <v>31</v>
      </c>
      <c r="M227" s="10"/>
      <c r="N227" s="10" t="s">
        <v>1590</v>
      </c>
      <c r="O227" s="10" t="s">
        <v>1590</v>
      </c>
      <c r="P227" s="10" t="s">
        <v>32</v>
      </c>
      <c r="Q227" s="10" t="s">
        <v>1591</v>
      </c>
      <c r="R227" s="10" t="s">
        <v>26</v>
      </c>
      <c r="S227" s="10" t="s">
        <v>1592</v>
      </c>
      <c r="T227" s="10" t="s">
        <v>36</v>
      </c>
      <c r="U227" s="10" t="s">
        <v>1593</v>
      </c>
      <c r="V227" s="10" t="s">
        <v>38</v>
      </c>
    </row>
    <row r="228" spans="1:22" x14ac:dyDescent="0.25">
      <c r="A228" s="10" t="s">
        <v>26</v>
      </c>
      <c r="B228" s="10" t="s">
        <v>1594</v>
      </c>
      <c r="C228" s="10" t="s">
        <v>1595</v>
      </c>
      <c r="D228" s="11" t="s">
        <v>29</v>
      </c>
      <c r="E228" s="11" t="s">
        <v>143</v>
      </c>
      <c r="F228" s="11" t="s">
        <v>394</v>
      </c>
      <c r="G228" s="12">
        <v>18.106000000000002</v>
      </c>
      <c r="H228" s="12">
        <f>All_US[[#This Row],[USD List / Unit]]*$H$3</f>
        <v>18.106000000000002</v>
      </c>
      <c r="I228" s="10" t="s">
        <v>1596</v>
      </c>
      <c r="J228" s="10" t="s">
        <v>110</v>
      </c>
      <c r="K228" s="10" t="s">
        <v>1325</v>
      </c>
      <c r="L228" s="10" t="s">
        <v>31</v>
      </c>
      <c r="M228" s="10"/>
      <c r="N228" s="10" t="s">
        <v>1583</v>
      </c>
      <c r="O228" s="10" t="s">
        <v>1583</v>
      </c>
      <c r="P228" s="10" t="s">
        <v>32</v>
      </c>
      <c r="Q228" s="10" t="s">
        <v>1597</v>
      </c>
      <c r="R228" s="10" t="s">
        <v>26</v>
      </c>
      <c r="S228" s="10" t="s">
        <v>1598</v>
      </c>
      <c r="T228" s="10" t="s">
        <v>36</v>
      </c>
      <c r="U228" s="10" t="s">
        <v>1599</v>
      </c>
      <c r="V228" s="10" t="s">
        <v>38</v>
      </c>
    </row>
    <row r="229" spans="1:22" x14ac:dyDescent="0.25">
      <c r="A229" s="10" t="s">
        <v>26</v>
      </c>
      <c r="B229" s="10" t="s">
        <v>1600</v>
      </c>
      <c r="C229" s="10" t="s">
        <v>1601</v>
      </c>
      <c r="D229" s="11" t="s">
        <v>29</v>
      </c>
      <c r="E229" s="11" t="s">
        <v>591</v>
      </c>
      <c r="F229" s="11" t="s">
        <v>1602</v>
      </c>
      <c r="G229" s="12">
        <v>3.5379999999999998</v>
      </c>
      <c r="H229" s="12">
        <f>All_US[[#This Row],[USD List / Unit]]*$H$3</f>
        <v>3.5379999999999998</v>
      </c>
      <c r="I229" s="10" t="s">
        <v>1603</v>
      </c>
      <c r="J229" s="10" t="s">
        <v>110</v>
      </c>
      <c r="K229" s="10" t="s">
        <v>1325</v>
      </c>
      <c r="L229" s="10" t="s">
        <v>31</v>
      </c>
      <c r="M229" s="10"/>
      <c r="N229" s="10" t="s">
        <v>137</v>
      </c>
      <c r="O229" s="10" t="s">
        <v>137</v>
      </c>
      <c r="P229" s="10" t="s">
        <v>32</v>
      </c>
      <c r="Q229" s="10" t="s">
        <v>1604</v>
      </c>
      <c r="R229" s="10" t="s">
        <v>26</v>
      </c>
      <c r="S229" s="10" t="s">
        <v>1605</v>
      </c>
      <c r="T229" s="10" t="s">
        <v>36</v>
      </c>
      <c r="U229" s="10" t="s">
        <v>1606</v>
      </c>
      <c r="V229" s="10" t="s">
        <v>38</v>
      </c>
    </row>
    <row r="230" spans="1:22" x14ac:dyDescent="0.25">
      <c r="A230" s="10" t="s">
        <v>26</v>
      </c>
      <c r="B230" s="10" t="s">
        <v>1607</v>
      </c>
      <c r="C230" s="10" t="s">
        <v>1608</v>
      </c>
      <c r="D230" s="11" t="s">
        <v>29</v>
      </c>
      <c r="E230" s="11" t="s">
        <v>591</v>
      </c>
      <c r="F230" s="11" t="s">
        <v>649</v>
      </c>
      <c r="G230" s="12">
        <v>6.38</v>
      </c>
      <c r="H230" s="12">
        <f>All_US[[#This Row],[USD List / Unit]]*$H$3</f>
        <v>6.38</v>
      </c>
      <c r="I230" s="10" t="s">
        <v>1609</v>
      </c>
      <c r="J230" s="10" t="s">
        <v>110</v>
      </c>
      <c r="K230" s="10" t="s">
        <v>1325</v>
      </c>
      <c r="L230" s="10" t="s">
        <v>31</v>
      </c>
      <c r="M230" s="10"/>
      <c r="N230" s="10" t="s">
        <v>504</v>
      </c>
      <c r="O230" s="10" t="s">
        <v>504</v>
      </c>
      <c r="P230" s="10" t="s">
        <v>32</v>
      </c>
      <c r="Q230" s="10" t="s">
        <v>1610</v>
      </c>
      <c r="R230" s="10" t="s">
        <v>26</v>
      </c>
      <c r="S230" s="10" t="s">
        <v>1611</v>
      </c>
      <c r="T230" s="10" t="s">
        <v>36</v>
      </c>
      <c r="U230" s="10" t="s">
        <v>1612</v>
      </c>
      <c r="V230" s="10" t="s">
        <v>38</v>
      </c>
    </row>
    <row r="231" spans="1:22" x14ac:dyDescent="0.25">
      <c r="A231" s="10" t="s">
        <v>26</v>
      </c>
      <c r="B231" s="10" t="s">
        <v>1613</v>
      </c>
      <c r="C231" s="10" t="s">
        <v>1614</v>
      </c>
      <c r="D231" s="11" t="s">
        <v>29</v>
      </c>
      <c r="E231" s="11" t="s">
        <v>143</v>
      </c>
      <c r="F231" s="11" t="s">
        <v>524</v>
      </c>
      <c r="G231" s="12">
        <v>11.708</v>
      </c>
      <c r="H231" s="12">
        <f>All_US[[#This Row],[USD List / Unit]]*$H$3</f>
        <v>11.708</v>
      </c>
      <c r="I231" s="10" t="s">
        <v>1615</v>
      </c>
      <c r="J231" s="10" t="s">
        <v>110</v>
      </c>
      <c r="K231" s="10" t="s">
        <v>1325</v>
      </c>
      <c r="L231" s="10" t="s">
        <v>31</v>
      </c>
      <c r="M231" s="10"/>
      <c r="N231" s="10" t="s">
        <v>483</v>
      </c>
      <c r="O231" s="10" t="s">
        <v>483</v>
      </c>
      <c r="P231" s="10" t="s">
        <v>32</v>
      </c>
      <c r="Q231" s="10" t="s">
        <v>1616</v>
      </c>
      <c r="R231" s="10" t="s">
        <v>26</v>
      </c>
      <c r="S231" s="10" t="s">
        <v>1617</v>
      </c>
      <c r="T231" s="10" t="s">
        <v>36</v>
      </c>
      <c r="U231" s="10" t="s">
        <v>1618</v>
      </c>
      <c r="V231" s="10" t="s">
        <v>38</v>
      </c>
    </row>
    <row r="232" spans="1:22" x14ac:dyDescent="0.25">
      <c r="A232" s="10" t="s">
        <v>26</v>
      </c>
      <c r="B232" s="10" t="s">
        <v>1619</v>
      </c>
      <c r="C232" s="10" t="s">
        <v>1620</v>
      </c>
      <c r="D232" s="11" t="s">
        <v>29</v>
      </c>
      <c r="E232" s="11" t="s">
        <v>357</v>
      </c>
      <c r="F232" s="11" t="s">
        <v>1157</v>
      </c>
      <c r="G232" s="12">
        <v>22.08</v>
      </c>
      <c r="H232" s="12">
        <f>All_US[[#This Row],[USD List / Unit]]*$H$3</f>
        <v>22.08</v>
      </c>
      <c r="I232" s="10" t="s">
        <v>1621</v>
      </c>
      <c r="J232" s="10" t="s">
        <v>110</v>
      </c>
      <c r="K232" s="10" t="s">
        <v>1325</v>
      </c>
      <c r="L232" s="10" t="s">
        <v>31</v>
      </c>
      <c r="M232" s="10"/>
      <c r="N232" s="10" t="s">
        <v>1622</v>
      </c>
      <c r="O232" s="10" t="s">
        <v>1622</v>
      </c>
      <c r="P232" s="10" t="s">
        <v>32</v>
      </c>
      <c r="Q232" s="10" t="s">
        <v>1623</v>
      </c>
      <c r="R232" s="10" t="s">
        <v>26</v>
      </c>
      <c r="S232" s="10" t="s">
        <v>1624</v>
      </c>
      <c r="T232" s="10" t="s">
        <v>36</v>
      </c>
      <c r="U232" s="10" t="s">
        <v>1625</v>
      </c>
      <c r="V232" s="10" t="s">
        <v>38</v>
      </c>
    </row>
    <row r="233" spans="1:22" x14ac:dyDescent="0.25">
      <c r="A233" s="10" t="s">
        <v>26</v>
      </c>
      <c r="B233" s="10" t="s">
        <v>1626</v>
      </c>
      <c r="C233" s="10" t="s">
        <v>1627</v>
      </c>
      <c r="D233" s="11" t="s">
        <v>29</v>
      </c>
      <c r="E233" s="11" t="s">
        <v>357</v>
      </c>
      <c r="F233" s="11" t="s">
        <v>436</v>
      </c>
      <c r="G233" s="12">
        <v>73.052000000000007</v>
      </c>
      <c r="H233" s="12">
        <f>All_US[[#This Row],[USD List / Unit]]*$H$3</f>
        <v>73.052000000000007</v>
      </c>
      <c r="I233" s="10" t="s">
        <v>1628</v>
      </c>
      <c r="J233" s="10" t="s">
        <v>110</v>
      </c>
      <c r="K233" s="10" t="s">
        <v>1325</v>
      </c>
      <c r="L233" s="10" t="s">
        <v>31</v>
      </c>
      <c r="M233" s="10"/>
      <c r="N233" s="10" t="s">
        <v>1228</v>
      </c>
      <c r="O233" s="10" t="s">
        <v>1228</v>
      </c>
      <c r="P233" s="10" t="s">
        <v>32</v>
      </c>
      <c r="Q233" s="10" t="s">
        <v>1629</v>
      </c>
      <c r="R233" s="10" t="s">
        <v>26</v>
      </c>
      <c r="S233" s="10" t="s">
        <v>1630</v>
      </c>
      <c r="T233" s="10" t="s">
        <v>36</v>
      </c>
      <c r="U233" s="10" t="s">
        <v>1631</v>
      </c>
      <c r="V233" s="10" t="s">
        <v>38</v>
      </c>
    </row>
    <row r="234" spans="1:22" x14ac:dyDescent="0.25">
      <c r="A234" s="10" t="s">
        <v>26</v>
      </c>
      <c r="B234" s="10" t="s">
        <v>1632</v>
      </c>
      <c r="C234" s="10" t="s">
        <v>1633</v>
      </c>
      <c r="D234" s="11" t="s">
        <v>29</v>
      </c>
      <c r="E234" s="11" t="s">
        <v>357</v>
      </c>
      <c r="F234" s="11" t="s">
        <v>591</v>
      </c>
      <c r="G234" s="12">
        <v>86.722999999999999</v>
      </c>
      <c r="H234" s="12">
        <f>All_US[[#This Row],[USD List / Unit]]*$H$3</f>
        <v>86.722999999999999</v>
      </c>
      <c r="I234" s="10" t="s">
        <v>1634</v>
      </c>
      <c r="J234" s="10" t="s">
        <v>110</v>
      </c>
      <c r="K234" s="10" t="s">
        <v>1325</v>
      </c>
      <c r="L234" s="10" t="s">
        <v>31</v>
      </c>
      <c r="M234" s="10"/>
      <c r="N234" s="10" t="s">
        <v>1468</v>
      </c>
      <c r="O234" s="10" t="s">
        <v>1468</v>
      </c>
      <c r="P234" s="10" t="s">
        <v>32</v>
      </c>
      <c r="Q234" s="10" t="s">
        <v>1635</v>
      </c>
      <c r="R234" s="10" t="s">
        <v>26</v>
      </c>
      <c r="S234" s="10" t="s">
        <v>1636</v>
      </c>
      <c r="T234" s="10" t="s">
        <v>36</v>
      </c>
      <c r="U234" s="10" t="s">
        <v>1637</v>
      </c>
      <c r="V234" s="10" t="s">
        <v>38</v>
      </c>
    </row>
    <row r="235" spans="1:22" x14ac:dyDescent="0.25">
      <c r="A235" s="10" t="s">
        <v>26</v>
      </c>
      <c r="B235" s="10" t="s">
        <v>1638</v>
      </c>
      <c r="C235" s="10" t="s">
        <v>1639</v>
      </c>
      <c r="D235" s="11" t="s">
        <v>29</v>
      </c>
      <c r="E235" s="11" t="s">
        <v>591</v>
      </c>
      <c r="F235" s="11" t="s">
        <v>1602</v>
      </c>
      <c r="G235" s="12">
        <v>3.8860000000000001</v>
      </c>
      <c r="H235" s="12">
        <f>All_US[[#This Row],[USD List / Unit]]*$H$3</f>
        <v>3.8860000000000001</v>
      </c>
      <c r="I235" s="10" t="s">
        <v>1640</v>
      </c>
      <c r="J235" s="10" t="s">
        <v>110</v>
      </c>
      <c r="K235" s="10" t="s">
        <v>1325</v>
      </c>
      <c r="L235" s="10" t="s">
        <v>31</v>
      </c>
      <c r="M235" s="10"/>
      <c r="N235" s="10" t="s">
        <v>137</v>
      </c>
      <c r="O235" s="10" t="s">
        <v>137</v>
      </c>
      <c r="P235" s="10" t="s">
        <v>32</v>
      </c>
      <c r="Q235" s="10" t="s">
        <v>1641</v>
      </c>
      <c r="R235" s="10" t="s">
        <v>26</v>
      </c>
      <c r="S235" s="10" t="s">
        <v>1642</v>
      </c>
      <c r="T235" s="10" t="s">
        <v>36</v>
      </c>
      <c r="U235" s="10" t="s">
        <v>1643</v>
      </c>
      <c r="V235" s="10" t="s">
        <v>38</v>
      </c>
    </row>
    <row r="236" spans="1:22" x14ac:dyDescent="0.25">
      <c r="A236" s="10" t="s">
        <v>26</v>
      </c>
      <c r="B236" s="10" t="s">
        <v>1644</v>
      </c>
      <c r="C236" s="10" t="s">
        <v>1645</v>
      </c>
      <c r="D236" s="11" t="s">
        <v>29</v>
      </c>
      <c r="E236" s="11" t="s">
        <v>591</v>
      </c>
      <c r="F236" s="11" t="s">
        <v>649</v>
      </c>
      <c r="G236" s="12">
        <v>6.9550000000000001</v>
      </c>
      <c r="H236" s="12">
        <f>All_US[[#This Row],[USD List / Unit]]*$H$3</f>
        <v>6.9550000000000001</v>
      </c>
      <c r="I236" s="10" t="s">
        <v>1646</v>
      </c>
      <c r="J236" s="10" t="s">
        <v>110</v>
      </c>
      <c r="K236" s="10" t="s">
        <v>1325</v>
      </c>
      <c r="L236" s="10" t="s">
        <v>31</v>
      </c>
      <c r="M236" s="10"/>
      <c r="N236" s="10" t="s">
        <v>1311</v>
      </c>
      <c r="O236" s="10" t="s">
        <v>1311</v>
      </c>
      <c r="P236" s="10" t="s">
        <v>32</v>
      </c>
      <c r="Q236" s="10" t="s">
        <v>1647</v>
      </c>
      <c r="R236" s="10" t="s">
        <v>26</v>
      </c>
      <c r="S236" s="10" t="s">
        <v>1648</v>
      </c>
      <c r="T236" s="10" t="s">
        <v>36</v>
      </c>
      <c r="U236" s="10" t="s">
        <v>1649</v>
      </c>
      <c r="V236" s="10" t="s">
        <v>38</v>
      </c>
    </row>
    <row r="237" spans="1:22" x14ac:dyDescent="0.25">
      <c r="A237" s="10" t="s">
        <v>26</v>
      </c>
      <c r="B237" s="10" t="s">
        <v>1650</v>
      </c>
      <c r="C237" s="10" t="s">
        <v>1651</v>
      </c>
      <c r="D237" s="11" t="s">
        <v>29</v>
      </c>
      <c r="E237" s="11" t="s">
        <v>143</v>
      </c>
      <c r="F237" s="11" t="s">
        <v>524</v>
      </c>
      <c r="G237" s="12">
        <v>16.824999999999999</v>
      </c>
      <c r="H237" s="12">
        <f>All_US[[#This Row],[USD List / Unit]]*$H$3</f>
        <v>16.824999999999999</v>
      </c>
      <c r="I237" s="10" t="s">
        <v>1652</v>
      </c>
      <c r="J237" s="10" t="s">
        <v>110</v>
      </c>
      <c r="K237" s="10" t="s">
        <v>1325</v>
      </c>
      <c r="L237" s="10" t="s">
        <v>31</v>
      </c>
      <c r="M237" s="10"/>
      <c r="N237" s="10" t="s">
        <v>1590</v>
      </c>
      <c r="O237" s="10" t="s">
        <v>1590</v>
      </c>
      <c r="P237" s="10" t="s">
        <v>32</v>
      </c>
      <c r="Q237" s="10" t="s">
        <v>1653</v>
      </c>
      <c r="R237" s="10" t="s">
        <v>26</v>
      </c>
      <c r="S237" s="10" t="s">
        <v>1654</v>
      </c>
      <c r="T237" s="10" t="s">
        <v>36</v>
      </c>
      <c r="U237" s="10" t="s">
        <v>1655</v>
      </c>
      <c r="V237" s="10" t="s">
        <v>38</v>
      </c>
    </row>
    <row r="238" spans="1:22" x14ac:dyDescent="0.25">
      <c r="A238" s="10" t="s">
        <v>26</v>
      </c>
      <c r="B238" s="10" t="s">
        <v>1656</v>
      </c>
      <c r="C238" s="10" t="s">
        <v>1657</v>
      </c>
      <c r="D238" s="11" t="s">
        <v>29</v>
      </c>
      <c r="E238" s="11" t="s">
        <v>357</v>
      </c>
      <c r="F238" s="11" t="s">
        <v>1157</v>
      </c>
      <c r="G238" s="12">
        <v>25.408999999999999</v>
      </c>
      <c r="H238" s="12">
        <f>All_US[[#This Row],[USD List / Unit]]*$H$3</f>
        <v>25.408999999999999</v>
      </c>
      <c r="I238" s="10" t="s">
        <v>1658</v>
      </c>
      <c r="J238" s="10" t="s">
        <v>110</v>
      </c>
      <c r="K238" s="10" t="s">
        <v>1325</v>
      </c>
      <c r="L238" s="10" t="s">
        <v>31</v>
      </c>
      <c r="M238" s="10"/>
      <c r="N238" s="10" t="s">
        <v>1583</v>
      </c>
      <c r="O238" s="10" t="s">
        <v>1583</v>
      </c>
      <c r="P238" s="10" t="s">
        <v>32</v>
      </c>
      <c r="Q238" s="10" t="s">
        <v>1659</v>
      </c>
      <c r="R238" s="10" t="s">
        <v>26</v>
      </c>
      <c r="S238" s="10" t="s">
        <v>1660</v>
      </c>
      <c r="T238" s="10" t="s">
        <v>36</v>
      </c>
      <c r="U238" s="10" t="s">
        <v>1661</v>
      </c>
      <c r="V238" s="10" t="s">
        <v>38</v>
      </c>
    </row>
    <row r="239" spans="1:22" x14ac:dyDescent="0.25">
      <c r="A239" s="10" t="s">
        <v>62</v>
      </c>
      <c r="B239" s="10" t="s">
        <v>1662</v>
      </c>
      <c r="C239" s="10" t="s">
        <v>1663</v>
      </c>
      <c r="D239" s="11" t="s">
        <v>29</v>
      </c>
      <c r="E239" s="11" t="s">
        <v>143</v>
      </c>
      <c r="F239" s="11" t="s">
        <v>394</v>
      </c>
      <c r="G239" s="12">
        <v>7.54</v>
      </c>
      <c r="H239" s="12">
        <f>All_US[[#This Row],[USD List / Unit]]*$H$3</f>
        <v>7.54</v>
      </c>
      <c r="I239" s="10" t="s">
        <v>1664</v>
      </c>
      <c r="J239" s="10" t="s">
        <v>110</v>
      </c>
      <c r="K239" s="10" t="s">
        <v>1325</v>
      </c>
      <c r="L239" s="10" t="s">
        <v>31</v>
      </c>
      <c r="M239" s="10"/>
      <c r="N239" s="10" t="s">
        <v>1583</v>
      </c>
      <c r="O239" s="10" t="s">
        <v>1583</v>
      </c>
      <c r="P239" s="10" t="s">
        <v>32</v>
      </c>
      <c r="Q239" s="10" t="s">
        <v>1665</v>
      </c>
      <c r="R239" s="10" t="s">
        <v>78</v>
      </c>
      <c r="S239" s="10" t="s">
        <v>1666</v>
      </c>
      <c r="T239" s="10" t="s">
        <v>36</v>
      </c>
      <c r="U239" s="10" t="s">
        <v>1667</v>
      </c>
      <c r="V239" s="10" t="s">
        <v>38</v>
      </c>
    </row>
    <row r="240" spans="1:22" x14ac:dyDescent="0.25">
      <c r="A240" s="10" t="s">
        <v>26</v>
      </c>
      <c r="B240" s="10" t="s">
        <v>1668</v>
      </c>
      <c r="C240" s="10" t="s">
        <v>1669</v>
      </c>
      <c r="D240" s="11" t="s">
        <v>29</v>
      </c>
      <c r="E240" s="11" t="s">
        <v>591</v>
      </c>
      <c r="F240" s="11" t="s">
        <v>426</v>
      </c>
      <c r="G240" s="12">
        <v>7.37</v>
      </c>
      <c r="H240" s="12">
        <f>All_US[[#This Row],[USD List / Unit]]*$H$3</f>
        <v>7.37</v>
      </c>
      <c r="I240" s="10" t="s">
        <v>1670</v>
      </c>
      <c r="J240" s="10" t="s">
        <v>110</v>
      </c>
      <c r="K240" s="10" t="s">
        <v>1325</v>
      </c>
      <c r="L240" s="10" t="s">
        <v>31</v>
      </c>
      <c r="M240" s="10"/>
      <c r="N240" s="10" t="s">
        <v>1311</v>
      </c>
      <c r="O240" s="10" t="s">
        <v>1311</v>
      </c>
      <c r="P240" s="10" t="s">
        <v>32</v>
      </c>
      <c r="Q240" s="10" t="s">
        <v>1671</v>
      </c>
      <c r="R240" s="10" t="s">
        <v>26</v>
      </c>
      <c r="S240" s="10" t="s">
        <v>1672</v>
      </c>
      <c r="T240" s="10" t="s">
        <v>36</v>
      </c>
      <c r="U240" s="10" t="s">
        <v>1673</v>
      </c>
      <c r="V240" s="10" t="s">
        <v>38</v>
      </c>
    </row>
    <row r="241" spans="1:22" x14ac:dyDescent="0.25">
      <c r="A241" s="10" t="s">
        <v>26</v>
      </c>
      <c r="B241" s="10" t="s">
        <v>1674</v>
      </c>
      <c r="C241" s="10" t="s">
        <v>1675</v>
      </c>
      <c r="D241" s="11" t="s">
        <v>29</v>
      </c>
      <c r="E241" s="11" t="s">
        <v>591</v>
      </c>
      <c r="F241" s="11" t="s">
        <v>426</v>
      </c>
      <c r="G241" s="12">
        <v>10.692</v>
      </c>
      <c r="H241" s="12">
        <f>All_US[[#This Row],[USD List / Unit]]*$H$3</f>
        <v>10.692</v>
      </c>
      <c r="I241" s="10" t="s">
        <v>1676</v>
      </c>
      <c r="J241" s="10" t="s">
        <v>110</v>
      </c>
      <c r="K241" s="10" t="s">
        <v>1325</v>
      </c>
      <c r="L241" s="10" t="s">
        <v>31</v>
      </c>
      <c r="M241" s="10"/>
      <c r="N241" s="10" t="s">
        <v>373</v>
      </c>
      <c r="O241" s="10" t="s">
        <v>373</v>
      </c>
      <c r="P241" s="10" t="s">
        <v>32</v>
      </c>
      <c r="Q241" s="10" t="s">
        <v>1677</v>
      </c>
      <c r="R241" s="10" t="s">
        <v>26</v>
      </c>
      <c r="S241" s="10" t="s">
        <v>1678</v>
      </c>
      <c r="T241" s="10" t="s">
        <v>36</v>
      </c>
      <c r="U241" s="10" t="s">
        <v>1679</v>
      </c>
      <c r="V241" s="10" t="s">
        <v>38</v>
      </c>
    </row>
    <row r="242" spans="1:22" x14ac:dyDescent="0.25">
      <c r="A242" s="10" t="s">
        <v>26</v>
      </c>
      <c r="B242" s="10" t="s">
        <v>1680</v>
      </c>
      <c r="C242" s="10" t="s">
        <v>1681</v>
      </c>
      <c r="D242" s="11" t="s">
        <v>29</v>
      </c>
      <c r="E242" s="11" t="s">
        <v>591</v>
      </c>
      <c r="F242" s="11" t="s">
        <v>426</v>
      </c>
      <c r="G242" s="12">
        <v>8.7309999999999999</v>
      </c>
      <c r="H242" s="12">
        <f>All_US[[#This Row],[USD List / Unit]]*$H$3</f>
        <v>8.7309999999999999</v>
      </c>
      <c r="I242" s="10" t="s">
        <v>1682</v>
      </c>
      <c r="J242" s="10" t="s">
        <v>110</v>
      </c>
      <c r="K242" s="10" t="s">
        <v>1325</v>
      </c>
      <c r="L242" s="10" t="s">
        <v>31</v>
      </c>
      <c r="M242" s="10"/>
      <c r="N242" s="10" t="s">
        <v>1373</v>
      </c>
      <c r="O242" s="10" t="s">
        <v>1373</v>
      </c>
      <c r="P242" s="10" t="s">
        <v>32</v>
      </c>
      <c r="Q242" s="10" t="s">
        <v>1683</v>
      </c>
      <c r="R242" s="10" t="s">
        <v>26</v>
      </c>
      <c r="S242" s="10" t="s">
        <v>1684</v>
      </c>
      <c r="T242" s="10" t="s">
        <v>36</v>
      </c>
      <c r="U242" s="10" t="s">
        <v>1685</v>
      </c>
      <c r="V242" s="10" t="s">
        <v>38</v>
      </c>
    </row>
    <row r="243" spans="1:22" x14ac:dyDescent="0.25">
      <c r="A243" s="10" t="s">
        <v>26</v>
      </c>
      <c r="B243" s="10" t="s">
        <v>1686</v>
      </c>
      <c r="C243" s="10" t="s">
        <v>1687</v>
      </c>
      <c r="D243" s="11" t="s">
        <v>29</v>
      </c>
      <c r="E243" s="11" t="s">
        <v>143</v>
      </c>
      <c r="F243" s="11" t="s">
        <v>459</v>
      </c>
      <c r="G243" s="12">
        <v>19.061</v>
      </c>
      <c r="H243" s="12">
        <f>All_US[[#This Row],[USD List / Unit]]*$H$3</f>
        <v>19.061</v>
      </c>
      <c r="I243" s="10" t="s">
        <v>1688</v>
      </c>
      <c r="J243" s="10" t="s">
        <v>110</v>
      </c>
      <c r="K243" s="10" t="s">
        <v>1325</v>
      </c>
      <c r="L243" s="10" t="s">
        <v>31</v>
      </c>
      <c r="M243" s="10"/>
      <c r="N243" s="10" t="s">
        <v>444</v>
      </c>
      <c r="O243" s="10" t="s">
        <v>444</v>
      </c>
      <c r="P243" s="10" t="s">
        <v>32</v>
      </c>
      <c r="Q243" s="10" t="s">
        <v>1689</v>
      </c>
      <c r="R243" s="10" t="s">
        <v>26</v>
      </c>
      <c r="S243" s="10" t="s">
        <v>1690</v>
      </c>
      <c r="T243" s="10" t="s">
        <v>36</v>
      </c>
      <c r="U243" s="10" t="s">
        <v>1691</v>
      </c>
      <c r="V243" s="10" t="s">
        <v>38</v>
      </c>
    </row>
    <row r="244" spans="1:22" x14ac:dyDescent="0.25">
      <c r="A244" s="10" t="s">
        <v>26</v>
      </c>
      <c r="B244" s="10" t="s">
        <v>1692</v>
      </c>
      <c r="C244" s="10" t="s">
        <v>1693</v>
      </c>
      <c r="D244" s="11" t="s">
        <v>29</v>
      </c>
      <c r="E244" s="11" t="s">
        <v>357</v>
      </c>
      <c r="F244" s="11" t="s">
        <v>394</v>
      </c>
      <c r="G244" s="12">
        <v>45.930999999999997</v>
      </c>
      <c r="H244" s="12">
        <f>All_US[[#This Row],[USD List / Unit]]*$H$3</f>
        <v>45.930999999999997</v>
      </c>
      <c r="I244" s="10" t="s">
        <v>1694</v>
      </c>
      <c r="J244" s="10" t="s">
        <v>110</v>
      </c>
      <c r="K244" s="10" t="s">
        <v>1325</v>
      </c>
      <c r="L244" s="10" t="s">
        <v>31</v>
      </c>
      <c r="M244" s="10"/>
      <c r="N244" s="10" t="s">
        <v>1695</v>
      </c>
      <c r="O244" s="10" t="s">
        <v>1695</v>
      </c>
      <c r="P244" s="10" t="s">
        <v>32</v>
      </c>
      <c r="Q244" s="10" t="s">
        <v>1696</v>
      </c>
      <c r="R244" s="10" t="s">
        <v>26</v>
      </c>
      <c r="S244" s="10" t="s">
        <v>1697</v>
      </c>
      <c r="T244" s="10" t="s">
        <v>36</v>
      </c>
      <c r="U244" s="10" t="s">
        <v>1698</v>
      </c>
      <c r="V244" s="10" t="s">
        <v>38</v>
      </c>
    </row>
    <row r="245" spans="1:22" x14ac:dyDescent="0.25">
      <c r="A245" s="10" t="s">
        <v>26</v>
      </c>
      <c r="B245" s="10" t="s">
        <v>1699</v>
      </c>
      <c r="C245" s="10" t="s">
        <v>1700</v>
      </c>
      <c r="D245" s="11" t="s">
        <v>29</v>
      </c>
      <c r="E245" s="11" t="s">
        <v>357</v>
      </c>
      <c r="F245" s="11" t="s">
        <v>394</v>
      </c>
      <c r="G245" s="12">
        <v>30.315999999999999</v>
      </c>
      <c r="H245" s="12">
        <f>All_US[[#This Row],[USD List / Unit]]*$H$3</f>
        <v>30.315999999999999</v>
      </c>
      <c r="I245" s="10" t="s">
        <v>1701</v>
      </c>
      <c r="J245" s="10" t="s">
        <v>110</v>
      </c>
      <c r="K245" s="10" t="s">
        <v>1325</v>
      </c>
      <c r="L245" s="10" t="s">
        <v>31</v>
      </c>
      <c r="M245" s="10"/>
      <c r="N245" s="10" t="s">
        <v>1441</v>
      </c>
      <c r="O245" s="10" t="s">
        <v>1441</v>
      </c>
      <c r="P245" s="10" t="s">
        <v>32</v>
      </c>
      <c r="Q245" s="10" t="s">
        <v>1702</v>
      </c>
      <c r="R245" s="10" t="s">
        <v>26</v>
      </c>
      <c r="S245" s="10" t="s">
        <v>1703</v>
      </c>
      <c r="T245" s="10" t="s">
        <v>36</v>
      </c>
      <c r="U245" s="10" t="s">
        <v>1704</v>
      </c>
      <c r="V245" s="10" t="s">
        <v>38</v>
      </c>
    </row>
    <row r="246" spans="1:22" x14ac:dyDescent="0.25">
      <c r="A246" s="10" t="s">
        <v>26</v>
      </c>
      <c r="B246" s="10" t="s">
        <v>1705</v>
      </c>
      <c r="C246" s="10" t="s">
        <v>1706</v>
      </c>
      <c r="D246" s="11" t="s">
        <v>29</v>
      </c>
      <c r="E246" s="11" t="s">
        <v>357</v>
      </c>
      <c r="F246" s="11" t="s">
        <v>108</v>
      </c>
      <c r="G246" s="12">
        <v>47.808</v>
      </c>
      <c r="H246" s="12">
        <f>All_US[[#This Row],[USD List / Unit]]*$H$3</f>
        <v>47.808</v>
      </c>
      <c r="I246" s="10" t="s">
        <v>1707</v>
      </c>
      <c r="J246" s="10" t="s">
        <v>110</v>
      </c>
      <c r="K246" s="10" t="s">
        <v>1325</v>
      </c>
      <c r="L246" s="10" t="s">
        <v>31</v>
      </c>
      <c r="M246" s="10"/>
      <c r="N246" s="10" t="s">
        <v>716</v>
      </c>
      <c r="O246" s="10" t="s">
        <v>716</v>
      </c>
      <c r="P246" s="10" t="s">
        <v>32</v>
      </c>
      <c r="Q246" s="10" t="s">
        <v>1708</v>
      </c>
      <c r="R246" s="10" t="s">
        <v>26</v>
      </c>
      <c r="S246" s="10" t="s">
        <v>1709</v>
      </c>
      <c r="T246" s="10" t="s">
        <v>36</v>
      </c>
      <c r="U246" s="10" t="s">
        <v>1710</v>
      </c>
      <c r="V246" s="10" t="s">
        <v>38</v>
      </c>
    </row>
    <row r="247" spans="1:22" x14ac:dyDescent="0.25">
      <c r="A247" s="10" t="s">
        <v>26</v>
      </c>
      <c r="B247" s="10" t="s">
        <v>1711</v>
      </c>
      <c r="C247" s="10" t="s">
        <v>1712</v>
      </c>
      <c r="D247" s="11" t="s">
        <v>29</v>
      </c>
      <c r="E247" s="11" t="s">
        <v>143</v>
      </c>
      <c r="F247" s="11" t="s">
        <v>426</v>
      </c>
      <c r="G247" s="12">
        <v>10.339</v>
      </c>
      <c r="H247" s="12">
        <f>All_US[[#This Row],[USD List / Unit]]*$H$3</f>
        <v>10.339</v>
      </c>
      <c r="I247" s="10" t="s">
        <v>1713</v>
      </c>
      <c r="J247" s="10" t="s">
        <v>110</v>
      </c>
      <c r="K247" s="10" t="s">
        <v>1325</v>
      </c>
      <c r="L247" s="10" t="s">
        <v>31</v>
      </c>
      <c r="M247" s="10"/>
      <c r="N247" s="10" t="s">
        <v>497</v>
      </c>
      <c r="O247" s="10" t="s">
        <v>497</v>
      </c>
      <c r="P247" s="10" t="s">
        <v>32</v>
      </c>
      <c r="Q247" s="10" t="s">
        <v>1714</v>
      </c>
      <c r="R247" s="10" t="s">
        <v>26</v>
      </c>
      <c r="S247" s="10" t="s">
        <v>1715</v>
      </c>
      <c r="T247" s="10" t="s">
        <v>36</v>
      </c>
      <c r="U247" s="10" t="s">
        <v>1716</v>
      </c>
      <c r="V247" s="10" t="s">
        <v>38</v>
      </c>
    </row>
    <row r="248" spans="1:22" x14ac:dyDescent="0.25">
      <c r="A248" s="10" t="s">
        <v>26</v>
      </c>
      <c r="B248" s="10" t="s">
        <v>1717</v>
      </c>
      <c r="C248" s="10" t="s">
        <v>1718</v>
      </c>
      <c r="D248" s="11" t="s">
        <v>29</v>
      </c>
      <c r="E248" s="11" t="s">
        <v>357</v>
      </c>
      <c r="F248" s="11" t="s">
        <v>591</v>
      </c>
      <c r="G248" s="12">
        <v>134.25</v>
      </c>
      <c r="H248" s="12">
        <f>All_US[[#This Row],[USD List / Unit]]*$H$3</f>
        <v>134.25</v>
      </c>
      <c r="I248" s="10" t="s">
        <v>1719</v>
      </c>
      <c r="J248" s="10" t="s">
        <v>110</v>
      </c>
      <c r="K248" s="10" t="s">
        <v>1325</v>
      </c>
      <c r="L248" s="10" t="s">
        <v>31</v>
      </c>
      <c r="M248" s="10"/>
      <c r="N248" s="10" t="s">
        <v>1720</v>
      </c>
      <c r="O248" s="10" t="s">
        <v>1720</v>
      </c>
      <c r="P248" s="10" t="s">
        <v>32</v>
      </c>
      <c r="Q248" s="10" t="s">
        <v>1721</v>
      </c>
      <c r="R248" s="10" t="s">
        <v>26</v>
      </c>
      <c r="S248" s="10" t="s">
        <v>1722</v>
      </c>
      <c r="T248" s="10" t="s">
        <v>36</v>
      </c>
      <c r="U248" s="10" t="s">
        <v>1723</v>
      </c>
      <c r="V248" s="10" t="s">
        <v>38</v>
      </c>
    </row>
    <row r="249" spans="1:22" x14ac:dyDescent="0.25">
      <c r="A249" s="10" t="s">
        <v>26</v>
      </c>
      <c r="B249" s="10" t="s">
        <v>1724</v>
      </c>
      <c r="C249" s="10" t="s">
        <v>1725</v>
      </c>
      <c r="D249" s="11" t="s">
        <v>29</v>
      </c>
      <c r="E249" s="11" t="s">
        <v>357</v>
      </c>
      <c r="F249" s="11" t="s">
        <v>524</v>
      </c>
      <c r="G249" s="12">
        <v>13.651999999999999</v>
      </c>
      <c r="H249" s="12">
        <f>All_US[[#This Row],[USD List / Unit]]*$H$3</f>
        <v>13.651999999999999</v>
      </c>
      <c r="I249" s="10" t="s">
        <v>1726</v>
      </c>
      <c r="J249" s="10" t="s">
        <v>110</v>
      </c>
      <c r="K249" s="10" t="s">
        <v>1325</v>
      </c>
      <c r="L249" s="10" t="s">
        <v>31</v>
      </c>
      <c r="M249" s="10"/>
      <c r="N249" s="10" t="s">
        <v>497</v>
      </c>
      <c r="O249" s="10" t="s">
        <v>497</v>
      </c>
      <c r="P249" s="10" t="s">
        <v>32</v>
      </c>
      <c r="Q249" s="10" t="s">
        <v>1727</v>
      </c>
      <c r="R249" s="10" t="s">
        <v>26</v>
      </c>
      <c r="S249" s="10" t="s">
        <v>1728</v>
      </c>
      <c r="T249" s="10" t="s">
        <v>36</v>
      </c>
      <c r="U249" s="10" t="s">
        <v>1729</v>
      </c>
      <c r="V249" s="10" t="s">
        <v>38</v>
      </c>
    </row>
    <row r="250" spans="1:22" x14ac:dyDescent="0.25">
      <c r="A250" s="10" t="s">
        <v>26</v>
      </c>
      <c r="B250" s="10" t="s">
        <v>1730</v>
      </c>
      <c r="C250" s="10" t="s">
        <v>1731</v>
      </c>
      <c r="D250" s="11" t="s">
        <v>29</v>
      </c>
      <c r="E250" s="11" t="s">
        <v>591</v>
      </c>
      <c r="F250" s="11" t="s">
        <v>649</v>
      </c>
      <c r="G250" s="12">
        <v>8.9090000000000007</v>
      </c>
      <c r="H250" s="12">
        <f>All_US[[#This Row],[USD List / Unit]]*$H$3</f>
        <v>8.9090000000000007</v>
      </c>
      <c r="I250" s="10" t="s">
        <v>1732</v>
      </c>
      <c r="J250" s="10" t="s">
        <v>110</v>
      </c>
      <c r="K250" s="10" t="s">
        <v>1325</v>
      </c>
      <c r="L250" s="10" t="s">
        <v>31</v>
      </c>
      <c r="M250" s="10"/>
      <c r="N250" s="10" t="s">
        <v>476</v>
      </c>
      <c r="O250" s="10" t="s">
        <v>476</v>
      </c>
      <c r="P250" s="10" t="s">
        <v>32</v>
      </c>
      <c r="Q250" s="10" t="s">
        <v>1733</v>
      </c>
      <c r="R250" s="10" t="s">
        <v>26</v>
      </c>
      <c r="S250" s="10" t="s">
        <v>1734</v>
      </c>
      <c r="T250" s="10" t="s">
        <v>36</v>
      </c>
      <c r="U250" s="10" t="s">
        <v>1735</v>
      </c>
      <c r="V250" s="10" t="s">
        <v>38</v>
      </c>
    </row>
    <row r="251" spans="1:22" x14ac:dyDescent="0.25">
      <c r="A251" s="10" t="s">
        <v>26</v>
      </c>
      <c r="B251" s="10" t="s">
        <v>1736</v>
      </c>
      <c r="C251" s="10" t="s">
        <v>1737</v>
      </c>
      <c r="D251" s="11" t="s">
        <v>29</v>
      </c>
      <c r="E251" s="11" t="s">
        <v>591</v>
      </c>
      <c r="F251" s="11" t="s">
        <v>624</v>
      </c>
      <c r="G251" s="12">
        <v>12.231</v>
      </c>
      <c r="H251" s="12">
        <f>All_US[[#This Row],[USD List / Unit]]*$H$3</f>
        <v>12.231</v>
      </c>
      <c r="I251" s="10" t="s">
        <v>1738</v>
      </c>
      <c r="J251" s="10" t="s">
        <v>110</v>
      </c>
      <c r="K251" s="10" t="s">
        <v>1325</v>
      </c>
      <c r="L251" s="10" t="s">
        <v>31</v>
      </c>
      <c r="M251" s="10"/>
      <c r="N251" s="10" t="s">
        <v>497</v>
      </c>
      <c r="O251" s="10" t="s">
        <v>497</v>
      </c>
      <c r="P251" s="10" t="s">
        <v>32</v>
      </c>
      <c r="Q251" s="10" t="s">
        <v>1739</v>
      </c>
      <c r="R251" s="10" t="s">
        <v>26</v>
      </c>
      <c r="S251" s="10" t="s">
        <v>1740</v>
      </c>
      <c r="T251" s="10" t="s">
        <v>36</v>
      </c>
      <c r="U251" s="10" t="s">
        <v>1741</v>
      </c>
      <c r="V251" s="10" t="s">
        <v>38</v>
      </c>
    </row>
    <row r="252" spans="1:22" x14ac:dyDescent="0.25">
      <c r="A252" s="10" t="s">
        <v>26</v>
      </c>
      <c r="B252" s="10" t="s">
        <v>1742</v>
      </c>
      <c r="C252" s="10" t="s">
        <v>1743</v>
      </c>
      <c r="D252" s="11" t="s">
        <v>29</v>
      </c>
      <c r="E252" s="11" t="s">
        <v>591</v>
      </c>
      <c r="F252" s="11" t="s">
        <v>459</v>
      </c>
      <c r="G252" s="12">
        <v>16.885999999999999</v>
      </c>
      <c r="H252" s="12">
        <f>All_US[[#This Row],[USD List / Unit]]*$H$3</f>
        <v>16.885999999999999</v>
      </c>
      <c r="I252" s="10" t="s">
        <v>1744</v>
      </c>
      <c r="J252" s="10" t="s">
        <v>110</v>
      </c>
      <c r="K252" s="10" t="s">
        <v>1325</v>
      </c>
      <c r="L252" s="10" t="s">
        <v>31</v>
      </c>
      <c r="M252" s="10"/>
      <c r="N252" s="10" t="s">
        <v>429</v>
      </c>
      <c r="O252" s="10" t="s">
        <v>429</v>
      </c>
      <c r="P252" s="10" t="s">
        <v>32</v>
      </c>
      <c r="Q252" s="10" t="s">
        <v>1745</v>
      </c>
      <c r="R252" s="10" t="s">
        <v>26</v>
      </c>
      <c r="S252" s="10" t="s">
        <v>1746</v>
      </c>
      <c r="T252" s="10" t="s">
        <v>36</v>
      </c>
      <c r="U252" s="10" t="s">
        <v>1747</v>
      </c>
      <c r="V252" s="10" t="s">
        <v>38</v>
      </c>
    </row>
    <row r="253" spans="1:22" x14ac:dyDescent="0.25">
      <c r="A253" s="10" t="s">
        <v>62</v>
      </c>
      <c r="B253" s="10" t="s">
        <v>1748</v>
      </c>
      <c r="C253" s="10" t="s">
        <v>1749</v>
      </c>
      <c r="D253" s="11" t="s">
        <v>29</v>
      </c>
      <c r="E253" s="11" t="s">
        <v>357</v>
      </c>
      <c r="F253" s="11" t="s">
        <v>524</v>
      </c>
      <c r="G253" s="12">
        <v>21.89</v>
      </c>
      <c r="H253" s="12">
        <f>All_US[[#This Row],[USD List / Unit]]*$H$3</f>
        <v>21.89</v>
      </c>
      <c r="I253" s="10" t="s">
        <v>1750</v>
      </c>
      <c r="J253" s="10" t="s">
        <v>110</v>
      </c>
      <c r="K253" s="10" t="s">
        <v>1325</v>
      </c>
      <c r="L253" s="10" t="s">
        <v>31</v>
      </c>
      <c r="M253" s="10"/>
      <c r="N253" s="10" t="s">
        <v>1751</v>
      </c>
      <c r="O253" s="10" t="s">
        <v>1751</v>
      </c>
      <c r="P253" s="10" t="s">
        <v>32</v>
      </c>
      <c r="Q253" s="10" t="s">
        <v>1752</v>
      </c>
      <c r="R253" s="10" t="s">
        <v>78</v>
      </c>
      <c r="S253" s="10" t="s">
        <v>1753</v>
      </c>
      <c r="T253" s="10" t="s">
        <v>36</v>
      </c>
      <c r="U253" s="10" t="s">
        <v>1754</v>
      </c>
      <c r="V253" s="10" t="s">
        <v>38</v>
      </c>
    </row>
    <row r="254" spans="1:22" x14ac:dyDescent="0.25">
      <c r="A254" s="10" t="s">
        <v>26</v>
      </c>
      <c r="B254" s="10" t="s">
        <v>1755</v>
      </c>
      <c r="C254" s="10" t="s">
        <v>1756</v>
      </c>
      <c r="D254" s="11" t="s">
        <v>29</v>
      </c>
      <c r="E254" s="11" t="s">
        <v>357</v>
      </c>
      <c r="F254" s="11" t="s">
        <v>436</v>
      </c>
      <c r="G254" s="12">
        <v>55.404000000000003</v>
      </c>
      <c r="H254" s="12">
        <f>All_US[[#This Row],[USD List / Unit]]*$H$3</f>
        <v>55.404000000000003</v>
      </c>
      <c r="I254" s="10" t="s">
        <v>1757</v>
      </c>
      <c r="J254" s="10" t="s">
        <v>110</v>
      </c>
      <c r="K254" s="10" t="s">
        <v>1325</v>
      </c>
      <c r="L254" s="10" t="s">
        <v>31</v>
      </c>
      <c r="M254" s="10"/>
      <c r="N254" s="10" t="s">
        <v>1758</v>
      </c>
      <c r="O254" s="10" t="s">
        <v>1758</v>
      </c>
      <c r="P254" s="10" t="s">
        <v>32</v>
      </c>
      <c r="Q254" s="10" t="s">
        <v>1759</v>
      </c>
      <c r="R254" s="10" t="s">
        <v>26</v>
      </c>
      <c r="S254" s="10" t="s">
        <v>1760</v>
      </c>
      <c r="T254" s="10" t="s">
        <v>36</v>
      </c>
      <c r="U254" s="10" t="s">
        <v>1761</v>
      </c>
      <c r="V254" s="10" t="s">
        <v>38</v>
      </c>
    </row>
    <row r="255" spans="1:22" x14ac:dyDescent="0.25">
      <c r="A255" s="10" t="s">
        <v>62</v>
      </c>
      <c r="B255" s="10" t="s">
        <v>1762</v>
      </c>
      <c r="C255" s="10" t="s">
        <v>1763</v>
      </c>
      <c r="D255" s="11" t="s">
        <v>29</v>
      </c>
      <c r="E255" s="11" t="s">
        <v>357</v>
      </c>
      <c r="F255" s="11" t="s">
        <v>394</v>
      </c>
      <c r="G255" s="12">
        <v>29.67</v>
      </c>
      <c r="H255" s="12">
        <f>All_US[[#This Row],[USD List / Unit]]*$H$3</f>
        <v>29.67</v>
      </c>
      <c r="I255" s="10" t="s">
        <v>1764</v>
      </c>
      <c r="J255" s="10" t="s">
        <v>110</v>
      </c>
      <c r="K255" s="10" t="s">
        <v>1325</v>
      </c>
      <c r="L255" s="10" t="s">
        <v>31</v>
      </c>
      <c r="M255" s="10"/>
      <c r="N255" s="10" t="s">
        <v>1765</v>
      </c>
      <c r="O255" s="10" t="s">
        <v>1765</v>
      </c>
      <c r="P255" s="10" t="s">
        <v>32</v>
      </c>
      <c r="Q255" s="10" t="s">
        <v>1766</v>
      </c>
      <c r="R255" s="10" t="s">
        <v>78</v>
      </c>
      <c r="S255" s="10" t="s">
        <v>1767</v>
      </c>
      <c r="T255" s="10" t="s">
        <v>36</v>
      </c>
      <c r="U255" s="10" t="s">
        <v>1768</v>
      </c>
      <c r="V255" s="10" t="s">
        <v>38</v>
      </c>
    </row>
    <row r="256" spans="1:22" x14ac:dyDescent="0.25">
      <c r="A256" s="10" t="s">
        <v>62</v>
      </c>
      <c r="B256" s="10" t="s">
        <v>1769</v>
      </c>
      <c r="C256" s="10" t="s">
        <v>1770</v>
      </c>
      <c r="D256" s="11" t="s">
        <v>29</v>
      </c>
      <c r="E256" s="11" t="s">
        <v>357</v>
      </c>
      <c r="F256" s="11" t="s">
        <v>108</v>
      </c>
      <c r="G256" s="12">
        <v>72</v>
      </c>
      <c r="H256" s="12">
        <f>All_US[[#This Row],[USD List / Unit]]*$H$3</f>
        <v>72</v>
      </c>
      <c r="I256" s="10" t="s">
        <v>1771</v>
      </c>
      <c r="J256" s="10" t="s">
        <v>110</v>
      </c>
      <c r="K256" s="10" t="s">
        <v>1325</v>
      </c>
      <c r="L256" s="10" t="s">
        <v>31</v>
      </c>
      <c r="M256" s="10"/>
      <c r="N256" s="10" t="s">
        <v>1772</v>
      </c>
      <c r="O256" s="10" t="s">
        <v>1772</v>
      </c>
      <c r="P256" s="10" t="s">
        <v>32</v>
      </c>
      <c r="Q256" s="10" t="s">
        <v>1773</v>
      </c>
      <c r="R256" s="10" t="s">
        <v>78</v>
      </c>
      <c r="S256" s="10" t="s">
        <v>1774</v>
      </c>
      <c r="T256" s="10" t="s">
        <v>36</v>
      </c>
      <c r="U256" s="10" t="s">
        <v>1775</v>
      </c>
      <c r="V256" s="10" t="s">
        <v>38</v>
      </c>
    </row>
    <row r="257" spans="1:22" x14ac:dyDescent="0.25">
      <c r="A257" s="10" t="s">
        <v>26</v>
      </c>
      <c r="B257" s="10" t="s">
        <v>1776</v>
      </c>
      <c r="C257" s="10" t="s">
        <v>1777</v>
      </c>
      <c r="D257" s="11" t="s">
        <v>29</v>
      </c>
      <c r="E257" s="11" t="s">
        <v>591</v>
      </c>
      <c r="F257" s="11" t="s">
        <v>426</v>
      </c>
      <c r="G257" s="12">
        <v>4.3250000000000002</v>
      </c>
      <c r="H257" s="12">
        <f>All_US[[#This Row],[USD List / Unit]]*$H$3</f>
        <v>4.3250000000000002</v>
      </c>
      <c r="I257" s="10" t="s">
        <v>1778</v>
      </c>
      <c r="J257" s="10" t="s">
        <v>110</v>
      </c>
      <c r="K257" s="10" t="s">
        <v>1325</v>
      </c>
      <c r="L257" s="10" t="s">
        <v>31</v>
      </c>
      <c r="M257" s="10"/>
      <c r="N257" s="10" t="s">
        <v>137</v>
      </c>
      <c r="O257" s="10" t="s">
        <v>137</v>
      </c>
      <c r="P257" s="10" t="s">
        <v>32</v>
      </c>
      <c r="Q257" s="10" t="s">
        <v>1779</v>
      </c>
      <c r="R257" s="10" t="s">
        <v>26</v>
      </c>
      <c r="S257" s="10" t="s">
        <v>1780</v>
      </c>
      <c r="T257" s="10" t="s">
        <v>36</v>
      </c>
      <c r="U257" s="10" t="s">
        <v>1781</v>
      </c>
      <c r="V257" s="10" t="s">
        <v>38</v>
      </c>
    </row>
    <row r="258" spans="1:22" x14ac:dyDescent="0.25">
      <c r="A258" s="10" t="s">
        <v>26</v>
      </c>
      <c r="B258" s="10" t="s">
        <v>1782</v>
      </c>
      <c r="C258" s="10" t="s">
        <v>1783</v>
      </c>
      <c r="D258" s="11" t="s">
        <v>29</v>
      </c>
      <c r="E258" s="11" t="s">
        <v>591</v>
      </c>
      <c r="F258" s="11" t="s">
        <v>426</v>
      </c>
      <c r="G258" s="12">
        <v>6.4560000000000004</v>
      </c>
      <c r="H258" s="12">
        <f>All_US[[#This Row],[USD List / Unit]]*$H$3</f>
        <v>6.4560000000000004</v>
      </c>
      <c r="I258" s="10" t="s">
        <v>1784</v>
      </c>
      <c r="J258" s="10" t="s">
        <v>110</v>
      </c>
      <c r="K258" s="10" t="s">
        <v>1325</v>
      </c>
      <c r="L258" s="10" t="s">
        <v>31</v>
      </c>
      <c r="M258" s="10"/>
      <c r="N258" s="10" t="s">
        <v>533</v>
      </c>
      <c r="O258" s="10" t="s">
        <v>533</v>
      </c>
      <c r="P258" s="10" t="s">
        <v>32</v>
      </c>
      <c r="Q258" s="10" t="s">
        <v>1785</v>
      </c>
      <c r="R258" s="10" t="s">
        <v>26</v>
      </c>
      <c r="S258" s="10" t="s">
        <v>1786</v>
      </c>
      <c r="T258" s="10" t="s">
        <v>36</v>
      </c>
      <c r="U258" s="10" t="s">
        <v>1787</v>
      </c>
      <c r="V258" s="10" t="s">
        <v>38</v>
      </c>
    </row>
    <row r="259" spans="1:22" x14ac:dyDescent="0.25">
      <c r="A259" s="10" t="s">
        <v>26</v>
      </c>
      <c r="B259" s="10" t="s">
        <v>1788</v>
      </c>
      <c r="C259" s="10" t="s">
        <v>1789</v>
      </c>
      <c r="D259" s="11" t="s">
        <v>29</v>
      </c>
      <c r="E259" s="11" t="s">
        <v>143</v>
      </c>
      <c r="F259" s="11" t="s">
        <v>394</v>
      </c>
      <c r="G259" s="12">
        <v>14.584</v>
      </c>
      <c r="H259" s="12">
        <f>All_US[[#This Row],[USD List / Unit]]*$H$3</f>
        <v>14.584</v>
      </c>
      <c r="I259" s="10" t="s">
        <v>1790</v>
      </c>
      <c r="J259" s="10" t="s">
        <v>110</v>
      </c>
      <c r="K259" s="10" t="s">
        <v>1325</v>
      </c>
      <c r="L259" s="10" t="s">
        <v>31</v>
      </c>
      <c r="M259" s="10"/>
      <c r="N259" s="10" t="s">
        <v>1791</v>
      </c>
      <c r="O259" s="10" t="s">
        <v>1791</v>
      </c>
      <c r="P259" s="10" t="s">
        <v>32</v>
      </c>
      <c r="Q259" s="10" t="s">
        <v>1792</v>
      </c>
      <c r="R259" s="10" t="s">
        <v>26</v>
      </c>
      <c r="S259" s="10" t="s">
        <v>1793</v>
      </c>
      <c r="T259" s="10" t="s">
        <v>36</v>
      </c>
      <c r="U259" s="10" t="s">
        <v>1794</v>
      </c>
      <c r="V259" s="10" t="s">
        <v>38</v>
      </c>
    </row>
    <row r="260" spans="1:22" x14ac:dyDescent="0.25">
      <c r="A260" s="10" t="s">
        <v>26</v>
      </c>
      <c r="B260" s="10" t="s">
        <v>1795</v>
      </c>
      <c r="C260" s="10" t="s">
        <v>1796</v>
      </c>
      <c r="D260" s="11" t="s">
        <v>29</v>
      </c>
      <c r="E260" s="11" t="s">
        <v>357</v>
      </c>
      <c r="F260" s="11" t="s">
        <v>1157</v>
      </c>
      <c r="G260" s="12">
        <v>27.256</v>
      </c>
      <c r="H260" s="12">
        <f>All_US[[#This Row],[USD List / Unit]]*$H$3</f>
        <v>27.256</v>
      </c>
      <c r="I260" s="10" t="s">
        <v>1797</v>
      </c>
      <c r="J260" s="10" t="s">
        <v>110</v>
      </c>
      <c r="K260" s="10" t="s">
        <v>1325</v>
      </c>
      <c r="L260" s="10" t="s">
        <v>31</v>
      </c>
      <c r="M260" s="10"/>
      <c r="N260" s="10" t="s">
        <v>1441</v>
      </c>
      <c r="O260" s="10" t="s">
        <v>1441</v>
      </c>
      <c r="P260" s="10" t="s">
        <v>32</v>
      </c>
      <c r="Q260" s="10" t="s">
        <v>1798</v>
      </c>
      <c r="R260" s="10" t="s">
        <v>26</v>
      </c>
      <c r="S260" s="10" t="s">
        <v>1799</v>
      </c>
      <c r="T260" s="10" t="s">
        <v>36</v>
      </c>
      <c r="U260" s="10" t="s">
        <v>1800</v>
      </c>
      <c r="V260" s="10" t="s">
        <v>38</v>
      </c>
    </row>
    <row r="261" spans="1:22" x14ac:dyDescent="0.25">
      <c r="A261" s="10" t="s">
        <v>26</v>
      </c>
      <c r="B261" s="10" t="s">
        <v>1801</v>
      </c>
      <c r="C261" s="10" t="s">
        <v>1802</v>
      </c>
      <c r="D261" s="11" t="s">
        <v>29</v>
      </c>
      <c r="E261" s="11" t="s">
        <v>357</v>
      </c>
      <c r="F261" s="11" t="s">
        <v>108</v>
      </c>
      <c r="G261" s="12">
        <v>65.856999999999999</v>
      </c>
      <c r="H261" s="12">
        <f>All_US[[#This Row],[USD List / Unit]]*$H$3</f>
        <v>65.856999999999999</v>
      </c>
      <c r="I261" s="10" t="s">
        <v>1803</v>
      </c>
      <c r="J261" s="10" t="s">
        <v>110</v>
      </c>
      <c r="K261" s="10" t="s">
        <v>1325</v>
      </c>
      <c r="L261" s="10" t="s">
        <v>31</v>
      </c>
      <c r="M261" s="10"/>
      <c r="N261" s="10" t="s">
        <v>1804</v>
      </c>
      <c r="O261" s="10" t="s">
        <v>1804</v>
      </c>
      <c r="P261" s="10" t="s">
        <v>32</v>
      </c>
      <c r="Q261" s="10" t="s">
        <v>1805</v>
      </c>
      <c r="R261" s="10" t="s">
        <v>26</v>
      </c>
      <c r="S261" s="10" t="s">
        <v>1806</v>
      </c>
      <c r="T261" s="10" t="s">
        <v>36</v>
      </c>
      <c r="U261" s="10" t="s">
        <v>1807</v>
      </c>
      <c r="V261" s="10" t="s">
        <v>38</v>
      </c>
    </row>
    <row r="262" spans="1:22" x14ac:dyDescent="0.25">
      <c r="A262" s="10" t="s">
        <v>26</v>
      </c>
      <c r="B262" s="10" t="s">
        <v>1808</v>
      </c>
      <c r="C262" s="10" t="s">
        <v>1809</v>
      </c>
      <c r="D262" s="11" t="s">
        <v>29</v>
      </c>
      <c r="E262" s="11" t="s">
        <v>357</v>
      </c>
      <c r="F262" s="11" t="s">
        <v>591</v>
      </c>
      <c r="G262" s="12">
        <v>114.041</v>
      </c>
      <c r="H262" s="12">
        <f>All_US[[#This Row],[USD List / Unit]]*$H$3</f>
        <v>114.041</v>
      </c>
      <c r="I262" s="10" t="s">
        <v>1810</v>
      </c>
      <c r="J262" s="10" t="s">
        <v>110</v>
      </c>
      <c r="K262" s="10" t="s">
        <v>1325</v>
      </c>
      <c r="L262" s="10" t="s">
        <v>31</v>
      </c>
      <c r="M262" s="10"/>
      <c r="N262" s="10" t="s">
        <v>1622</v>
      </c>
      <c r="O262" s="10" t="s">
        <v>1622</v>
      </c>
      <c r="P262" s="10" t="s">
        <v>32</v>
      </c>
      <c r="Q262" s="10" t="s">
        <v>1811</v>
      </c>
      <c r="R262" s="10" t="s">
        <v>26</v>
      </c>
      <c r="S262" s="10" t="s">
        <v>1812</v>
      </c>
      <c r="T262" s="10" t="s">
        <v>36</v>
      </c>
      <c r="U262" s="10" t="s">
        <v>1813</v>
      </c>
      <c r="V262" s="10" t="s">
        <v>38</v>
      </c>
    </row>
    <row r="263" spans="1:22" x14ac:dyDescent="0.25">
      <c r="A263" s="10" t="s">
        <v>26</v>
      </c>
      <c r="B263" s="10" t="s">
        <v>1814</v>
      </c>
      <c r="C263" s="10" t="s">
        <v>1815</v>
      </c>
      <c r="D263" s="11" t="s">
        <v>29</v>
      </c>
      <c r="E263" s="11" t="s">
        <v>591</v>
      </c>
      <c r="F263" s="11" t="s">
        <v>394</v>
      </c>
      <c r="G263" s="12">
        <v>17.5</v>
      </c>
      <c r="H263" s="12">
        <f>All_US[[#This Row],[USD List / Unit]]*$H$3</f>
        <v>17.5</v>
      </c>
      <c r="I263" s="10" t="s">
        <v>1816</v>
      </c>
      <c r="J263" s="10" t="s">
        <v>110</v>
      </c>
      <c r="K263" s="10" t="s">
        <v>1817</v>
      </c>
      <c r="L263" s="10" t="s">
        <v>31</v>
      </c>
      <c r="M263" s="10"/>
      <c r="N263" s="10" t="s">
        <v>469</v>
      </c>
      <c r="O263" s="10" t="s">
        <v>469</v>
      </c>
      <c r="P263" s="10" t="s">
        <v>32</v>
      </c>
      <c r="Q263" s="10" t="s">
        <v>1818</v>
      </c>
      <c r="R263" s="10" t="s">
        <v>1819</v>
      </c>
      <c r="S263" s="10" t="s">
        <v>1820</v>
      </c>
      <c r="T263" s="10" t="s">
        <v>36</v>
      </c>
      <c r="U263" s="10" t="s">
        <v>1821</v>
      </c>
      <c r="V263" s="10" t="s">
        <v>38</v>
      </c>
    </row>
    <row r="264" spans="1:22" x14ac:dyDescent="0.25">
      <c r="A264" s="10" t="s">
        <v>26</v>
      </c>
      <c r="B264" s="10" t="s">
        <v>1822</v>
      </c>
      <c r="C264" s="10" t="s">
        <v>1823</v>
      </c>
      <c r="D264" s="11" t="s">
        <v>29</v>
      </c>
      <c r="E264" s="11" t="s">
        <v>108</v>
      </c>
      <c r="F264" s="11"/>
      <c r="G264" s="12">
        <v>10.773999999999999</v>
      </c>
      <c r="H264" s="12">
        <f>All_US[[#This Row],[USD List / Unit]]*$H$3</f>
        <v>10.773999999999999</v>
      </c>
      <c r="I264" s="10" t="s">
        <v>1824</v>
      </c>
      <c r="J264" s="10" t="s">
        <v>110</v>
      </c>
      <c r="K264" s="10" t="s">
        <v>1817</v>
      </c>
      <c r="L264" s="10" t="s">
        <v>31</v>
      </c>
      <c r="M264" s="10"/>
      <c r="N264" s="10" t="s">
        <v>444</v>
      </c>
      <c r="O264" s="10" t="s">
        <v>444</v>
      </c>
      <c r="P264" s="10" t="s">
        <v>32</v>
      </c>
      <c r="Q264" s="10" t="s">
        <v>1825</v>
      </c>
      <c r="R264" s="10" t="s">
        <v>1826</v>
      </c>
      <c r="S264" s="10" t="s">
        <v>1827</v>
      </c>
      <c r="T264" s="10" t="s">
        <v>36</v>
      </c>
      <c r="U264" s="10" t="s">
        <v>1828</v>
      </c>
      <c r="V264" s="10" t="s">
        <v>38</v>
      </c>
    </row>
    <row r="265" spans="1:22" x14ac:dyDescent="0.25">
      <c r="A265" s="10" t="s">
        <v>62</v>
      </c>
      <c r="B265" s="10" t="s">
        <v>1829</v>
      </c>
      <c r="C265" s="10" t="s">
        <v>1830</v>
      </c>
      <c r="D265" s="11" t="s">
        <v>29</v>
      </c>
      <c r="E265" s="11" t="s">
        <v>143</v>
      </c>
      <c r="F265" s="11" t="s">
        <v>426</v>
      </c>
      <c r="G265" s="12">
        <v>5.28</v>
      </c>
      <c r="H265" s="12">
        <f>All_US[[#This Row],[USD List / Unit]]*$H$3</f>
        <v>5.28</v>
      </c>
      <c r="I265" s="10" t="s">
        <v>1831</v>
      </c>
      <c r="J265" s="10" t="s">
        <v>110</v>
      </c>
      <c r="K265" s="10" t="s">
        <v>1325</v>
      </c>
      <c r="L265" s="10" t="s">
        <v>31</v>
      </c>
      <c r="M265" s="10"/>
      <c r="N265" s="10" t="s">
        <v>476</v>
      </c>
      <c r="O265" s="10" t="s">
        <v>476</v>
      </c>
      <c r="P265" s="10" t="s">
        <v>32</v>
      </c>
      <c r="Q265" s="10" t="s">
        <v>1832</v>
      </c>
      <c r="R265" s="10" t="s">
        <v>78</v>
      </c>
      <c r="S265" s="10" t="s">
        <v>1833</v>
      </c>
      <c r="T265" s="10" t="s">
        <v>36</v>
      </c>
      <c r="U265" s="10" t="s">
        <v>1834</v>
      </c>
      <c r="V265" s="10" t="s">
        <v>38</v>
      </c>
    </row>
    <row r="266" spans="1:22" x14ac:dyDescent="0.25">
      <c r="A266" s="10" t="s">
        <v>26</v>
      </c>
      <c r="B266" s="10" t="s">
        <v>1835</v>
      </c>
      <c r="C266" s="10" t="s">
        <v>1836</v>
      </c>
      <c r="D266" s="11" t="s">
        <v>29</v>
      </c>
      <c r="E266" s="11" t="s">
        <v>143</v>
      </c>
      <c r="F266" s="11" t="s">
        <v>1837</v>
      </c>
      <c r="G266" s="12">
        <v>17.835999999999999</v>
      </c>
      <c r="H266" s="12">
        <f>All_US[[#This Row],[USD List / Unit]]*$H$3</f>
        <v>17.835999999999999</v>
      </c>
      <c r="I266" s="10" t="s">
        <v>1838</v>
      </c>
      <c r="J266" s="10" t="s">
        <v>110</v>
      </c>
      <c r="K266" s="10" t="s">
        <v>1325</v>
      </c>
      <c r="L266" s="10" t="s">
        <v>31</v>
      </c>
      <c r="M266" s="10"/>
      <c r="N266" s="10" t="s">
        <v>1404</v>
      </c>
      <c r="O266" s="10" t="s">
        <v>1404</v>
      </c>
      <c r="P266" s="10" t="s">
        <v>32</v>
      </c>
      <c r="Q266" s="10" t="s">
        <v>1839</v>
      </c>
      <c r="R266" s="10" t="s">
        <v>26</v>
      </c>
      <c r="S266" s="10" t="s">
        <v>1840</v>
      </c>
      <c r="T266" s="10" t="s">
        <v>36</v>
      </c>
      <c r="U266" s="10" t="s">
        <v>1841</v>
      </c>
      <c r="V266" s="10" t="s">
        <v>38</v>
      </c>
    </row>
    <row r="267" spans="1:22" x14ac:dyDescent="0.25">
      <c r="A267" s="10" t="s">
        <v>26</v>
      </c>
      <c r="B267" s="10" t="s">
        <v>1842</v>
      </c>
      <c r="C267" s="10" t="s">
        <v>1843</v>
      </c>
      <c r="D267" s="11" t="s">
        <v>29</v>
      </c>
      <c r="E267" s="11" t="s">
        <v>357</v>
      </c>
      <c r="F267" s="11" t="s">
        <v>108</v>
      </c>
      <c r="G267" s="12">
        <v>58.99</v>
      </c>
      <c r="H267" s="12">
        <f>All_US[[#This Row],[USD List / Unit]]*$H$3</f>
        <v>58.99</v>
      </c>
      <c r="I267" s="10" t="s">
        <v>1844</v>
      </c>
      <c r="J267" s="10" t="s">
        <v>110</v>
      </c>
      <c r="K267" s="10" t="s">
        <v>1325</v>
      </c>
      <c r="L267" s="10" t="s">
        <v>31</v>
      </c>
      <c r="M267" s="10"/>
      <c r="N267" s="10" t="s">
        <v>1514</v>
      </c>
      <c r="O267" s="10" t="s">
        <v>1514</v>
      </c>
      <c r="P267" s="10" t="s">
        <v>32</v>
      </c>
      <c r="Q267" s="10" t="s">
        <v>1845</v>
      </c>
      <c r="R267" s="10" t="s">
        <v>78</v>
      </c>
      <c r="S267" s="10" t="s">
        <v>1846</v>
      </c>
      <c r="T267" s="10" t="s">
        <v>36</v>
      </c>
      <c r="U267" s="10" t="s">
        <v>1847</v>
      </c>
      <c r="V267" s="10" t="s">
        <v>38</v>
      </c>
    </row>
    <row r="268" spans="1:22" x14ac:dyDescent="0.25">
      <c r="A268" s="10" t="s">
        <v>26</v>
      </c>
      <c r="B268" s="10" t="s">
        <v>1848</v>
      </c>
      <c r="C268" s="10" t="s">
        <v>1849</v>
      </c>
      <c r="D268" s="11" t="s">
        <v>29</v>
      </c>
      <c r="E268" s="11" t="s">
        <v>591</v>
      </c>
      <c r="F268" s="11" t="s">
        <v>410</v>
      </c>
      <c r="G268" s="12">
        <v>3.1120000000000001</v>
      </c>
      <c r="H268" s="12">
        <f>All_US[[#This Row],[USD List / Unit]]*$H$3</f>
        <v>3.1120000000000001</v>
      </c>
      <c r="I268" s="10" t="s">
        <v>1850</v>
      </c>
      <c r="J268" s="10" t="s">
        <v>110</v>
      </c>
      <c r="K268" s="10" t="s">
        <v>1325</v>
      </c>
      <c r="L268" s="10" t="s">
        <v>31</v>
      </c>
      <c r="M268" s="10"/>
      <c r="N268" s="10" t="s">
        <v>419</v>
      </c>
      <c r="O268" s="10" t="s">
        <v>419</v>
      </c>
      <c r="P268" s="10" t="s">
        <v>32</v>
      </c>
      <c r="Q268" s="10" t="s">
        <v>1851</v>
      </c>
      <c r="R268" s="10" t="s">
        <v>26</v>
      </c>
      <c r="S268" s="10" t="s">
        <v>1852</v>
      </c>
      <c r="T268" s="10" t="s">
        <v>36</v>
      </c>
      <c r="U268" s="10" t="s">
        <v>1853</v>
      </c>
      <c r="V268" s="10" t="s">
        <v>38</v>
      </c>
    </row>
    <row r="269" spans="1:22" x14ac:dyDescent="0.25">
      <c r="A269" s="10" t="s">
        <v>26</v>
      </c>
      <c r="B269" s="10" t="s">
        <v>1854</v>
      </c>
      <c r="C269" s="10" t="s">
        <v>1855</v>
      </c>
      <c r="D269" s="11" t="s">
        <v>29</v>
      </c>
      <c r="E269" s="11" t="s">
        <v>591</v>
      </c>
      <c r="F269" s="11" t="s">
        <v>426</v>
      </c>
      <c r="G269" s="12">
        <v>4.07</v>
      </c>
      <c r="H269" s="12">
        <f>All_US[[#This Row],[USD List / Unit]]*$H$3</f>
        <v>4.07</v>
      </c>
      <c r="I269" s="10" t="s">
        <v>1856</v>
      </c>
      <c r="J269" s="10" t="s">
        <v>110</v>
      </c>
      <c r="K269" s="10" t="s">
        <v>1325</v>
      </c>
      <c r="L269" s="10" t="s">
        <v>31</v>
      </c>
      <c r="M269" s="10"/>
      <c r="N269" s="10" t="s">
        <v>453</v>
      </c>
      <c r="O269" s="10" t="s">
        <v>453</v>
      </c>
      <c r="P269" s="10" t="s">
        <v>32</v>
      </c>
      <c r="Q269" s="10" t="s">
        <v>1857</v>
      </c>
      <c r="R269" s="10" t="s">
        <v>26</v>
      </c>
      <c r="S269" s="10" t="s">
        <v>1858</v>
      </c>
      <c r="T269" s="10" t="s">
        <v>36</v>
      </c>
      <c r="U269" s="10" t="s">
        <v>1859</v>
      </c>
      <c r="V269" s="10" t="s">
        <v>38</v>
      </c>
    </row>
    <row r="270" spans="1:22" x14ac:dyDescent="0.25">
      <c r="A270" s="10" t="s">
        <v>26</v>
      </c>
      <c r="B270" s="10" t="s">
        <v>1860</v>
      </c>
      <c r="C270" s="10" t="s">
        <v>1861</v>
      </c>
      <c r="D270" s="11" t="s">
        <v>29</v>
      </c>
      <c r="E270" s="11" t="s">
        <v>143</v>
      </c>
      <c r="F270" s="11" t="s">
        <v>426</v>
      </c>
      <c r="G270" s="12">
        <v>6.6390000000000002</v>
      </c>
      <c r="H270" s="12">
        <f>All_US[[#This Row],[USD List / Unit]]*$H$3</f>
        <v>6.6390000000000002</v>
      </c>
      <c r="I270" s="10" t="s">
        <v>1862</v>
      </c>
      <c r="J270" s="10" t="s">
        <v>110</v>
      </c>
      <c r="K270" s="10" t="s">
        <v>1325</v>
      </c>
      <c r="L270" s="10" t="s">
        <v>31</v>
      </c>
      <c r="M270" s="10"/>
      <c r="N270" s="10" t="s">
        <v>1311</v>
      </c>
      <c r="O270" s="10" t="s">
        <v>1311</v>
      </c>
      <c r="P270" s="10" t="s">
        <v>32</v>
      </c>
      <c r="Q270" s="10" t="s">
        <v>1863</v>
      </c>
      <c r="R270" s="10" t="s">
        <v>26</v>
      </c>
      <c r="S270" s="10" t="s">
        <v>1864</v>
      </c>
      <c r="T270" s="10" t="s">
        <v>36</v>
      </c>
      <c r="U270" s="10" t="s">
        <v>1865</v>
      </c>
      <c r="V270" s="10" t="s">
        <v>38</v>
      </c>
    </row>
    <row r="271" spans="1:22" x14ac:dyDescent="0.25">
      <c r="A271" s="10" t="s">
        <v>26</v>
      </c>
      <c r="B271" s="10" t="s">
        <v>1866</v>
      </c>
      <c r="C271" s="10" t="s">
        <v>1867</v>
      </c>
      <c r="D271" s="11" t="s">
        <v>29</v>
      </c>
      <c r="E271" s="11" t="s">
        <v>357</v>
      </c>
      <c r="F271" s="11" t="s">
        <v>1868</v>
      </c>
      <c r="G271" s="12">
        <v>13.75</v>
      </c>
      <c r="H271" s="12">
        <f>All_US[[#This Row],[USD List / Unit]]*$H$3</f>
        <v>13.75</v>
      </c>
      <c r="I271" s="10" t="s">
        <v>1869</v>
      </c>
      <c r="J271" s="10" t="s">
        <v>110</v>
      </c>
      <c r="K271" s="10" t="s">
        <v>1325</v>
      </c>
      <c r="L271" s="10" t="s">
        <v>31</v>
      </c>
      <c r="M271" s="10"/>
      <c r="N271" s="10" t="s">
        <v>444</v>
      </c>
      <c r="O271" s="10" t="s">
        <v>444</v>
      </c>
      <c r="P271" s="10" t="s">
        <v>32</v>
      </c>
      <c r="Q271" s="10" t="s">
        <v>1870</v>
      </c>
      <c r="R271" s="10" t="s">
        <v>26</v>
      </c>
      <c r="S271" s="10" t="s">
        <v>1871</v>
      </c>
      <c r="T271" s="10" t="s">
        <v>36</v>
      </c>
      <c r="U271" s="10" t="s">
        <v>1872</v>
      </c>
      <c r="V271" s="10" t="s">
        <v>38</v>
      </c>
    </row>
    <row r="272" spans="1:22" x14ac:dyDescent="0.25">
      <c r="A272" s="10" t="s">
        <v>26</v>
      </c>
      <c r="B272" s="10" t="s">
        <v>1873</v>
      </c>
      <c r="C272" s="10" t="s">
        <v>1874</v>
      </c>
      <c r="D272" s="11" t="s">
        <v>29</v>
      </c>
      <c r="E272" s="11" t="s">
        <v>357</v>
      </c>
      <c r="F272" s="11" t="s">
        <v>1875</v>
      </c>
      <c r="G272" s="12">
        <v>47.011000000000003</v>
      </c>
      <c r="H272" s="12">
        <f>All_US[[#This Row],[USD List / Unit]]*$H$3</f>
        <v>47.011000000000003</v>
      </c>
      <c r="I272" s="10" t="s">
        <v>1876</v>
      </c>
      <c r="J272" s="10" t="s">
        <v>110</v>
      </c>
      <c r="K272" s="10" t="s">
        <v>1325</v>
      </c>
      <c r="L272" s="10" t="s">
        <v>31</v>
      </c>
      <c r="M272" s="10"/>
      <c r="N272" s="10" t="s">
        <v>573</v>
      </c>
      <c r="O272" s="10" t="s">
        <v>573</v>
      </c>
      <c r="P272" s="10" t="s">
        <v>32</v>
      </c>
      <c r="Q272" s="10" t="s">
        <v>1877</v>
      </c>
      <c r="R272" s="10" t="s">
        <v>26</v>
      </c>
      <c r="S272" s="10" t="s">
        <v>1878</v>
      </c>
      <c r="T272" s="10" t="s">
        <v>36</v>
      </c>
      <c r="U272" s="10" t="s">
        <v>1879</v>
      </c>
      <c r="V272" s="10" t="s">
        <v>38</v>
      </c>
    </row>
    <row r="273" spans="1:22" x14ac:dyDescent="0.25">
      <c r="A273" s="10" t="s">
        <v>26</v>
      </c>
      <c r="B273" s="10" t="s">
        <v>1880</v>
      </c>
      <c r="C273" s="10" t="s">
        <v>1881</v>
      </c>
      <c r="D273" s="11" t="s">
        <v>29</v>
      </c>
      <c r="E273" s="11" t="s">
        <v>357</v>
      </c>
      <c r="F273" s="11" t="s">
        <v>591</v>
      </c>
      <c r="G273" s="12">
        <v>67.882000000000005</v>
      </c>
      <c r="H273" s="12">
        <f>All_US[[#This Row],[USD List / Unit]]*$H$3</f>
        <v>67.882000000000005</v>
      </c>
      <c r="I273" s="10" t="s">
        <v>1882</v>
      </c>
      <c r="J273" s="10" t="s">
        <v>110</v>
      </c>
      <c r="K273" s="10" t="s">
        <v>1325</v>
      </c>
      <c r="L273" s="10" t="s">
        <v>31</v>
      </c>
      <c r="M273" s="10"/>
      <c r="N273" s="10" t="s">
        <v>1166</v>
      </c>
      <c r="O273" s="10" t="s">
        <v>1166</v>
      </c>
      <c r="P273" s="10" t="s">
        <v>32</v>
      </c>
      <c r="Q273" s="10" t="s">
        <v>1883</v>
      </c>
      <c r="R273" s="10" t="s">
        <v>26</v>
      </c>
      <c r="S273" s="10" t="s">
        <v>1884</v>
      </c>
      <c r="T273" s="10" t="s">
        <v>36</v>
      </c>
      <c r="U273" s="10" t="s">
        <v>1885</v>
      </c>
      <c r="V273" s="10" t="s">
        <v>38</v>
      </c>
    </row>
    <row r="274" spans="1:22" x14ac:dyDescent="0.25">
      <c r="A274" s="10" t="s">
        <v>26</v>
      </c>
      <c r="B274" s="10" t="s">
        <v>1886</v>
      </c>
      <c r="C274" s="10" t="s">
        <v>1887</v>
      </c>
      <c r="D274" s="11" t="s">
        <v>29</v>
      </c>
      <c r="E274" s="11" t="s">
        <v>591</v>
      </c>
      <c r="F274" s="11" t="s">
        <v>410</v>
      </c>
      <c r="G274" s="12">
        <v>5.47</v>
      </c>
      <c r="H274" s="12">
        <f>All_US[[#This Row],[USD List / Unit]]*$H$3</f>
        <v>5.47</v>
      </c>
      <c r="I274" s="10" t="s">
        <v>1888</v>
      </c>
      <c r="J274" s="10" t="s">
        <v>110</v>
      </c>
      <c r="K274" s="10" t="s">
        <v>1325</v>
      </c>
      <c r="L274" s="10" t="s">
        <v>31</v>
      </c>
      <c r="M274" s="10"/>
      <c r="N274" s="10" t="s">
        <v>137</v>
      </c>
      <c r="O274" s="10" t="s">
        <v>137</v>
      </c>
      <c r="P274" s="10" t="s">
        <v>32</v>
      </c>
      <c r="Q274" s="10" t="s">
        <v>1889</v>
      </c>
      <c r="R274" s="10" t="s">
        <v>26</v>
      </c>
      <c r="S274" s="10" t="s">
        <v>1890</v>
      </c>
      <c r="T274" s="10" t="s">
        <v>36</v>
      </c>
      <c r="U274" s="10" t="s">
        <v>1891</v>
      </c>
      <c r="V274" s="10" t="s">
        <v>38</v>
      </c>
    </row>
    <row r="275" spans="1:22" x14ac:dyDescent="0.25">
      <c r="A275" s="10" t="s">
        <v>26</v>
      </c>
      <c r="B275" s="10" t="s">
        <v>1892</v>
      </c>
      <c r="C275" s="10" t="s">
        <v>1893</v>
      </c>
      <c r="D275" s="11" t="s">
        <v>29</v>
      </c>
      <c r="E275" s="11" t="s">
        <v>357</v>
      </c>
      <c r="F275" s="11" t="s">
        <v>524</v>
      </c>
      <c r="G275" s="12">
        <v>14.433</v>
      </c>
      <c r="H275" s="12">
        <f>All_US[[#This Row],[USD List / Unit]]*$H$3</f>
        <v>14.433</v>
      </c>
      <c r="I275" s="10" t="s">
        <v>1894</v>
      </c>
      <c r="J275" s="10" t="s">
        <v>110</v>
      </c>
      <c r="K275" s="10" t="s">
        <v>1325</v>
      </c>
      <c r="L275" s="10" t="s">
        <v>31</v>
      </c>
      <c r="M275" s="10"/>
      <c r="N275" s="10" t="s">
        <v>429</v>
      </c>
      <c r="O275" s="10" t="s">
        <v>429</v>
      </c>
      <c r="P275" s="10" t="s">
        <v>32</v>
      </c>
      <c r="Q275" s="10" t="s">
        <v>1895</v>
      </c>
      <c r="R275" s="10" t="s">
        <v>26</v>
      </c>
      <c r="S275" s="10" t="s">
        <v>1896</v>
      </c>
      <c r="T275" s="10" t="s">
        <v>36</v>
      </c>
      <c r="U275" s="10" t="s">
        <v>1897</v>
      </c>
      <c r="V275" s="10" t="s">
        <v>38</v>
      </c>
    </row>
    <row r="276" spans="1:22" x14ac:dyDescent="0.25">
      <c r="A276" s="10" t="s">
        <v>26</v>
      </c>
      <c r="B276" s="10" t="s">
        <v>1898</v>
      </c>
      <c r="C276" s="10" t="s">
        <v>1899</v>
      </c>
      <c r="D276" s="11" t="s">
        <v>29</v>
      </c>
      <c r="E276" s="11" t="s">
        <v>357</v>
      </c>
      <c r="F276" s="11" t="s">
        <v>394</v>
      </c>
      <c r="G276" s="12">
        <v>24.777000000000001</v>
      </c>
      <c r="H276" s="12">
        <f>All_US[[#This Row],[USD List / Unit]]*$H$3</f>
        <v>24.777000000000001</v>
      </c>
      <c r="I276" s="10" t="s">
        <v>1900</v>
      </c>
      <c r="J276" s="10" t="s">
        <v>110</v>
      </c>
      <c r="K276" s="10" t="s">
        <v>1325</v>
      </c>
      <c r="L276" s="10" t="s">
        <v>31</v>
      </c>
      <c r="M276" s="10"/>
      <c r="N276" s="10" t="s">
        <v>1901</v>
      </c>
      <c r="O276" s="10" t="s">
        <v>1901</v>
      </c>
      <c r="P276" s="10" t="s">
        <v>32</v>
      </c>
      <c r="Q276" s="10" t="s">
        <v>1902</v>
      </c>
      <c r="R276" s="10" t="s">
        <v>26</v>
      </c>
      <c r="S276" s="10" t="s">
        <v>1903</v>
      </c>
      <c r="T276" s="10" t="s">
        <v>36</v>
      </c>
      <c r="U276" s="10" t="s">
        <v>1904</v>
      </c>
      <c r="V276" s="10" t="s">
        <v>38</v>
      </c>
    </row>
    <row r="277" spans="1:22" x14ac:dyDescent="0.25">
      <c r="A277" s="10" t="s">
        <v>26</v>
      </c>
      <c r="B277" s="10" t="s">
        <v>1905</v>
      </c>
      <c r="C277" s="10" t="s">
        <v>1906</v>
      </c>
      <c r="D277" s="11" t="s">
        <v>29</v>
      </c>
      <c r="E277" s="11" t="s">
        <v>357</v>
      </c>
      <c r="F277" s="11" t="s">
        <v>394</v>
      </c>
      <c r="G277" s="12">
        <v>45.677</v>
      </c>
      <c r="H277" s="12">
        <f>All_US[[#This Row],[USD List / Unit]]*$H$3</f>
        <v>45.677</v>
      </c>
      <c r="I277" s="10" t="s">
        <v>1907</v>
      </c>
      <c r="J277" s="10" t="s">
        <v>110</v>
      </c>
      <c r="K277" s="10" t="s">
        <v>1325</v>
      </c>
      <c r="L277" s="10" t="s">
        <v>31</v>
      </c>
      <c r="M277" s="10"/>
      <c r="N277" s="10" t="s">
        <v>1908</v>
      </c>
      <c r="O277" s="10" t="s">
        <v>1908</v>
      </c>
      <c r="P277" s="10" t="s">
        <v>32</v>
      </c>
      <c r="Q277" s="10" t="s">
        <v>1909</v>
      </c>
      <c r="R277" s="10" t="s">
        <v>26</v>
      </c>
      <c r="S277" s="10" t="s">
        <v>1910</v>
      </c>
      <c r="T277" s="10" t="s">
        <v>36</v>
      </c>
      <c r="U277" s="10" t="s">
        <v>1911</v>
      </c>
      <c r="V277" s="10" t="s">
        <v>38</v>
      </c>
    </row>
    <row r="278" spans="1:22" x14ac:dyDescent="0.25">
      <c r="A278" s="10" t="s">
        <v>26</v>
      </c>
      <c r="B278" s="10" t="s">
        <v>1912</v>
      </c>
      <c r="C278" s="10" t="s">
        <v>1913</v>
      </c>
      <c r="D278" s="11" t="s">
        <v>29</v>
      </c>
      <c r="E278" s="11" t="s">
        <v>357</v>
      </c>
      <c r="F278" s="11" t="s">
        <v>591</v>
      </c>
      <c r="G278" s="12">
        <v>62.991999999999997</v>
      </c>
      <c r="H278" s="12">
        <f>All_US[[#This Row],[USD List / Unit]]*$H$3</f>
        <v>62.991999999999997</v>
      </c>
      <c r="I278" s="10" t="s">
        <v>1914</v>
      </c>
      <c r="J278" s="10" t="s">
        <v>110</v>
      </c>
      <c r="K278" s="10" t="s">
        <v>1325</v>
      </c>
      <c r="L278" s="10" t="s">
        <v>31</v>
      </c>
      <c r="M278" s="10"/>
      <c r="N278" s="10" t="s">
        <v>1228</v>
      </c>
      <c r="O278" s="10" t="s">
        <v>1228</v>
      </c>
      <c r="P278" s="10" t="s">
        <v>32</v>
      </c>
      <c r="Q278" s="10" t="s">
        <v>1915</v>
      </c>
      <c r="R278" s="10" t="s">
        <v>26</v>
      </c>
      <c r="S278" s="10" t="s">
        <v>1916</v>
      </c>
      <c r="T278" s="10" t="s">
        <v>36</v>
      </c>
      <c r="U278" s="10" t="s">
        <v>1917</v>
      </c>
      <c r="V278" s="10" t="s">
        <v>38</v>
      </c>
    </row>
    <row r="279" spans="1:22" x14ac:dyDescent="0.25">
      <c r="A279" s="10" t="s">
        <v>26</v>
      </c>
      <c r="B279" s="10" t="s">
        <v>1918</v>
      </c>
      <c r="C279" s="10" t="s">
        <v>1919</v>
      </c>
      <c r="D279" s="11" t="s">
        <v>29</v>
      </c>
      <c r="E279" s="11" t="s">
        <v>357</v>
      </c>
      <c r="F279" s="11" t="s">
        <v>591</v>
      </c>
      <c r="G279" s="12">
        <v>66.364000000000004</v>
      </c>
      <c r="H279" s="12">
        <f>All_US[[#This Row],[USD List / Unit]]*$H$3</f>
        <v>66.364000000000004</v>
      </c>
      <c r="I279" s="10" t="s">
        <v>1920</v>
      </c>
      <c r="J279" s="10" t="s">
        <v>110</v>
      </c>
      <c r="K279" s="10" t="s">
        <v>1325</v>
      </c>
      <c r="L279" s="10" t="s">
        <v>31</v>
      </c>
      <c r="M279" s="10"/>
      <c r="N279" s="10" t="s">
        <v>1695</v>
      </c>
      <c r="O279" s="10" t="s">
        <v>1695</v>
      </c>
      <c r="P279" s="10" t="s">
        <v>32</v>
      </c>
      <c r="Q279" s="10" t="s">
        <v>1921</v>
      </c>
      <c r="R279" s="10" t="s">
        <v>26</v>
      </c>
      <c r="S279" s="10" t="s">
        <v>1922</v>
      </c>
      <c r="T279" s="10" t="s">
        <v>36</v>
      </c>
      <c r="U279" s="10" t="s">
        <v>1923</v>
      </c>
      <c r="V279" s="10" t="s">
        <v>38</v>
      </c>
    </row>
    <row r="280" spans="1:22" x14ac:dyDescent="0.25">
      <c r="A280" s="10" t="s">
        <v>26</v>
      </c>
      <c r="B280" s="10" t="s">
        <v>1924</v>
      </c>
      <c r="C280" s="10" t="s">
        <v>1925</v>
      </c>
      <c r="D280" s="11" t="s">
        <v>29</v>
      </c>
      <c r="E280" s="11" t="s">
        <v>143</v>
      </c>
      <c r="F280" s="11" t="s">
        <v>426</v>
      </c>
      <c r="G280" s="12">
        <v>7.3949999999999996</v>
      </c>
      <c r="H280" s="12">
        <f>All_US[[#This Row],[USD List / Unit]]*$H$3</f>
        <v>7.3949999999999996</v>
      </c>
      <c r="I280" s="10" t="s">
        <v>1926</v>
      </c>
      <c r="J280" s="10" t="s">
        <v>110</v>
      </c>
      <c r="K280" s="10" t="s">
        <v>1325</v>
      </c>
      <c r="L280" s="10" t="s">
        <v>31</v>
      </c>
      <c r="M280" s="10"/>
      <c r="N280" s="10" t="s">
        <v>533</v>
      </c>
      <c r="O280" s="10" t="s">
        <v>533</v>
      </c>
      <c r="P280" s="10" t="s">
        <v>32</v>
      </c>
      <c r="Q280" s="10" t="s">
        <v>1927</v>
      </c>
      <c r="R280" s="10" t="s">
        <v>26</v>
      </c>
      <c r="S280" s="10" t="s">
        <v>1928</v>
      </c>
      <c r="T280" s="10" t="s">
        <v>36</v>
      </c>
      <c r="U280" s="10" t="s">
        <v>1929</v>
      </c>
      <c r="V280" s="10" t="s">
        <v>38</v>
      </c>
    </row>
    <row r="281" spans="1:22" x14ac:dyDescent="0.25">
      <c r="A281" s="10" t="s">
        <v>26</v>
      </c>
      <c r="B281" s="10" t="s">
        <v>1930</v>
      </c>
      <c r="C281" s="10" t="s">
        <v>1931</v>
      </c>
      <c r="D281" s="11" t="s">
        <v>29</v>
      </c>
      <c r="E281" s="11">
        <v>1</v>
      </c>
      <c r="F281" s="11"/>
      <c r="G281" s="12">
        <v>91.13</v>
      </c>
      <c r="H281" s="12">
        <f>All_US[[#This Row],[USD List / Unit]]*$H$3</f>
        <v>91.13</v>
      </c>
      <c r="I281" s="10" t="s">
        <v>1932</v>
      </c>
      <c r="J281" s="10" t="s">
        <v>30</v>
      </c>
      <c r="K281" s="10" t="s">
        <v>1933</v>
      </c>
      <c r="L281" s="10" t="s">
        <v>31</v>
      </c>
      <c r="M281" s="10"/>
      <c r="N281" s="10" t="s">
        <v>497</v>
      </c>
      <c r="O281" s="10" t="s">
        <v>497</v>
      </c>
      <c r="P281" s="10" t="s">
        <v>32</v>
      </c>
      <c r="Q281" s="10" t="s">
        <v>1934</v>
      </c>
      <c r="R281" s="10" t="s">
        <v>26</v>
      </c>
      <c r="S281" s="10" t="s">
        <v>1935</v>
      </c>
      <c r="T281" s="10" t="s">
        <v>36</v>
      </c>
      <c r="U281" s="10" t="s">
        <v>1936</v>
      </c>
      <c r="V281" s="10" t="s">
        <v>38</v>
      </c>
    </row>
    <row r="282" spans="1:22" x14ac:dyDescent="0.25">
      <c r="A282" s="10" t="s">
        <v>26</v>
      </c>
      <c r="B282" s="10" t="s">
        <v>1937</v>
      </c>
      <c r="C282" s="10" t="s">
        <v>1938</v>
      </c>
      <c r="D282" s="11" t="s">
        <v>29</v>
      </c>
      <c r="E282" s="11">
        <v>1</v>
      </c>
      <c r="F282" s="11"/>
      <c r="G282" s="12">
        <v>308.77999999999997</v>
      </c>
      <c r="H282" s="12">
        <f>All_US[[#This Row],[USD List / Unit]]*$H$3</f>
        <v>308.77999999999997</v>
      </c>
      <c r="I282" s="10" t="s">
        <v>1939</v>
      </c>
      <c r="J282" s="10" t="s">
        <v>30</v>
      </c>
      <c r="K282" s="10" t="s">
        <v>1933</v>
      </c>
      <c r="L282" s="10" t="s">
        <v>31</v>
      </c>
      <c r="M282" s="10"/>
      <c r="N282" s="10" t="s">
        <v>1940</v>
      </c>
      <c r="O282" s="10" t="s">
        <v>1940</v>
      </c>
      <c r="P282" s="10" t="s">
        <v>32</v>
      </c>
      <c r="Q282" s="10" t="s">
        <v>1941</v>
      </c>
      <c r="R282" s="10" t="s">
        <v>1942</v>
      </c>
      <c r="S282" s="10" t="s">
        <v>1943</v>
      </c>
      <c r="T282" s="10" t="s">
        <v>36</v>
      </c>
      <c r="U282" s="10" t="s">
        <v>1944</v>
      </c>
      <c r="V282" s="10" t="s">
        <v>38</v>
      </c>
    </row>
    <row r="283" spans="1:22" x14ac:dyDescent="0.25">
      <c r="A283" s="10" t="s">
        <v>26</v>
      </c>
      <c r="B283" s="10" t="s">
        <v>1945</v>
      </c>
      <c r="C283" s="10" t="s">
        <v>1946</v>
      </c>
      <c r="D283" s="11" t="s">
        <v>29</v>
      </c>
      <c r="E283" s="11">
        <v>1</v>
      </c>
      <c r="F283" s="11"/>
      <c r="G283" s="12">
        <v>526.99</v>
      </c>
      <c r="H283" s="12">
        <f>All_US[[#This Row],[USD List / Unit]]*$H$3</f>
        <v>526.99</v>
      </c>
      <c r="I283" s="10" t="s">
        <v>1947</v>
      </c>
      <c r="J283" s="10" t="s">
        <v>30</v>
      </c>
      <c r="K283" s="10" t="s">
        <v>1948</v>
      </c>
      <c r="L283" s="10" t="s">
        <v>31</v>
      </c>
      <c r="M283" s="10"/>
      <c r="N283" s="10" t="s">
        <v>1949</v>
      </c>
      <c r="O283" s="10" t="s">
        <v>1949</v>
      </c>
      <c r="P283" s="10" t="s">
        <v>32</v>
      </c>
      <c r="Q283" s="10" t="s">
        <v>1941</v>
      </c>
      <c r="R283" s="10" t="s">
        <v>1950</v>
      </c>
      <c r="S283" s="10" t="s">
        <v>1951</v>
      </c>
      <c r="T283" s="10" t="s">
        <v>36</v>
      </c>
      <c r="U283" s="10" t="s">
        <v>1952</v>
      </c>
      <c r="V283" s="10" t="s">
        <v>38</v>
      </c>
    </row>
    <row r="284" spans="1:22" x14ac:dyDescent="0.25">
      <c r="A284" s="10" t="s">
        <v>62</v>
      </c>
      <c r="B284" s="10" t="s">
        <v>1953</v>
      </c>
      <c r="C284" s="10" t="s">
        <v>1954</v>
      </c>
      <c r="D284" s="11" t="s">
        <v>29</v>
      </c>
      <c r="E284" s="11">
        <v>1</v>
      </c>
      <c r="F284" s="11"/>
      <c r="G284" s="12">
        <v>114.23</v>
      </c>
      <c r="H284" s="12">
        <f>All_US[[#This Row],[USD List / Unit]]*$H$3</f>
        <v>114.23</v>
      </c>
      <c r="I284" s="10" t="s">
        <v>1955</v>
      </c>
      <c r="J284" s="10" t="s">
        <v>30</v>
      </c>
      <c r="K284" s="10" t="s">
        <v>1956</v>
      </c>
      <c r="L284" s="10" t="s">
        <v>31</v>
      </c>
      <c r="M284" s="10"/>
      <c r="N284" s="10" t="s">
        <v>476</v>
      </c>
      <c r="O284" s="10" t="s">
        <v>476</v>
      </c>
      <c r="P284" s="10" t="s">
        <v>32</v>
      </c>
      <c r="Q284" s="10" t="s">
        <v>1957</v>
      </c>
      <c r="R284" s="10" t="s">
        <v>78</v>
      </c>
      <c r="S284" s="10" t="s">
        <v>1958</v>
      </c>
      <c r="T284" s="10" t="s">
        <v>36</v>
      </c>
      <c r="U284" s="10" t="s">
        <v>1959</v>
      </c>
      <c r="V284" s="10" t="s">
        <v>38</v>
      </c>
    </row>
    <row r="285" spans="1:22" x14ac:dyDescent="0.25">
      <c r="A285" s="10" t="s">
        <v>62</v>
      </c>
      <c r="B285" s="10" t="s">
        <v>1960</v>
      </c>
      <c r="C285" s="10" t="s">
        <v>1961</v>
      </c>
      <c r="D285" s="11" t="s">
        <v>29</v>
      </c>
      <c r="E285" s="11">
        <v>1</v>
      </c>
      <c r="F285" s="11"/>
      <c r="G285" s="12">
        <v>176.11</v>
      </c>
      <c r="H285" s="12">
        <f>All_US[[#This Row],[USD List / Unit]]*$H$3</f>
        <v>176.11</v>
      </c>
      <c r="I285" s="10" t="s">
        <v>1962</v>
      </c>
      <c r="J285" s="10" t="s">
        <v>30</v>
      </c>
      <c r="K285" s="10" t="s">
        <v>1956</v>
      </c>
      <c r="L285" s="10" t="s">
        <v>31</v>
      </c>
      <c r="M285" s="10"/>
      <c r="N285" s="10" t="s">
        <v>26</v>
      </c>
      <c r="O285" s="10" t="s">
        <v>26</v>
      </c>
      <c r="P285" s="10" t="s">
        <v>32</v>
      </c>
      <c r="Q285" s="10" t="s">
        <v>1963</v>
      </c>
      <c r="R285" s="10" t="s">
        <v>78</v>
      </c>
      <c r="S285" s="10" t="s">
        <v>1964</v>
      </c>
      <c r="T285" s="10" t="s">
        <v>36</v>
      </c>
      <c r="U285" s="10" t="s">
        <v>1965</v>
      </c>
      <c r="V285" s="10" t="s">
        <v>38</v>
      </c>
    </row>
    <row r="286" spans="1:22" x14ac:dyDescent="0.25">
      <c r="A286" s="10" t="s">
        <v>26</v>
      </c>
      <c r="B286" s="10" t="s">
        <v>1966</v>
      </c>
      <c r="C286" s="10" t="s">
        <v>1967</v>
      </c>
      <c r="D286" s="11" t="s">
        <v>29</v>
      </c>
      <c r="E286" s="11">
        <v>1</v>
      </c>
      <c r="F286" s="11"/>
      <c r="G286" s="12">
        <v>110.88</v>
      </c>
      <c r="H286" s="12">
        <f>All_US[[#This Row],[USD List / Unit]]*$H$3</f>
        <v>110.88</v>
      </c>
      <c r="I286" s="10" t="s">
        <v>1968</v>
      </c>
      <c r="J286" s="10" t="s">
        <v>30</v>
      </c>
      <c r="K286" s="10" t="s">
        <v>1956</v>
      </c>
      <c r="L286" s="10" t="s">
        <v>31</v>
      </c>
      <c r="M286" s="10"/>
      <c r="N286" s="10" t="s">
        <v>1940</v>
      </c>
      <c r="O286" s="10" t="s">
        <v>1940</v>
      </c>
      <c r="P286" s="10" t="s">
        <v>32</v>
      </c>
      <c r="Q286" s="10" t="s">
        <v>1969</v>
      </c>
      <c r="R286" s="10" t="s">
        <v>1970</v>
      </c>
      <c r="S286" s="10" t="s">
        <v>1971</v>
      </c>
      <c r="T286" s="10" t="s">
        <v>36</v>
      </c>
      <c r="U286" s="10" t="s">
        <v>1972</v>
      </c>
      <c r="V286" s="10" t="s">
        <v>38</v>
      </c>
    </row>
    <row r="287" spans="1:22" x14ac:dyDescent="0.25">
      <c r="A287" s="10" t="s">
        <v>26</v>
      </c>
      <c r="B287" s="10" t="s">
        <v>1973</v>
      </c>
      <c r="C287" s="10" t="s">
        <v>1974</v>
      </c>
      <c r="D287" s="11" t="s">
        <v>29</v>
      </c>
      <c r="E287" s="11">
        <v>1</v>
      </c>
      <c r="F287" s="11"/>
      <c r="G287" s="12">
        <v>2139.17</v>
      </c>
      <c r="H287" s="12">
        <f>All_US[[#This Row],[USD List / Unit]]*$H$3</f>
        <v>2139.17</v>
      </c>
      <c r="I287" s="10" t="s">
        <v>1975</v>
      </c>
      <c r="J287" s="10" t="s">
        <v>30</v>
      </c>
      <c r="K287" s="10" t="s">
        <v>1976</v>
      </c>
      <c r="L287" s="10" t="s">
        <v>31</v>
      </c>
      <c r="M287" s="10"/>
      <c r="N287" s="10" t="s">
        <v>1179</v>
      </c>
      <c r="O287" s="10" t="s">
        <v>1179</v>
      </c>
      <c r="P287" s="10" t="s">
        <v>32</v>
      </c>
      <c r="Q287" s="10" t="s">
        <v>1977</v>
      </c>
      <c r="R287" s="10" t="s">
        <v>1978</v>
      </c>
      <c r="S287" s="10" t="s">
        <v>1979</v>
      </c>
      <c r="T287" s="10" t="s">
        <v>36</v>
      </c>
      <c r="U287" s="10" t="s">
        <v>1980</v>
      </c>
      <c r="V287" s="10" t="s">
        <v>38</v>
      </c>
    </row>
    <row r="288" spans="1:22" x14ac:dyDescent="0.25">
      <c r="A288" s="10" t="s">
        <v>26</v>
      </c>
      <c r="B288" s="10" t="s">
        <v>1981</v>
      </c>
      <c r="C288" s="10" t="s">
        <v>1982</v>
      </c>
      <c r="D288" s="11" t="s">
        <v>29</v>
      </c>
      <c r="E288" s="11">
        <v>1</v>
      </c>
      <c r="F288" s="11"/>
      <c r="G288" s="12">
        <v>486.17</v>
      </c>
      <c r="H288" s="12">
        <f>All_US[[#This Row],[USD List / Unit]]*$H$3</f>
        <v>486.17</v>
      </c>
      <c r="I288" s="10" t="s">
        <v>1983</v>
      </c>
      <c r="J288" s="10" t="s">
        <v>30</v>
      </c>
      <c r="K288" s="10" t="s">
        <v>1976</v>
      </c>
      <c r="L288" s="10" t="s">
        <v>31</v>
      </c>
      <c r="M288" s="10"/>
      <c r="N288" s="10" t="s">
        <v>1984</v>
      </c>
      <c r="O288" s="10" t="s">
        <v>1984</v>
      </c>
      <c r="P288" s="10" t="s">
        <v>32</v>
      </c>
      <c r="Q288" s="10" t="s">
        <v>1985</v>
      </c>
      <c r="R288" s="10" t="s">
        <v>26</v>
      </c>
      <c r="S288" s="10" t="s">
        <v>1986</v>
      </c>
      <c r="T288" s="10" t="s">
        <v>36</v>
      </c>
      <c r="U288" s="10" t="s">
        <v>1987</v>
      </c>
      <c r="V288" s="10" t="s">
        <v>38</v>
      </c>
    </row>
    <row r="289" spans="1:22" x14ac:dyDescent="0.25">
      <c r="A289" s="10" t="s">
        <v>62</v>
      </c>
      <c r="B289" s="10" t="s">
        <v>1988</v>
      </c>
      <c r="C289" s="10" t="s">
        <v>1989</v>
      </c>
      <c r="D289" s="11" t="s">
        <v>29</v>
      </c>
      <c r="E289" s="11">
        <v>1</v>
      </c>
      <c r="F289" s="11"/>
      <c r="G289" s="12">
        <v>1372.61</v>
      </c>
      <c r="H289" s="12">
        <f>All_US[[#This Row],[USD List / Unit]]*$H$3</f>
        <v>1372.61</v>
      </c>
      <c r="I289" s="10" t="s">
        <v>1990</v>
      </c>
      <c r="J289" s="10" t="s">
        <v>30</v>
      </c>
      <c r="K289" s="10" t="s">
        <v>26</v>
      </c>
      <c r="L289" s="10" t="s">
        <v>31</v>
      </c>
      <c r="M289" s="10"/>
      <c r="N289" s="10" t="s">
        <v>26</v>
      </c>
      <c r="O289" s="10" t="s">
        <v>26</v>
      </c>
      <c r="P289" s="10" t="s">
        <v>32</v>
      </c>
      <c r="Q289" s="10" t="s">
        <v>26</v>
      </c>
      <c r="R289" s="10" t="s">
        <v>26</v>
      </c>
      <c r="S289" s="10" t="s">
        <v>1991</v>
      </c>
      <c r="T289" s="10" t="s">
        <v>36</v>
      </c>
      <c r="U289" s="10" t="s">
        <v>1992</v>
      </c>
      <c r="V289" s="10" t="s">
        <v>38</v>
      </c>
    </row>
    <row r="290" spans="1:22" x14ac:dyDescent="0.25">
      <c r="A290" s="10" t="s">
        <v>26</v>
      </c>
      <c r="B290" s="10" t="s">
        <v>1993</v>
      </c>
      <c r="C290" s="10" t="s">
        <v>1994</v>
      </c>
      <c r="D290" s="11" t="s">
        <v>29</v>
      </c>
      <c r="E290" s="11">
        <v>1</v>
      </c>
      <c r="F290" s="11"/>
      <c r="G290" s="12">
        <v>1156.8900000000001</v>
      </c>
      <c r="H290" s="12">
        <f>All_US[[#This Row],[USD List / Unit]]*$H$3</f>
        <v>1156.8900000000001</v>
      </c>
      <c r="I290" s="10" t="s">
        <v>1995</v>
      </c>
      <c r="J290" s="10" t="s">
        <v>30</v>
      </c>
      <c r="K290" s="10" t="s">
        <v>1996</v>
      </c>
      <c r="L290" s="10" t="s">
        <v>31</v>
      </c>
      <c r="M290" s="10"/>
      <c r="N290" s="10" t="s">
        <v>1997</v>
      </c>
      <c r="O290" s="10" t="s">
        <v>1997</v>
      </c>
      <c r="P290" s="10" t="s">
        <v>32</v>
      </c>
      <c r="Q290" s="10" t="s">
        <v>1998</v>
      </c>
      <c r="R290" s="10" t="s">
        <v>26</v>
      </c>
      <c r="S290" s="10" t="s">
        <v>1999</v>
      </c>
      <c r="T290" s="10" t="s">
        <v>36</v>
      </c>
      <c r="U290" s="10" t="s">
        <v>2000</v>
      </c>
      <c r="V290" s="10" t="s">
        <v>38</v>
      </c>
    </row>
    <row r="291" spans="1:22" x14ac:dyDescent="0.25">
      <c r="A291" s="10" t="s">
        <v>26</v>
      </c>
      <c r="B291" s="10" t="s">
        <v>2001</v>
      </c>
      <c r="C291" s="10" t="s">
        <v>2002</v>
      </c>
      <c r="D291" s="11" t="s">
        <v>29</v>
      </c>
      <c r="E291" s="11">
        <v>1</v>
      </c>
      <c r="F291" s="11"/>
      <c r="G291" s="12">
        <v>7771.86</v>
      </c>
      <c r="H291" s="12">
        <f>All_US[[#This Row],[USD List / Unit]]*$H$3</f>
        <v>7771.86</v>
      </c>
      <c r="I291" s="10" t="s">
        <v>2003</v>
      </c>
      <c r="J291" s="10" t="s">
        <v>30</v>
      </c>
      <c r="K291" s="10" t="s">
        <v>1996</v>
      </c>
      <c r="L291" s="10" t="s">
        <v>31</v>
      </c>
      <c r="M291" s="10"/>
      <c r="N291" s="10" t="s">
        <v>2004</v>
      </c>
      <c r="O291" s="10" t="s">
        <v>2004</v>
      </c>
      <c r="P291" s="10" t="s">
        <v>32</v>
      </c>
      <c r="Q291" s="10" t="s">
        <v>2005</v>
      </c>
      <c r="R291" s="10" t="s">
        <v>2006</v>
      </c>
      <c r="S291" s="10" t="s">
        <v>26</v>
      </c>
      <c r="T291" s="10" t="s">
        <v>36</v>
      </c>
      <c r="U291" s="10" t="s">
        <v>26</v>
      </c>
      <c r="V291" s="10" t="s">
        <v>38</v>
      </c>
    </row>
    <row r="292" spans="1:22" x14ac:dyDescent="0.25">
      <c r="A292" s="10" t="s">
        <v>26</v>
      </c>
      <c r="B292" s="10" t="s">
        <v>2007</v>
      </c>
      <c r="C292" s="10" t="s">
        <v>2008</v>
      </c>
      <c r="D292" s="11" t="s">
        <v>29</v>
      </c>
      <c r="E292" s="11">
        <v>1</v>
      </c>
      <c r="F292" s="11"/>
      <c r="G292" s="12">
        <v>8525</v>
      </c>
      <c r="H292" s="12">
        <f>All_US[[#This Row],[USD List / Unit]]*$H$3</f>
        <v>8525</v>
      </c>
      <c r="I292" s="10" t="s">
        <v>2009</v>
      </c>
      <c r="J292" s="10" t="s">
        <v>30</v>
      </c>
      <c r="K292" s="10" t="s">
        <v>1996</v>
      </c>
      <c r="L292" s="10" t="s">
        <v>31</v>
      </c>
      <c r="M292" s="10"/>
      <c r="N292" s="10" t="s">
        <v>2010</v>
      </c>
      <c r="O292" s="10" t="s">
        <v>2010</v>
      </c>
      <c r="P292" s="10" t="s">
        <v>32</v>
      </c>
      <c r="Q292" s="10" t="s">
        <v>2011</v>
      </c>
      <c r="R292" s="10" t="s">
        <v>2012</v>
      </c>
      <c r="S292" s="10" t="s">
        <v>2013</v>
      </c>
      <c r="T292" s="10" t="s">
        <v>36</v>
      </c>
      <c r="U292" s="10" t="s">
        <v>2014</v>
      </c>
      <c r="V292" s="10" t="s">
        <v>38</v>
      </c>
    </row>
    <row r="293" spans="1:22" x14ac:dyDescent="0.25">
      <c r="A293" s="10" t="s">
        <v>26</v>
      </c>
      <c r="B293" s="10" t="s">
        <v>2015</v>
      </c>
      <c r="C293" s="10" t="s">
        <v>2016</v>
      </c>
      <c r="D293" s="11" t="s">
        <v>29</v>
      </c>
      <c r="E293" s="11">
        <v>1</v>
      </c>
      <c r="F293" s="11"/>
      <c r="G293" s="12">
        <v>6973</v>
      </c>
      <c r="H293" s="12">
        <f>All_US[[#This Row],[USD List / Unit]]*$H$3</f>
        <v>6973</v>
      </c>
      <c r="I293" s="10" t="s">
        <v>2017</v>
      </c>
      <c r="J293" s="10" t="s">
        <v>30</v>
      </c>
      <c r="K293" s="10" t="s">
        <v>1996</v>
      </c>
      <c r="L293" s="10" t="s">
        <v>31</v>
      </c>
      <c r="M293" s="10"/>
      <c r="N293" s="10" t="s">
        <v>26</v>
      </c>
      <c r="O293" s="10" t="s">
        <v>26</v>
      </c>
      <c r="P293" s="10" t="s">
        <v>32</v>
      </c>
      <c r="Q293" s="10" t="s">
        <v>2018</v>
      </c>
      <c r="R293" s="10" t="s">
        <v>2019</v>
      </c>
      <c r="S293" s="10" t="s">
        <v>2020</v>
      </c>
      <c r="T293" s="10" t="s">
        <v>36</v>
      </c>
      <c r="U293" s="10" t="s">
        <v>2021</v>
      </c>
      <c r="V293" s="10" t="s">
        <v>38</v>
      </c>
    </row>
    <row r="294" spans="1:22" x14ac:dyDescent="0.25">
      <c r="A294" s="10" t="s">
        <v>26</v>
      </c>
      <c r="B294" s="10" t="s">
        <v>2022</v>
      </c>
      <c r="C294" s="10" t="s">
        <v>2023</v>
      </c>
      <c r="D294" s="11" t="s">
        <v>29</v>
      </c>
      <c r="E294" s="11">
        <v>1</v>
      </c>
      <c r="F294" s="11"/>
      <c r="G294" s="12">
        <v>9442</v>
      </c>
      <c r="H294" s="12">
        <f>All_US[[#This Row],[USD List / Unit]]*$H$3</f>
        <v>9442</v>
      </c>
      <c r="I294" s="10" t="s">
        <v>2024</v>
      </c>
      <c r="J294" s="10" t="s">
        <v>30</v>
      </c>
      <c r="K294" s="10" t="s">
        <v>1996</v>
      </c>
      <c r="L294" s="10" t="s">
        <v>31</v>
      </c>
      <c r="M294" s="10"/>
      <c r="N294" s="10" t="s">
        <v>26</v>
      </c>
      <c r="O294" s="10" t="s">
        <v>26</v>
      </c>
      <c r="P294" s="10" t="s">
        <v>32</v>
      </c>
      <c r="Q294" s="10" t="s">
        <v>2018</v>
      </c>
      <c r="R294" s="10" t="s">
        <v>2025</v>
      </c>
      <c r="S294" s="10" t="s">
        <v>26</v>
      </c>
      <c r="T294" s="10" t="s">
        <v>36</v>
      </c>
      <c r="U294" s="10" t="s">
        <v>26</v>
      </c>
      <c r="V294" s="10" t="s">
        <v>38</v>
      </c>
    </row>
    <row r="295" spans="1:22" x14ac:dyDescent="0.25">
      <c r="A295" s="10" t="s">
        <v>26</v>
      </c>
      <c r="B295" s="10" t="s">
        <v>2026</v>
      </c>
      <c r="C295" s="10" t="s">
        <v>2027</v>
      </c>
      <c r="D295" s="11" t="s">
        <v>29</v>
      </c>
      <c r="E295" s="11">
        <v>1</v>
      </c>
      <c r="F295" s="11"/>
      <c r="G295" s="12">
        <v>10037</v>
      </c>
      <c r="H295" s="12">
        <f>All_US[[#This Row],[USD List / Unit]]*$H$3</f>
        <v>10037</v>
      </c>
      <c r="I295" s="10" t="s">
        <v>2028</v>
      </c>
      <c r="J295" s="10" t="s">
        <v>30</v>
      </c>
      <c r="K295" s="10" t="s">
        <v>1996</v>
      </c>
      <c r="L295" s="10" t="s">
        <v>31</v>
      </c>
      <c r="M295" s="10"/>
      <c r="N295" s="10" t="s">
        <v>2029</v>
      </c>
      <c r="O295" s="10" t="s">
        <v>2029</v>
      </c>
      <c r="P295" s="10" t="s">
        <v>32</v>
      </c>
      <c r="Q295" s="10" t="s">
        <v>2030</v>
      </c>
      <c r="R295" s="10" t="s">
        <v>2031</v>
      </c>
      <c r="S295" s="10" t="s">
        <v>2032</v>
      </c>
      <c r="T295" s="10" t="s">
        <v>36</v>
      </c>
      <c r="U295" s="10" t="s">
        <v>2033</v>
      </c>
      <c r="V295" s="10" t="s">
        <v>38</v>
      </c>
    </row>
    <row r="296" spans="1:22" x14ac:dyDescent="0.25">
      <c r="A296" s="10" t="s">
        <v>26</v>
      </c>
      <c r="B296" s="10" t="s">
        <v>2034</v>
      </c>
      <c r="C296" s="10" t="s">
        <v>2035</v>
      </c>
      <c r="D296" s="11" t="s">
        <v>29</v>
      </c>
      <c r="E296" s="11">
        <v>1</v>
      </c>
      <c r="F296" s="11"/>
      <c r="G296" s="12">
        <v>9183</v>
      </c>
      <c r="H296" s="12">
        <f>All_US[[#This Row],[USD List / Unit]]*$H$3</f>
        <v>9183</v>
      </c>
      <c r="I296" s="10" t="s">
        <v>2036</v>
      </c>
      <c r="J296" s="10" t="s">
        <v>30</v>
      </c>
      <c r="K296" s="10" t="s">
        <v>1996</v>
      </c>
      <c r="L296" s="10" t="s">
        <v>31</v>
      </c>
      <c r="M296" s="10"/>
      <c r="N296" s="10" t="s">
        <v>26</v>
      </c>
      <c r="O296" s="10" t="s">
        <v>26</v>
      </c>
      <c r="P296" s="10" t="s">
        <v>32</v>
      </c>
      <c r="Q296" s="10" t="s">
        <v>2037</v>
      </c>
      <c r="R296" s="10" t="s">
        <v>2019</v>
      </c>
      <c r="S296" s="10" t="s">
        <v>2038</v>
      </c>
      <c r="T296" s="10" t="s">
        <v>36</v>
      </c>
      <c r="U296" s="10" t="s">
        <v>2039</v>
      </c>
      <c r="V296" s="10" t="s">
        <v>38</v>
      </c>
    </row>
    <row r="297" spans="1:22" x14ac:dyDescent="0.25">
      <c r="A297" s="10" t="s">
        <v>26</v>
      </c>
      <c r="B297" s="10" t="s">
        <v>2040</v>
      </c>
      <c r="C297" s="10" t="s">
        <v>2041</v>
      </c>
      <c r="D297" s="11" t="s">
        <v>29</v>
      </c>
      <c r="E297" s="11">
        <v>1</v>
      </c>
      <c r="F297" s="11"/>
      <c r="G297" s="12">
        <v>11433</v>
      </c>
      <c r="H297" s="12">
        <f>All_US[[#This Row],[USD List / Unit]]*$H$3</f>
        <v>11433</v>
      </c>
      <c r="I297" s="10" t="s">
        <v>2042</v>
      </c>
      <c r="J297" s="10" t="s">
        <v>30</v>
      </c>
      <c r="K297" s="10" t="s">
        <v>1996</v>
      </c>
      <c r="L297" s="10" t="s">
        <v>31</v>
      </c>
      <c r="M297" s="10"/>
      <c r="N297" s="10" t="s">
        <v>26</v>
      </c>
      <c r="O297" s="10" t="s">
        <v>26</v>
      </c>
      <c r="P297" s="10" t="s">
        <v>32</v>
      </c>
      <c r="Q297" s="10" t="s">
        <v>2037</v>
      </c>
      <c r="R297" s="10" t="s">
        <v>2025</v>
      </c>
      <c r="S297" s="10" t="s">
        <v>26</v>
      </c>
      <c r="T297" s="10" t="s">
        <v>36</v>
      </c>
      <c r="U297" s="10" t="s">
        <v>26</v>
      </c>
      <c r="V297" s="10" t="s">
        <v>38</v>
      </c>
    </row>
    <row r="298" spans="1:22" x14ac:dyDescent="0.25">
      <c r="A298" s="10" t="s">
        <v>1209</v>
      </c>
      <c r="B298" s="10" t="s">
        <v>2043</v>
      </c>
      <c r="C298" s="10" t="s">
        <v>2044</v>
      </c>
      <c r="D298" s="11" t="s">
        <v>29</v>
      </c>
      <c r="E298" s="11">
        <v>1</v>
      </c>
      <c r="F298" s="11" t="s">
        <v>2045</v>
      </c>
      <c r="G298" s="12">
        <v>219.21</v>
      </c>
      <c r="H298" s="12">
        <f>All_US[[#This Row],[USD List / Unit]]*$H$3</f>
        <v>219.21</v>
      </c>
      <c r="I298" s="10" t="s">
        <v>2046</v>
      </c>
      <c r="J298" s="10" t="s">
        <v>2047</v>
      </c>
      <c r="K298" s="10" t="s">
        <v>1996</v>
      </c>
      <c r="L298" s="10" t="s">
        <v>31</v>
      </c>
      <c r="M298" s="10"/>
      <c r="N298" s="10" t="s">
        <v>2048</v>
      </c>
      <c r="O298" s="10" t="s">
        <v>2048</v>
      </c>
      <c r="P298" s="10" t="s">
        <v>32</v>
      </c>
      <c r="Q298" s="10" t="s">
        <v>2049</v>
      </c>
      <c r="R298" s="10" t="s">
        <v>78</v>
      </c>
      <c r="S298" s="10" t="s">
        <v>2050</v>
      </c>
      <c r="T298" s="10" t="s">
        <v>36</v>
      </c>
      <c r="U298" s="10" t="s">
        <v>2051</v>
      </c>
      <c r="V298" s="10" t="s">
        <v>38</v>
      </c>
    </row>
    <row r="299" spans="1:22" x14ac:dyDescent="0.25">
      <c r="A299" s="10" t="s">
        <v>26</v>
      </c>
      <c r="B299" s="10" t="s">
        <v>2052</v>
      </c>
      <c r="C299" s="10" t="s">
        <v>2053</v>
      </c>
      <c r="D299" s="11" t="s">
        <v>29</v>
      </c>
      <c r="E299" s="11">
        <v>1</v>
      </c>
      <c r="F299" s="11" t="s">
        <v>1188</v>
      </c>
      <c r="G299" s="12">
        <v>270.11</v>
      </c>
      <c r="H299" s="12">
        <f>All_US[[#This Row],[USD List / Unit]]*$H$3</f>
        <v>270.11</v>
      </c>
      <c r="I299" s="10" t="s">
        <v>2054</v>
      </c>
      <c r="J299" s="10" t="s">
        <v>110</v>
      </c>
      <c r="K299" s="10" t="s">
        <v>2055</v>
      </c>
      <c r="L299" s="10" t="s">
        <v>31</v>
      </c>
      <c r="M299" s="10"/>
      <c r="N299" s="10" t="s">
        <v>2056</v>
      </c>
      <c r="O299" s="10" t="s">
        <v>2056</v>
      </c>
      <c r="P299" s="10" t="s">
        <v>32</v>
      </c>
      <c r="Q299" s="10" t="s">
        <v>2057</v>
      </c>
      <c r="R299" s="10" t="s">
        <v>26</v>
      </c>
      <c r="S299" s="10" t="s">
        <v>2058</v>
      </c>
      <c r="T299" s="10" t="s">
        <v>36</v>
      </c>
      <c r="U299" s="10" t="s">
        <v>2059</v>
      </c>
      <c r="V299" s="10" t="s">
        <v>38</v>
      </c>
    </row>
    <row r="300" spans="1:22" x14ac:dyDescent="0.25">
      <c r="A300" s="10" t="s">
        <v>26</v>
      </c>
      <c r="B300" s="10" t="s">
        <v>2060</v>
      </c>
      <c r="C300" s="10" t="s">
        <v>2061</v>
      </c>
      <c r="D300" s="11" t="s">
        <v>29</v>
      </c>
      <c r="E300" s="11">
        <v>1</v>
      </c>
      <c r="F300" s="11" t="s">
        <v>1188</v>
      </c>
      <c r="G300" s="12">
        <v>618.07000000000005</v>
      </c>
      <c r="H300" s="12">
        <f>All_US[[#This Row],[USD List / Unit]]*$H$3</f>
        <v>618.07000000000005</v>
      </c>
      <c r="I300" s="10" t="s">
        <v>2062</v>
      </c>
      <c r="J300" s="10" t="s">
        <v>110</v>
      </c>
      <c r="K300" s="10" t="s">
        <v>2055</v>
      </c>
      <c r="L300" s="10" t="s">
        <v>31</v>
      </c>
      <c r="M300" s="10"/>
      <c r="N300" s="10" t="s">
        <v>2063</v>
      </c>
      <c r="O300" s="10" t="s">
        <v>2063</v>
      </c>
      <c r="P300" s="10" t="s">
        <v>32</v>
      </c>
      <c r="Q300" s="10" t="s">
        <v>2064</v>
      </c>
      <c r="R300" s="10" t="s">
        <v>26</v>
      </c>
      <c r="S300" s="10" t="s">
        <v>2065</v>
      </c>
      <c r="T300" s="10" t="s">
        <v>36</v>
      </c>
      <c r="U300" s="10" t="s">
        <v>2066</v>
      </c>
      <c r="V300" s="10" t="s">
        <v>38</v>
      </c>
    </row>
    <row r="301" spans="1:22" x14ac:dyDescent="0.25">
      <c r="A301" s="10" t="s">
        <v>26</v>
      </c>
      <c r="B301" s="10" t="s">
        <v>2067</v>
      </c>
      <c r="C301" s="10" t="s">
        <v>2068</v>
      </c>
      <c r="D301" s="11" t="s">
        <v>29</v>
      </c>
      <c r="E301" s="11">
        <v>1</v>
      </c>
      <c r="F301" s="11" t="s">
        <v>1179</v>
      </c>
      <c r="G301" s="12">
        <v>529.16999999999996</v>
      </c>
      <c r="H301" s="12">
        <f>All_US[[#This Row],[USD List / Unit]]*$H$3</f>
        <v>529.16999999999996</v>
      </c>
      <c r="I301" s="10" t="s">
        <v>2069</v>
      </c>
      <c r="J301" s="10" t="s">
        <v>110</v>
      </c>
      <c r="K301" s="10" t="s">
        <v>2055</v>
      </c>
      <c r="L301" s="10" t="s">
        <v>31</v>
      </c>
      <c r="M301" s="10"/>
      <c r="N301" s="10" t="s">
        <v>2070</v>
      </c>
      <c r="O301" s="10" t="s">
        <v>2070</v>
      </c>
      <c r="P301" s="10" t="s">
        <v>32</v>
      </c>
      <c r="Q301" s="10" t="s">
        <v>2071</v>
      </c>
      <c r="R301" s="10" t="s">
        <v>26</v>
      </c>
      <c r="S301" s="10" t="s">
        <v>2072</v>
      </c>
      <c r="T301" s="10" t="s">
        <v>36</v>
      </c>
      <c r="U301" s="10" t="s">
        <v>2073</v>
      </c>
      <c r="V301" s="10" t="s">
        <v>38</v>
      </c>
    </row>
    <row r="302" spans="1:22" x14ac:dyDescent="0.25">
      <c r="A302" s="10" t="s">
        <v>26</v>
      </c>
      <c r="B302" s="10" t="s">
        <v>2074</v>
      </c>
      <c r="C302" s="10" t="s">
        <v>2075</v>
      </c>
      <c r="D302" s="11" t="s">
        <v>29</v>
      </c>
      <c r="E302" s="11">
        <v>1</v>
      </c>
      <c r="F302" s="11" t="s">
        <v>1188</v>
      </c>
      <c r="G302" s="12">
        <v>429.11</v>
      </c>
      <c r="H302" s="12">
        <f>All_US[[#This Row],[USD List / Unit]]*$H$3</f>
        <v>429.11</v>
      </c>
      <c r="I302" s="10" t="s">
        <v>2076</v>
      </c>
      <c r="J302" s="10" t="s">
        <v>110</v>
      </c>
      <c r="K302" s="10" t="s">
        <v>2055</v>
      </c>
      <c r="L302" s="10" t="s">
        <v>31</v>
      </c>
      <c r="M302" s="10"/>
      <c r="N302" s="10" t="s">
        <v>2077</v>
      </c>
      <c r="O302" s="10" t="s">
        <v>2077</v>
      </c>
      <c r="P302" s="10" t="s">
        <v>32</v>
      </c>
      <c r="Q302" s="10" t="s">
        <v>2078</v>
      </c>
      <c r="R302" s="10" t="s">
        <v>26</v>
      </c>
      <c r="S302" s="10" t="s">
        <v>2079</v>
      </c>
      <c r="T302" s="10" t="s">
        <v>36</v>
      </c>
      <c r="U302" s="10" t="s">
        <v>2080</v>
      </c>
      <c r="V302" s="10" t="s">
        <v>38</v>
      </c>
    </row>
    <row r="303" spans="1:22" x14ac:dyDescent="0.25">
      <c r="A303" s="10" t="s">
        <v>26</v>
      </c>
      <c r="B303" s="10" t="s">
        <v>2081</v>
      </c>
      <c r="C303" s="10" t="s">
        <v>2082</v>
      </c>
      <c r="D303" s="11" t="s">
        <v>29</v>
      </c>
      <c r="E303" s="11">
        <v>1</v>
      </c>
      <c r="F303" s="11" t="s">
        <v>198</v>
      </c>
      <c r="G303" s="12">
        <v>209.41</v>
      </c>
      <c r="H303" s="12">
        <f>All_US[[#This Row],[USD List / Unit]]*$H$3</f>
        <v>209.41</v>
      </c>
      <c r="I303" s="10" t="s">
        <v>2083</v>
      </c>
      <c r="J303" s="10" t="s">
        <v>110</v>
      </c>
      <c r="K303" s="10" t="s">
        <v>2055</v>
      </c>
      <c r="L303" s="10" t="s">
        <v>31</v>
      </c>
      <c r="M303" s="10"/>
      <c r="N303" s="10" t="s">
        <v>2084</v>
      </c>
      <c r="O303" s="10" t="s">
        <v>2084</v>
      </c>
      <c r="P303" s="10" t="s">
        <v>32</v>
      </c>
      <c r="Q303" s="10" t="s">
        <v>2082</v>
      </c>
      <c r="R303" s="10" t="s">
        <v>26</v>
      </c>
      <c r="S303" s="10" t="s">
        <v>2085</v>
      </c>
      <c r="T303" s="10" t="s">
        <v>36</v>
      </c>
      <c r="U303" s="10" t="s">
        <v>2086</v>
      </c>
      <c r="V303" s="10" t="s">
        <v>38</v>
      </c>
    </row>
    <row r="304" spans="1:22" x14ac:dyDescent="0.25">
      <c r="A304" s="10" t="s">
        <v>26</v>
      </c>
      <c r="B304" s="10" t="s">
        <v>2087</v>
      </c>
      <c r="C304" s="10" t="s">
        <v>2088</v>
      </c>
      <c r="D304" s="11" t="s">
        <v>29</v>
      </c>
      <c r="E304" s="11">
        <v>1</v>
      </c>
      <c r="F304" s="11" t="s">
        <v>451</v>
      </c>
      <c r="G304" s="12">
        <v>140.71</v>
      </c>
      <c r="H304" s="12">
        <f>All_US[[#This Row],[USD List / Unit]]*$H$3</f>
        <v>140.71</v>
      </c>
      <c r="I304" s="10" t="s">
        <v>2089</v>
      </c>
      <c r="J304" s="10" t="s">
        <v>110</v>
      </c>
      <c r="K304" s="10" t="s">
        <v>2055</v>
      </c>
      <c r="L304" s="10" t="s">
        <v>31</v>
      </c>
      <c r="M304" s="10"/>
      <c r="N304" s="10" t="s">
        <v>1758</v>
      </c>
      <c r="O304" s="10" t="s">
        <v>1758</v>
      </c>
      <c r="P304" s="10" t="s">
        <v>32</v>
      </c>
      <c r="Q304" s="10" t="s">
        <v>2088</v>
      </c>
      <c r="R304" s="10" t="s">
        <v>26</v>
      </c>
      <c r="S304" s="10" t="s">
        <v>2090</v>
      </c>
      <c r="T304" s="10" t="s">
        <v>36</v>
      </c>
      <c r="U304" s="10" t="s">
        <v>2091</v>
      </c>
      <c r="V304" s="10" t="s">
        <v>38</v>
      </c>
    </row>
    <row r="305" spans="1:22" x14ac:dyDescent="0.25">
      <c r="A305" s="10" t="s">
        <v>26</v>
      </c>
      <c r="B305" s="10" t="s">
        <v>2092</v>
      </c>
      <c r="C305" s="10" t="s">
        <v>2093</v>
      </c>
      <c r="D305" s="11" t="s">
        <v>29</v>
      </c>
      <c r="E305" s="11">
        <v>1</v>
      </c>
      <c r="F305" s="11" t="s">
        <v>933</v>
      </c>
      <c r="G305" s="12">
        <v>181.07</v>
      </c>
      <c r="H305" s="12">
        <f>All_US[[#This Row],[USD List / Unit]]*$H$3</f>
        <v>181.07</v>
      </c>
      <c r="I305" s="10" t="s">
        <v>2094</v>
      </c>
      <c r="J305" s="10" t="s">
        <v>110</v>
      </c>
      <c r="K305" s="10" t="s">
        <v>2055</v>
      </c>
      <c r="L305" s="10" t="s">
        <v>31</v>
      </c>
      <c r="M305" s="10"/>
      <c r="N305" s="10" t="s">
        <v>2095</v>
      </c>
      <c r="O305" s="10" t="s">
        <v>2095</v>
      </c>
      <c r="P305" s="10" t="s">
        <v>32</v>
      </c>
      <c r="Q305" s="10" t="s">
        <v>2096</v>
      </c>
      <c r="R305" s="10" t="s">
        <v>26</v>
      </c>
      <c r="S305" s="10" t="s">
        <v>2097</v>
      </c>
      <c r="T305" s="10" t="s">
        <v>36</v>
      </c>
      <c r="U305" s="10" t="s">
        <v>2097</v>
      </c>
      <c r="V305" s="10" t="s">
        <v>38</v>
      </c>
    </row>
    <row r="306" spans="1:22" x14ac:dyDescent="0.25">
      <c r="A306" s="10" t="s">
        <v>26</v>
      </c>
      <c r="B306" s="10" t="s">
        <v>2098</v>
      </c>
      <c r="C306" s="10" t="s">
        <v>2099</v>
      </c>
      <c r="D306" s="11" t="s">
        <v>29</v>
      </c>
      <c r="E306" s="11">
        <v>1</v>
      </c>
      <c r="F306" s="11" t="s">
        <v>394</v>
      </c>
      <c r="G306" s="12">
        <v>89.27</v>
      </c>
      <c r="H306" s="12">
        <f>All_US[[#This Row],[USD List / Unit]]*$H$3</f>
        <v>89.27</v>
      </c>
      <c r="I306" s="10" t="s">
        <v>2100</v>
      </c>
      <c r="J306" s="10" t="s">
        <v>110</v>
      </c>
      <c r="K306" s="10" t="s">
        <v>2055</v>
      </c>
      <c r="L306" s="10" t="s">
        <v>31</v>
      </c>
      <c r="M306" s="10"/>
      <c r="N306" s="10" t="s">
        <v>2095</v>
      </c>
      <c r="O306" s="10" t="s">
        <v>2095</v>
      </c>
      <c r="P306" s="10" t="s">
        <v>32</v>
      </c>
      <c r="Q306" s="10" t="s">
        <v>2099</v>
      </c>
      <c r="R306" s="10" t="s">
        <v>26</v>
      </c>
      <c r="S306" s="10" t="s">
        <v>2101</v>
      </c>
      <c r="T306" s="10" t="s">
        <v>36</v>
      </c>
      <c r="U306" s="10" t="s">
        <v>2102</v>
      </c>
      <c r="V306" s="10" t="s">
        <v>38</v>
      </c>
    </row>
    <row r="307" spans="1:22" x14ac:dyDescent="0.25">
      <c r="A307" s="10" t="s">
        <v>26</v>
      </c>
      <c r="B307" s="10" t="s">
        <v>2103</v>
      </c>
      <c r="C307" s="10" t="s">
        <v>2104</v>
      </c>
      <c r="D307" s="11" t="s">
        <v>29</v>
      </c>
      <c r="E307" s="11">
        <v>1</v>
      </c>
      <c r="F307" s="11" t="s">
        <v>451</v>
      </c>
      <c r="G307" s="12">
        <v>157.88</v>
      </c>
      <c r="H307" s="12">
        <f>All_US[[#This Row],[USD List / Unit]]*$H$3</f>
        <v>157.88</v>
      </c>
      <c r="I307" s="10" t="s">
        <v>2105</v>
      </c>
      <c r="J307" s="10" t="s">
        <v>110</v>
      </c>
      <c r="K307" s="10" t="s">
        <v>2055</v>
      </c>
      <c r="L307" s="10" t="s">
        <v>31</v>
      </c>
      <c r="M307" s="10"/>
      <c r="N307" s="10" t="s">
        <v>2095</v>
      </c>
      <c r="O307" s="10" t="s">
        <v>2095</v>
      </c>
      <c r="P307" s="10" t="s">
        <v>32</v>
      </c>
      <c r="Q307" s="10" t="s">
        <v>2106</v>
      </c>
      <c r="R307" s="10" t="s">
        <v>26</v>
      </c>
      <c r="S307" s="10" t="s">
        <v>2107</v>
      </c>
      <c r="T307" s="10" t="s">
        <v>36</v>
      </c>
      <c r="U307" s="10" t="s">
        <v>2108</v>
      </c>
      <c r="V307" s="10" t="s">
        <v>38</v>
      </c>
    </row>
    <row r="308" spans="1:22" x14ac:dyDescent="0.25">
      <c r="A308" s="10" t="s">
        <v>26</v>
      </c>
      <c r="B308" s="10" t="s">
        <v>2109</v>
      </c>
      <c r="C308" s="10" t="s">
        <v>2110</v>
      </c>
      <c r="D308" s="11" t="s">
        <v>29</v>
      </c>
      <c r="E308" s="11">
        <v>1</v>
      </c>
      <c r="F308" s="11" t="s">
        <v>451</v>
      </c>
      <c r="G308" s="12">
        <v>192.51</v>
      </c>
      <c r="H308" s="12">
        <f>All_US[[#This Row],[USD List / Unit]]*$H$3</f>
        <v>192.51</v>
      </c>
      <c r="I308" s="10" t="s">
        <v>2111</v>
      </c>
      <c r="J308" s="10" t="s">
        <v>110</v>
      </c>
      <c r="K308" s="10" t="s">
        <v>2055</v>
      </c>
      <c r="L308" s="10" t="s">
        <v>31</v>
      </c>
      <c r="M308" s="10"/>
      <c r="N308" s="10" t="s">
        <v>2095</v>
      </c>
      <c r="O308" s="10" t="s">
        <v>2095</v>
      </c>
      <c r="P308" s="10" t="s">
        <v>32</v>
      </c>
      <c r="Q308" s="10" t="s">
        <v>2112</v>
      </c>
      <c r="R308" s="10" t="s">
        <v>26</v>
      </c>
      <c r="S308" s="10" t="s">
        <v>2113</v>
      </c>
      <c r="T308" s="10" t="s">
        <v>36</v>
      </c>
      <c r="U308" s="10" t="s">
        <v>2114</v>
      </c>
      <c r="V308" s="10" t="s">
        <v>38</v>
      </c>
    </row>
    <row r="309" spans="1:22" x14ac:dyDescent="0.25">
      <c r="A309" s="10" t="s">
        <v>26</v>
      </c>
      <c r="B309" s="10" t="s">
        <v>2115</v>
      </c>
      <c r="C309" s="10" t="s">
        <v>2116</v>
      </c>
      <c r="D309" s="11" t="s">
        <v>29</v>
      </c>
      <c r="E309" s="11">
        <v>1</v>
      </c>
      <c r="F309" s="11"/>
      <c r="G309" s="12">
        <v>125.87</v>
      </c>
      <c r="H309" s="12">
        <f>All_US[[#This Row],[USD List / Unit]]*$H$3</f>
        <v>125.87</v>
      </c>
      <c r="I309" s="10" t="s">
        <v>2117</v>
      </c>
      <c r="J309" s="10" t="s">
        <v>110</v>
      </c>
      <c r="K309" s="10" t="s">
        <v>2055</v>
      </c>
      <c r="L309" s="10" t="s">
        <v>31</v>
      </c>
      <c r="M309" s="10"/>
      <c r="N309" s="10" t="s">
        <v>1772</v>
      </c>
      <c r="O309" s="10" t="s">
        <v>1772</v>
      </c>
      <c r="P309" s="10" t="s">
        <v>32</v>
      </c>
      <c r="Q309" s="10" t="s">
        <v>2118</v>
      </c>
      <c r="R309" s="10" t="s">
        <v>26</v>
      </c>
      <c r="S309" s="10" t="s">
        <v>2119</v>
      </c>
      <c r="T309" s="10" t="s">
        <v>36</v>
      </c>
      <c r="U309" s="10" t="s">
        <v>2120</v>
      </c>
      <c r="V309" s="10" t="s">
        <v>38</v>
      </c>
    </row>
    <row r="310" spans="1:22" x14ac:dyDescent="0.25">
      <c r="A310" s="10" t="s">
        <v>26</v>
      </c>
      <c r="B310" s="10" t="s">
        <v>2121</v>
      </c>
      <c r="C310" s="10" t="s">
        <v>2122</v>
      </c>
      <c r="D310" s="11" t="s">
        <v>29</v>
      </c>
      <c r="E310" s="11">
        <v>1</v>
      </c>
      <c r="F310" s="11"/>
      <c r="G310" s="12">
        <v>506.58</v>
      </c>
      <c r="H310" s="12">
        <f>All_US[[#This Row],[USD List / Unit]]*$H$3</f>
        <v>506.58</v>
      </c>
      <c r="I310" s="10" t="s">
        <v>2123</v>
      </c>
      <c r="J310" s="10" t="s">
        <v>110</v>
      </c>
      <c r="K310" s="10" t="s">
        <v>2055</v>
      </c>
      <c r="L310" s="10" t="s">
        <v>31</v>
      </c>
      <c r="M310" s="10"/>
      <c r="N310" s="10" t="s">
        <v>2124</v>
      </c>
      <c r="O310" s="10" t="s">
        <v>2124</v>
      </c>
      <c r="P310" s="10" t="s">
        <v>32</v>
      </c>
      <c r="Q310" s="10" t="s">
        <v>2125</v>
      </c>
      <c r="R310" s="10" t="s">
        <v>26</v>
      </c>
      <c r="S310" s="10" t="s">
        <v>2126</v>
      </c>
      <c r="T310" s="10" t="s">
        <v>36</v>
      </c>
      <c r="U310" s="10" t="s">
        <v>2127</v>
      </c>
      <c r="V310" s="10" t="s">
        <v>38</v>
      </c>
    </row>
    <row r="311" spans="1:22" x14ac:dyDescent="0.25">
      <c r="A311" s="10" t="s">
        <v>26</v>
      </c>
      <c r="B311" s="10" t="s">
        <v>2128</v>
      </c>
      <c r="C311" s="10" t="s">
        <v>2129</v>
      </c>
      <c r="D311" s="11" t="s">
        <v>29</v>
      </c>
      <c r="E311" s="11">
        <v>1</v>
      </c>
      <c r="F311" s="11"/>
      <c r="G311" s="12">
        <v>20.52</v>
      </c>
      <c r="H311" s="12">
        <f>All_US[[#This Row],[USD List / Unit]]*$H$3</f>
        <v>20.52</v>
      </c>
      <c r="I311" s="10" t="s">
        <v>2130</v>
      </c>
      <c r="J311" s="10" t="s">
        <v>2131</v>
      </c>
      <c r="K311" s="10" t="s">
        <v>2132</v>
      </c>
      <c r="L311" s="10" t="s">
        <v>31</v>
      </c>
      <c r="M311" s="10"/>
      <c r="N311" s="10" t="s">
        <v>1346</v>
      </c>
      <c r="O311" s="10" t="s">
        <v>1346</v>
      </c>
      <c r="P311" s="10" t="s">
        <v>32</v>
      </c>
      <c r="Q311" s="10" t="s">
        <v>2133</v>
      </c>
      <c r="R311" s="10" t="s">
        <v>26</v>
      </c>
      <c r="S311" s="10" t="s">
        <v>2134</v>
      </c>
      <c r="T311" s="10" t="s">
        <v>36</v>
      </c>
      <c r="U311" s="10" t="s">
        <v>2135</v>
      </c>
      <c r="V311" s="10" t="s">
        <v>38</v>
      </c>
    </row>
    <row r="312" spans="1:22" x14ac:dyDescent="0.25">
      <c r="A312" s="10" t="s">
        <v>62</v>
      </c>
      <c r="B312" s="10" t="s">
        <v>2136</v>
      </c>
      <c r="C312" s="10" t="s">
        <v>2137</v>
      </c>
      <c r="D312" s="11" t="s">
        <v>29</v>
      </c>
      <c r="E312" s="11">
        <v>1</v>
      </c>
      <c r="F312" s="11"/>
      <c r="G312" s="12">
        <v>46.39</v>
      </c>
      <c r="H312" s="12">
        <f>All_US[[#This Row],[USD List / Unit]]*$H$3</f>
        <v>46.39</v>
      </c>
      <c r="I312" s="10" t="s">
        <v>2138</v>
      </c>
      <c r="J312" s="10" t="s">
        <v>397</v>
      </c>
      <c r="K312" s="10" t="s">
        <v>2139</v>
      </c>
      <c r="L312" s="10" t="s">
        <v>31</v>
      </c>
      <c r="M312" s="10"/>
      <c r="N312" s="10" t="s">
        <v>1590</v>
      </c>
      <c r="O312" s="10" t="s">
        <v>1590</v>
      </c>
      <c r="P312" s="10" t="s">
        <v>32</v>
      </c>
      <c r="Q312" s="10" t="s">
        <v>2140</v>
      </c>
      <c r="R312" s="10" t="s">
        <v>78</v>
      </c>
      <c r="S312" s="10" t="s">
        <v>2141</v>
      </c>
      <c r="T312" s="10" t="s">
        <v>36</v>
      </c>
      <c r="U312" s="10" t="s">
        <v>2142</v>
      </c>
      <c r="V312" s="10" t="s">
        <v>38</v>
      </c>
    </row>
    <row r="313" spans="1:22" x14ac:dyDescent="0.25">
      <c r="A313" s="10" t="s">
        <v>26</v>
      </c>
      <c r="B313" s="10" t="s">
        <v>2143</v>
      </c>
      <c r="C313" s="10" t="s">
        <v>2144</v>
      </c>
      <c r="D313" s="11" t="s">
        <v>29</v>
      </c>
      <c r="E313" s="11">
        <v>1</v>
      </c>
      <c r="F313" s="11"/>
      <c r="G313" s="12">
        <v>280.83999999999997</v>
      </c>
      <c r="H313" s="12">
        <f>All_US[[#This Row],[USD List / Unit]]*$H$3</f>
        <v>280.83999999999997</v>
      </c>
      <c r="I313" s="10" t="s">
        <v>2145</v>
      </c>
      <c r="J313" s="10" t="s">
        <v>30</v>
      </c>
      <c r="K313" s="10" t="s">
        <v>2146</v>
      </c>
      <c r="L313" s="10" t="s">
        <v>31</v>
      </c>
      <c r="M313" s="10"/>
      <c r="N313" s="10" t="s">
        <v>2147</v>
      </c>
      <c r="O313" s="10" t="s">
        <v>2147</v>
      </c>
      <c r="P313" s="10" t="s">
        <v>32</v>
      </c>
      <c r="Q313" s="10" t="s">
        <v>2148</v>
      </c>
      <c r="R313" s="10" t="s">
        <v>26</v>
      </c>
      <c r="S313" s="10" t="s">
        <v>2149</v>
      </c>
      <c r="T313" s="10" t="s">
        <v>36</v>
      </c>
      <c r="U313" s="10" t="s">
        <v>2150</v>
      </c>
      <c r="V313" s="10" t="s">
        <v>38</v>
      </c>
    </row>
    <row r="314" spans="1:22" x14ac:dyDescent="0.25">
      <c r="A314" s="10" t="s">
        <v>62</v>
      </c>
      <c r="B314" s="10" t="s">
        <v>2151</v>
      </c>
      <c r="C314" s="10" t="s">
        <v>2152</v>
      </c>
      <c r="D314" s="11" t="s">
        <v>29</v>
      </c>
      <c r="E314" s="11">
        <v>1</v>
      </c>
      <c r="F314" s="11"/>
      <c r="G314" s="12">
        <v>6.24</v>
      </c>
      <c r="H314" s="12">
        <f>All_US[[#This Row],[USD List / Unit]]*$H$3</f>
        <v>6.24</v>
      </c>
      <c r="I314" s="10" t="s">
        <v>2153</v>
      </c>
      <c r="J314" s="10" t="s">
        <v>110</v>
      </c>
      <c r="K314" s="10" t="s">
        <v>2154</v>
      </c>
      <c r="L314" s="10" t="s">
        <v>31</v>
      </c>
      <c r="M314" s="10"/>
      <c r="N314" s="10" t="s">
        <v>26</v>
      </c>
      <c r="O314" s="10" t="s">
        <v>26</v>
      </c>
      <c r="P314" s="10" t="s">
        <v>32</v>
      </c>
      <c r="Q314" s="10" t="s">
        <v>2155</v>
      </c>
      <c r="R314" s="10" t="s">
        <v>2156</v>
      </c>
      <c r="S314" s="10" t="s">
        <v>2157</v>
      </c>
      <c r="T314" s="10" t="s">
        <v>36</v>
      </c>
      <c r="U314" s="10" t="s">
        <v>2158</v>
      </c>
      <c r="V314" s="10" t="s">
        <v>38</v>
      </c>
    </row>
    <row r="315" spans="1:22" x14ac:dyDescent="0.25">
      <c r="A315" s="10" t="s">
        <v>62</v>
      </c>
      <c r="B315" s="10" t="s">
        <v>2159</v>
      </c>
      <c r="C315" s="10" t="s">
        <v>2160</v>
      </c>
      <c r="D315" s="11" t="s">
        <v>2161</v>
      </c>
      <c r="E315" s="11">
        <v>1</v>
      </c>
      <c r="F315" s="11"/>
      <c r="G315" s="12">
        <v>12.47</v>
      </c>
      <c r="H315" s="12">
        <f>All_US[[#This Row],[USD List / Unit]]*$H$3</f>
        <v>12.47</v>
      </c>
      <c r="I315" s="10" t="s">
        <v>2162</v>
      </c>
      <c r="J315" s="10" t="s">
        <v>110</v>
      </c>
      <c r="K315" s="10" t="s">
        <v>2154</v>
      </c>
      <c r="L315" s="10" t="s">
        <v>31</v>
      </c>
      <c r="M315" s="10"/>
      <c r="N315" s="10" t="s">
        <v>26</v>
      </c>
      <c r="O315" s="10" t="s">
        <v>26</v>
      </c>
      <c r="P315" s="10" t="s">
        <v>32</v>
      </c>
      <c r="Q315" s="10" t="s">
        <v>2163</v>
      </c>
      <c r="R315" s="10" t="s">
        <v>2164</v>
      </c>
      <c r="S315" s="10" t="s">
        <v>2165</v>
      </c>
      <c r="T315" s="10"/>
      <c r="U315" s="10" t="s">
        <v>2166</v>
      </c>
      <c r="V315" s="10"/>
    </row>
    <row r="316" spans="1:22" x14ac:dyDescent="0.25">
      <c r="A316" s="10" t="s">
        <v>26</v>
      </c>
      <c r="B316" s="10" t="s">
        <v>2167</v>
      </c>
      <c r="C316" s="10" t="s">
        <v>2168</v>
      </c>
      <c r="D316" s="11" t="s">
        <v>29</v>
      </c>
      <c r="E316" s="11">
        <v>1</v>
      </c>
      <c r="F316" s="11" t="s">
        <v>1453</v>
      </c>
      <c r="G316" s="12">
        <v>152.91</v>
      </c>
      <c r="H316" s="12">
        <f>All_US[[#This Row],[USD List / Unit]]*$H$3</f>
        <v>152.91</v>
      </c>
      <c r="I316" s="10" t="s">
        <v>2169</v>
      </c>
      <c r="J316" s="10" t="s">
        <v>110</v>
      </c>
      <c r="K316" s="10" t="s">
        <v>2170</v>
      </c>
      <c r="L316" s="10" t="s">
        <v>31</v>
      </c>
      <c r="M316" s="10"/>
      <c r="N316" s="10" t="s">
        <v>2171</v>
      </c>
      <c r="O316" s="10" t="s">
        <v>2171</v>
      </c>
      <c r="P316" s="10" t="s">
        <v>32</v>
      </c>
      <c r="Q316" s="10" t="s">
        <v>2172</v>
      </c>
      <c r="R316" s="10" t="s">
        <v>26</v>
      </c>
      <c r="S316" s="10" t="s">
        <v>2173</v>
      </c>
      <c r="T316" s="10" t="s">
        <v>36</v>
      </c>
      <c r="U316" s="10" t="s">
        <v>2174</v>
      </c>
      <c r="V316" s="10" t="s">
        <v>38</v>
      </c>
    </row>
    <row r="317" spans="1:22" x14ac:dyDescent="0.25">
      <c r="A317" s="10" t="s">
        <v>26</v>
      </c>
      <c r="B317" s="10" t="s">
        <v>2175</v>
      </c>
      <c r="C317" s="10" t="s">
        <v>2176</v>
      </c>
      <c r="D317" s="11" t="s">
        <v>29</v>
      </c>
      <c r="E317" s="11">
        <v>1</v>
      </c>
      <c r="F317" s="11" t="s">
        <v>1453</v>
      </c>
      <c r="G317" s="12">
        <v>214.99</v>
      </c>
      <c r="H317" s="12">
        <f>All_US[[#This Row],[USD List / Unit]]*$H$3</f>
        <v>214.99</v>
      </c>
      <c r="I317" s="10" t="s">
        <v>2177</v>
      </c>
      <c r="J317" s="10" t="s">
        <v>110</v>
      </c>
      <c r="K317" s="10" t="s">
        <v>2170</v>
      </c>
      <c r="L317" s="10" t="s">
        <v>31</v>
      </c>
      <c r="M317" s="10"/>
      <c r="N317" s="10" t="s">
        <v>1190</v>
      </c>
      <c r="O317" s="10" t="s">
        <v>1190</v>
      </c>
      <c r="P317" s="10" t="s">
        <v>32</v>
      </c>
      <c r="Q317" s="10" t="s">
        <v>2178</v>
      </c>
      <c r="R317" s="10" t="s">
        <v>26</v>
      </c>
      <c r="S317" s="10" t="s">
        <v>2179</v>
      </c>
      <c r="T317" s="10" t="s">
        <v>36</v>
      </c>
      <c r="U317" s="10" t="s">
        <v>2180</v>
      </c>
      <c r="V317" s="10" t="s">
        <v>38</v>
      </c>
    </row>
    <row r="318" spans="1:22" x14ac:dyDescent="0.25">
      <c r="A318" s="10" t="s">
        <v>26</v>
      </c>
      <c r="B318" s="10" t="s">
        <v>2181</v>
      </c>
      <c r="C318" s="10" t="s">
        <v>2182</v>
      </c>
      <c r="D318" s="11" t="s">
        <v>29</v>
      </c>
      <c r="E318" s="11">
        <v>1</v>
      </c>
      <c r="F318" s="11"/>
      <c r="G318" s="12">
        <v>8525</v>
      </c>
      <c r="H318" s="12">
        <f>All_US[[#This Row],[USD List / Unit]]*$H$3</f>
        <v>8525</v>
      </c>
      <c r="I318" s="10" t="s">
        <v>2183</v>
      </c>
      <c r="J318" s="10" t="s">
        <v>30</v>
      </c>
      <c r="K318" s="10" t="s">
        <v>1996</v>
      </c>
      <c r="L318" s="10" t="s">
        <v>31</v>
      </c>
      <c r="M318" s="10"/>
      <c r="N318" s="10" t="s">
        <v>26</v>
      </c>
      <c r="O318" s="10" t="s">
        <v>26</v>
      </c>
      <c r="P318" s="10" t="s">
        <v>32</v>
      </c>
      <c r="Q318" s="10" t="s">
        <v>2184</v>
      </c>
      <c r="R318" s="10" t="s">
        <v>2185</v>
      </c>
      <c r="S318" s="10" t="s">
        <v>26</v>
      </c>
      <c r="T318" s="10" t="s">
        <v>36</v>
      </c>
      <c r="U318" s="10" t="s">
        <v>26</v>
      </c>
      <c r="V318" s="10" t="s">
        <v>38</v>
      </c>
    </row>
    <row r="319" spans="1:22" x14ac:dyDescent="0.25">
      <c r="A319" s="10" t="s">
        <v>26</v>
      </c>
      <c r="B319" s="10" t="s">
        <v>2186</v>
      </c>
      <c r="C319" s="10" t="s">
        <v>2187</v>
      </c>
      <c r="D319" s="11" t="s">
        <v>29</v>
      </c>
      <c r="E319" s="11">
        <v>1</v>
      </c>
      <c r="F319" s="11"/>
      <c r="G319" s="12">
        <v>6973</v>
      </c>
      <c r="H319" s="12">
        <f>All_US[[#This Row],[USD List / Unit]]*$H$3</f>
        <v>6973</v>
      </c>
      <c r="I319" s="10" t="s">
        <v>2188</v>
      </c>
      <c r="J319" s="10" t="s">
        <v>30</v>
      </c>
      <c r="K319" s="10" t="s">
        <v>1996</v>
      </c>
      <c r="L319" s="10" t="s">
        <v>31</v>
      </c>
      <c r="M319" s="10"/>
      <c r="N319" s="10" t="s">
        <v>26</v>
      </c>
      <c r="O319" s="10" t="s">
        <v>26</v>
      </c>
      <c r="P319" s="10" t="s">
        <v>32</v>
      </c>
      <c r="Q319" s="10" t="s">
        <v>2184</v>
      </c>
      <c r="R319" s="10" t="s">
        <v>2019</v>
      </c>
      <c r="S319" s="10" t="s">
        <v>26</v>
      </c>
      <c r="T319" s="10" t="s">
        <v>36</v>
      </c>
      <c r="U319" s="10" t="s">
        <v>26</v>
      </c>
      <c r="V319" s="10" t="s">
        <v>38</v>
      </c>
    </row>
    <row r="320" spans="1:22" x14ac:dyDescent="0.25">
      <c r="A320" s="10" t="s">
        <v>26</v>
      </c>
      <c r="B320" s="10" t="s">
        <v>2189</v>
      </c>
      <c r="C320" s="10" t="s">
        <v>2190</v>
      </c>
      <c r="D320" s="11" t="s">
        <v>29</v>
      </c>
      <c r="E320" s="11">
        <v>1</v>
      </c>
      <c r="F320" s="11"/>
      <c r="G320" s="12">
        <v>12294</v>
      </c>
      <c r="H320" s="12">
        <f>All_US[[#This Row],[USD List / Unit]]*$H$3</f>
        <v>12294</v>
      </c>
      <c r="I320" s="10" t="s">
        <v>2191</v>
      </c>
      <c r="J320" s="10" t="s">
        <v>30</v>
      </c>
      <c r="K320" s="10" t="s">
        <v>1996</v>
      </c>
      <c r="L320" s="10" t="s">
        <v>31</v>
      </c>
      <c r="M320" s="10"/>
      <c r="N320" s="10" t="s">
        <v>26</v>
      </c>
      <c r="O320" s="10" t="s">
        <v>26</v>
      </c>
      <c r="P320" s="10" t="s">
        <v>32</v>
      </c>
      <c r="Q320" s="10" t="s">
        <v>2192</v>
      </c>
      <c r="R320" s="10" t="s">
        <v>26</v>
      </c>
      <c r="S320" s="10" t="s">
        <v>26</v>
      </c>
      <c r="T320" s="10" t="s">
        <v>36</v>
      </c>
      <c r="U320" s="10" t="s">
        <v>26</v>
      </c>
      <c r="V320" s="10" t="s">
        <v>38</v>
      </c>
    </row>
    <row r="321" spans="1:22" x14ac:dyDescent="0.25">
      <c r="A321" s="10" t="s">
        <v>26</v>
      </c>
      <c r="B321" s="10" t="s">
        <v>2193</v>
      </c>
      <c r="C321" s="10" t="s">
        <v>2194</v>
      </c>
      <c r="D321" s="11" t="s">
        <v>29</v>
      </c>
      <c r="E321" s="11">
        <v>1</v>
      </c>
      <c r="F321" s="11"/>
      <c r="G321" s="12">
        <v>9442</v>
      </c>
      <c r="H321" s="12">
        <f>All_US[[#This Row],[USD List / Unit]]*$H$3</f>
        <v>9442</v>
      </c>
      <c r="I321" s="10" t="s">
        <v>2195</v>
      </c>
      <c r="J321" s="10" t="s">
        <v>30</v>
      </c>
      <c r="K321" s="10" t="s">
        <v>1996</v>
      </c>
      <c r="L321" s="10" t="s">
        <v>31</v>
      </c>
      <c r="M321" s="10"/>
      <c r="N321" s="10" t="s">
        <v>26</v>
      </c>
      <c r="O321" s="10" t="s">
        <v>26</v>
      </c>
      <c r="P321" s="10" t="s">
        <v>32</v>
      </c>
      <c r="Q321" s="10" t="s">
        <v>2184</v>
      </c>
      <c r="R321" s="10" t="s">
        <v>2025</v>
      </c>
      <c r="S321" s="10" t="s">
        <v>26</v>
      </c>
      <c r="T321" s="10" t="s">
        <v>36</v>
      </c>
      <c r="U321" s="10" t="s">
        <v>26</v>
      </c>
      <c r="V321" s="10" t="s">
        <v>38</v>
      </c>
    </row>
    <row r="322" spans="1:22" x14ac:dyDescent="0.25">
      <c r="A322" s="10" t="s">
        <v>26</v>
      </c>
      <c r="B322" s="10" t="s">
        <v>2196</v>
      </c>
      <c r="C322" s="10" t="s">
        <v>2197</v>
      </c>
      <c r="D322" s="11" t="s">
        <v>29</v>
      </c>
      <c r="E322" s="11">
        <v>1</v>
      </c>
      <c r="F322" s="11"/>
      <c r="G322" s="12">
        <v>10573</v>
      </c>
      <c r="H322" s="12">
        <f>All_US[[#This Row],[USD List / Unit]]*$H$3</f>
        <v>10573</v>
      </c>
      <c r="I322" s="10" t="s">
        <v>2198</v>
      </c>
      <c r="J322" s="10" t="s">
        <v>30</v>
      </c>
      <c r="K322" s="10" t="s">
        <v>1996</v>
      </c>
      <c r="L322" s="10" t="s">
        <v>31</v>
      </c>
      <c r="M322" s="10"/>
      <c r="N322" s="10" t="s">
        <v>26</v>
      </c>
      <c r="O322" s="10" t="s">
        <v>26</v>
      </c>
      <c r="P322" s="10" t="s">
        <v>32</v>
      </c>
      <c r="Q322" s="10" t="s">
        <v>2199</v>
      </c>
      <c r="R322" s="10" t="s">
        <v>26</v>
      </c>
      <c r="S322" s="10" t="s">
        <v>26</v>
      </c>
      <c r="T322" s="10" t="s">
        <v>36</v>
      </c>
      <c r="U322" s="10" t="s">
        <v>26</v>
      </c>
      <c r="V322" s="10" t="s">
        <v>38</v>
      </c>
    </row>
    <row r="323" spans="1:22" x14ac:dyDescent="0.25">
      <c r="A323" s="10" t="s">
        <v>26</v>
      </c>
      <c r="B323" s="10" t="s">
        <v>2200</v>
      </c>
      <c r="C323" s="10" t="s">
        <v>2201</v>
      </c>
      <c r="D323" s="11" t="s">
        <v>29</v>
      </c>
      <c r="E323" s="11">
        <v>1</v>
      </c>
      <c r="F323" s="11"/>
      <c r="G323" s="12">
        <v>10037</v>
      </c>
      <c r="H323" s="12">
        <f>All_US[[#This Row],[USD List / Unit]]*$H$3</f>
        <v>10037</v>
      </c>
      <c r="I323" s="10" t="s">
        <v>2202</v>
      </c>
      <c r="J323" s="10" t="s">
        <v>30</v>
      </c>
      <c r="K323" s="10" t="s">
        <v>1996</v>
      </c>
      <c r="L323" s="10" t="s">
        <v>31</v>
      </c>
      <c r="M323" s="10"/>
      <c r="N323" s="10" t="s">
        <v>2203</v>
      </c>
      <c r="O323" s="10" t="s">
        <v>2203</v>
      </c>
      <c r="P323" s="10" t="s">
        <v>32</v>
      </c>
      <c r="Q323" s="10" t="s">
        <v>2204</v>
      </c>
      <c r="R323" s="10" t="s">
        <v>2185</v>
      </c>
      <c r="S323" s="10" t="s">
        <v>26</v>
      </c>
      <c r="T323" s="10" t="s">
        <v>36</v>
      </c>
      <c r="U323" s="10" t="s">
        <v>26</v>
      </c>
      <c r="V323" s="10" t="s">
        <v>38</v>
      </c>
    </row>
    <row r="324" spans="1:22" x14ac:dyDescent="0.25">
      <c r="A324" s="10" t="s">
        <v>26</v>
      </c>
      <c r="B324" s="10" t="s">
        <v>2205</v>
      </c>
      <c r="C324" s="10" t="s">
        <v>2206</v>
      </c>
      <c r="D324" s="11" t="s">
        <v>29</v>
      </c>
      <c r="E324" s="11">
        <v>1</v>
      </c>
      <c r="F324" s="11"/>
      <c r="G324" s="12">
        <v>9183</v>
      </c>
      <c r="H324" s="12">
        <f>All_US[[#This Row],[USD List / Unit]]*$H$3</f>
        <v>9183</v>
      </c>
      <c r="I324" s="10" t="s">
        <v>2207</v>
      </c>
      <c r="J324" s="10" t="s">
        <v>30</v>
      </c>
      <c r="K324" s="10" t="s">
        <v>1996</v>
      </c>
      <c r="L324" s="10" t="s">
        <v>31</v>
      </c>
      <c r="M324" s="10"/>
      <c r="N324" s="10" t="s">
        <v>26</v>
      </c>
      <c r="O324" s="10" t="s">
        <v>26</v>
      </c>
      <c r="P324" s="10" t="s">
        <v>32</v>
      </c>
      <c r="Q324" s="10" t="s">
        <v>2204</v>
      </c>
      <c r="R324" s="10" t="s">
        <v>2019</v>
      </c>
      <c r="S324" s="10" t="s">
        <v>26</v>
      </c>
      <c r="T324" s="10" t="s">
        <v>36</v>
      </c>
      <c r="U324" s="10" t="s">
        <v>26</v>
      </c>
      <c r="V324" s="10" t="s">
        <v>38</v>
      </c>
    </row>
    <row r="325" spans="1:22" x14ac:dyDescent="0.25">
      <c r="A325" s="10" t="s">
        <v>26</v>
      </c>
      <c r="B325" s="10" t="s">
        <v>2208</v>
      </c>
      <c r="C325" s="10" t="s">
        <v>2209</v>
      </c>
      <c r="D325" s="11" t="s">
        <v>29</v>
      </c>
      <c r="E325" s="11">
        <v>1</v>
      </c>
      <c r="F325" s="11"/>
      <c r="G325" s="12">
        <v>11433</v>
      </c>
      <c r="H325" s="12">
        <f>All_US[[#This Row],[USD List / Unit]]*$H$3</f>
        <v>11433</v>
      </c>
      <c r="I325" s="10" t="s">
        <v>2210</v>
      </c>
      <c r="J325" s="10" t="s">
        <v>30</v>
      </c>
      <c r="K325" s="10" t="s">
        <v>1996</v>
      </c>
      <c r="L325" s="10" t="s">
        <v>31</v>
      </c>
      <c r="M325" s="10"/>
      <c r="N325" s="10" t="s">
        <v>26</v>
      </c>
      <c r="O325" s="10" t="s">
        <v>26</v>
      </c>
      <c r="P325" s="10" t="s">
        <v>32</v>
      </c>
      <c r="Q325" s="10" t="s">
        <v>2204</v>
      </c>
      <c r="R325" s="10" t="s">
        <v>2025</v>
      </c>
      <c r="S325" s="10" t="s">
        <v>26</v>
      </c>
      <c r="T325" s="10" t="s">
        <v>36</v>
      </c>
      <c r="U325" s="10" t="s">
        <v>26</v>
      </c>
      <c r="V325" s="10" t="s">
        <v>38</v>
      </c>
    </row>
    <row r="326" spans="1:22" x14ac:dyDescent="0.25">
      <c r="A326" s="10" t="s">
        <v>62</v>
      </c>
      <c r="B326" s="10" t="s">
        <v>2211</v>
      </c>
      <c r="C326" s="10" t="s">
        <v>2212</v>
      </c>
      <c r="D326" s="11" t="s">
        <v>29</v>
      </c>
      <c r="E326" s="11">
        <v>1</v>
      </c>
      <c r="F326" s="11"/>
      <c r="G326" s="12">
        <v>2.92</v>
      </c>
      <c r="H326" s="12">
        <f>All_US[[#This Row],[USD List / Unit]]*$H$3</f>
        <v>2.92</v>
      </c>
      <c r="I326" s="10" t="s">
        <v>2213</v>
      </c>
      <c r="J326" s="10" t="s">
        <v>127</v>
      </c>
      <c r="K326" s="10" t="s">
        <v>2214</v>
      </c>
      <c r="L326" s="10" t="s">
        <v>31</v>
      </c>
      <c r="M326" s="10"/>
      <c r="N326" s="10" t="s">
        <v>26</v>
      </c>
      <c r="O326" s="10" t="s">
        <v>26</v>
      </c>
      <c r="P326" s="10" t="s">
        <v>32</v>
      </c>
      <c r="Q326" s="10" t="s">
        <v>2215</v>
      </c>
      <c r="R326" s="10" t="s">
        <v>2216</v>
      </c>
      <c r="S326" s="10" t="s">
        <v>2217</v>
      </c>
      <c r="T326" s="10" t="s">
        <v>36</v>
      </c>
      <c r="U326" s="10" t="s">
        <v>2218</v>
      </c>
      <c r="V326" s="10" t="s">
        <v>38</v>
      </c>
    </row>
    <row r="327" spans="1:22" x14ac:dyDescent="0.25">
      <c r="A327" s="10" t="s">
        <v>62</v>
      </c>
      <c r="B327" s="10" t="s">
        <v>2219</v>
      </c>
      <c r="C327" s="10" t="s">
        <v>2220</v>
      </c>
      <c r="D327" s="11" t="s">
        <v>29</v>
      </c>
      <c r="E327" s="11">
        <v>1</v>
      </c>
      <c r="F327" s="11"/>
      <c r="G327" s="12">
        <v>6.12</v>
      </c>
      <c r="H327" s="12">
        <f>All_US[[#This Row],[USD List / Unit]]*$H$3</f>
        <v>6.12</v>
      </c>
      <c r="I327" s="10" t="s">
        <v>2221</v>
      </c>
      <c r="J327" s="10" t="s">
        <v>127</v>
      </c>
      <c r="K327" s="10" t="s">
        <v>2214</v>
      </c>
      <c r="L327" s="10" t="s">
        <v>31</v>
      </c>
      <c r="M327" s="10"/>
      <c r="N327" s="10" t="s">
        <v>611</v>
      </c>
      <c r="O327" s="10" t="s">
        <v>611</v>
      </c>
      <c r="P327" s="10" t="s">
        <v>32</v>
      </c>
      <c r="Q327" s="10" t="s">
        <v>2222</v>
      </c>
      <c r="R327" s="10" t="s">
        <v>78</v>
      </c>
      <c r="S327" s="10" t="s">
        <v>2223</v>
      </c>
      <c r="T327" s="10" t="s">
        <v>36</v>
      </c>
      <c r="U327" s="10" t="s">
        <v>2224</v>
      </c>
      <c r="V327" s="10" t="s">
        <v>38</v>
      </c>
    </row>
    <row r="328" spans="1:22" x14ac:dyDescent="0.25">
      <c r="A328" s="10" t="s">
        <v>62</v>
      </c>
      <c r="B328" s="10" t="s">
        <v>2225</v>
      </c>
      <c r="C328" s="10" t="s">
        <v>2226</v>
      </c>
      <c r="D328" s="11" t="s">
        <v>29</v>
      </c>
      <c r="E328" s="11">
        <v>1</v>
      </c>
      <c r="F328" s="11"/>
      <c r="G328" s="12">
        <v>6.38</v>
      </c>
      <c r="H328" s="12">
        <f>All_US[[#This Row],[USD List / Unit]]*$H$3</f>
        <v>6.38</v>
      </c>
      <c r="I328" s="10" t="s">
        <v>2227</v>
      </c>
      <c r="J328" s="10" t="s">
        <v>127</v>
      </c>
      <c r="K328" s="10" t="s">
        <v>2214</v>
      </c>
      <c r="L328" s="10" t="s">
        <v>31</v>
      </c>
      <c r="M328" s="10"/>
      <c r="N328" s="10" t="s">
        <v>26</v>
      </c>
      <c r="O328" s="10" t="s">
        <v>26</v>
      </c>
      <c r="P328" s="10" t="s">
        <v>32</v>
      </c>
      <c r="Q328" s="10" t="s">
        <v>2228</v>
      </c>
      <c r="R328" s="10" t="s">
        <v>78</v>
      </c>
      <c r="S328" s="10" t="s">
        <v>2229</v>
      </c>
      <c r="T328" s="10" t="s">
        <v>36</v>
      </c>
      <c r="U328" s="10" t="s">
        <v>2230</v>
      </c>
      <c r="V328" s="10" t="s">
        <v>38</v>
      </c>
    </row>
    <row r="329" spans="1:22" x14ac:dyDescent="0.25">
      <c r="A329" s="10" t="s">
        <v>26</v>
      </c>
      <c r="B329" s="10" t="s">
        <v>2231</v>
      </c>
      <c r="C329" s="10" t="s">
        <v>2232</v>
      </c>
      <c r="D329" s="11" t="s">
        <v>29</v>
      </c>
      <c r="E329" s="11">
        <v>1</v>
      </c>
      <c r="F329" s="11" t="s">
        <v>394</v>
      </c>
      <c r="G329" s="12">
        <v>286.12</v>
      </c>
      <c r="H329" s="12">
        <f>All_US[[#This Row],[USD List / Unit]]*$H$3</f>
        <v>286.12</v>
      </c>
      <c r="I329" s="10" t="s">
        <v>2233</v>
      </c>
      <c r="J329" s="10" t="s">
        <v>127</v>
      </c>
      <c r="K329" s="10" t="s">
        <v>2234</v>
      </c>
      <c r="L329" s="10" t="s">
        <v>31</v>
      </c>
      <c r="M329" s="10"/>
      <c r="N329" s="10" t="s">
        <v>112</v>
      </c>
      <c r="O329" s="10" t="s">
        <v>112</v>
      </c>
      <c r="P329" s="10" t="s">
        <v>32</v>
      </c>
      <c r="Q329" s="10" t="s">
        <v>2235</v>
      </c>
      <c r="R329" s="10" t="s">
        <v>26</v>
      </c>
      <c r="S329" s="10" t="s">
        <v>2236</v>
      </c>
      <c r="T329" s="10" t="s">
        <v>36</v>
      </c>
      <c r="U329" s="10" t="s">
        <v>2237</v>
      </c>
      <c r="V329" s="10" t="s">
        <v>38</v>
      </c>
    </row>
    <row r="330" spans="1:22" x14ac:dyDescent="0.25">
      <c r="A330" s="10" t="s">
        <v>26</v>
      </c>
      <c r="B330" s="10" t="s">
        <v>2238</v>
      </c>
      <c r="C330" s="10" t="s">
        <v>2239</v>
      </c>
      <c r="D330" s="11" t="s">
        <v>29</v>
      </c>
      <c r="E330" s="11">
        <v>1</v>
      </c>
      <c r="F330" s="11" t="s">
        <v>394</v>
      </c>
      <c r="G330" s="12">
        <v>124.93</v>
      </c>
      <c r="H330" s="12">
        <f>All_US[[#This Row],[USD List / Unit]]*$H$3</f>
        <v>124.93</v>
      </c>
      <c r="I330" s="10" t="s">
        <v>2240</v>
      </c>
      <c r="J330" s="10" t="s">
        <v>127</v>
      </c>
      <c r="K330" s="10" t="s">
        <v>2234</v>
      </c>
      <c r="L330" s="10" t="s">
        <v>31</v>
      </c>
      <c r="M330" s="10"/>
      <c r="N330" s="10" t="s">
        <v>526</v>
      </c>
      <c r="O330" s="10" t="s">
        <v>526</v>
      </c>
      <c r="P330" s="10" t="s">
        <v>32</v>
      </c>
      <c r="Q330" s="10" t="s">
        <v>2241</v>
      </c>
      <c r="R330" s="10" t="s">
        <v>26</v>
      </c>
      <c r="S330" s="10" t="s">
        <v>2242</v>
      </c>
      <c r="T330" s="10" t="s">
        <v>36</v>
      </c>
      <c r="U330" s="10" t="s">
        <v>2243</v>
      </c>
      <c r="V330" s="10" t="s">
        <v>38</v>
      </c>
    </row>
    <row r="331" spans="1:22" x14ac:dyDescent="0.25">
      <c r="A331" s="10" t="s">
        <v>26</v>
      </c>
      <c r="B331" s="10" t="s">
        <v>2244</v>
      </c>
      <c r="C331" s="10" t="s">
        <v>2245</v>
      </c>
      <c r="D331" s="11" t="s">
        <v>29</v>
      </c>
      <c r="E331" s="11">
        <v>1</v>
      </c>
      <c r="F331" s="11" t="s">
        <v>394</v>
      </c>
      <c r="G331" s="12">
        <v>109.32</v>
      </c>
      <c r="H331" s="12">
        <f>All_US[[#This Row],[USD List / Unit]]*$H$3</f>
        <v>109.32</v>
      </c>
      <c r="I331" s="10" t="s">
        <v>2246</v>
      </c>
      <c r="J331" s="10" t="s">
        <v>127</v>
      </c>
      <c r="K331" s="10" t="s">
        <v>2234</v>
      </c>
      <c r="L331" s="10" t="s">
        <v>31</v>
      </c>
      <c r="M331" s="10"/>
      <c r="N331" s="10" t="s">
        <v>1220</v>
      </c>
      <c r="O331" s="10" t="s">
        <v>1220</v>
      </c>
      <c r="P331" s="10" t="s">
        <v>32</v>
      </c>
      <c r="Q331" s="10" t="s">
        <v>2247</v>
      </c>
      <c r="R331" s="10" t="s">
        <v>26</v>
      </c>
      <c r="S331" s="10" t="s">
        <v>2248</v>
      </c>
      <c r="T331" s="10" t="s">
        <v>36</v>
      </c>
      <c r="U331" s="10" t="s">
        <v>2249</v>
      </c>
      <c r="V331" s="10" t="s">
        <v>38</v>
      </c>
    </row>
    <row r="332" spans="1:22" x14ac:dyDescent="0.25">
      <c r="A332" s="10" t="s">
        <v>26</v>
      </c>
      <c r="B332" s="10" t="s">
        <v>2250</v>
      </c>
      <c r="C332" s="10" t="s">
        <v>2251</v>
      </c>
      <c r="D332" s="11" t="s">
        <v>29</v>
      </c>
      <c r="E332" s="11">
        <v>1</v>
      </c>
      <c r="F332" s="11" t="s">
        <v>394</v>
      </c>
      <c r="G332" s="12">
        <v>120.96</v>
      </c>
      <c r="H332" s="12">
        <f>All_US[[#This Row],[USD List / Unit]]*$H$3</f>
        <v>120.96</v>
      </c>
      <c r="I332" s="10" t="s">
        <v>2252</v>
      </c>
      <c r="J332" s="10" t="s">
        <v>127</v>
      </c>
      <c r="K332" s="10" t="s">
        <v>2234</v>
      </c>
      <c r="L332" s="10" t="s">
        <v>31</v>
      </c>
      <c r="M332" s="10"/>
      <c r="N332" s="10" t="s">
        <v>1220</v>
      </c>
      <c r="O332" s="10" t="s">
        <v>1220</v>
      </c>
      <c r="P332" s="10" t="s">
        <v>32</v>
      </c>
      <c r="Q332" s="10" t="s">
        <v>2253</v>
      </c>
      <c r="R332" s="10" t="s">
        <v>26</v>
      </c>
      <c r="S332" s="10" t="s">
        <v>2254</v>
      </c>
      <c r="T332" s="10" t="s">
        <v>36</v>
      </c>
      <c r="U332" s="10" t="s">
        <v>2255</v>
      </c>
      <c r="V332" s="10" t="s">
        <v>38</v>
      </c>
    </row>
    <row r="333" spans="1:22" x14ac:dyDescent="0.25">
      <c r="A333" s="10" t="s">
        <v>26</v>
      </c>
      <c r="B333" s="10" t="s">
        <v>2256</v>
      </c>
      <c r="C333" s="10" t="s">
        <v>2257</v>
      </c>
      <c r="D333" s="11" t="s">
        <v>29</v>
      </c>
      <c r="E333" s="11">
        <v>1</v>
      </c>
      <c r="F333" s="11" t="s">
        <v>394</v>
      </c>
      <c r="G333" s="12">
        <v>189.83</v>
      </c>
      <c r="H333" s="12">
        <f>All_US[[#This Row],[USD List / Unit]]*$H$3</f>
        <v>189.83</v>
      </c>
      <c r="I333" s="10" t="s">
        <v>2258</v>
      </c>
      <c r="J333" s="10" t="s">
        <v>127</v>
      </c>
      <c r="K333" s="10" t="s">
        <v>2234</v>
      </c>
      <c r="L333" s="10" t="s">
        <v>31</v>
      </c>
      <c r="M333" s="10"/>
      <c r="N333" s="10" t="s">
        <v>526</v>
      </c>
      <c r="O333" s="10" t="s">
        <v>526</v>
      </c>
      <c r="P333" s="10" t="s">
        <v>32</v>
      </c>
      <c r="Q333" s="10" t="s">
        <v>2259</v>
      </c>
      <c r="R333" s="10" t="s">
        <v>26</v>
      </c>
      <c r="S333" s="10" t="s">
        <v>2260</v>
      </c>
      <c r="T333" s="10" t="s">
        <v>36</v>
      </c>
      <c r="U333" s="10" t="s">
        <v>2261</v>
      </c>
      <c r="V333" s="10" t="s">
        <v>38</v>
      </c>
    </row>
    <row r="334" spans="1:22" x14ac:dyDescent="0.25">
      <c r="A334" s="10" t="s">
        <v>26</v>
      </c>
      <c r="B334" s="10" t="s">
        <v>2262</v>
      </c>
      <c r="C334" s="10" t="s">
        <v>2263</v>
      </c>
      <c r="D334" s="11" t="s">
        <v>29</v>
      </c>
      <c r="E334" s="11">
        <v>1</v>
      </c>
      <c r="F334" s="11" t="s">
        <v>394</v>
      </c>
      <c r="G334" s="12">
        <v>170.19</v>
      </c>
      <c r="H334" s="12">
        <f>All_US[[#This Row],[USD List / Unit]]*$H$3</f>
        <v>170.19</v>
      </c>
      <c r="I334" s="10" t="s">
        <v>2264</v>
      </c>
      <c r="J334" s="10" t="s">
        <v>127</v>
      </c>
      <c r="K334" s="10" t="s">
        <v>2234</v>
      </c>
      <c r="L334" s="10" t="s">
        <v>31</v>
      </c>
      <c r="M334" s="10"/>
      <c r="N334" s="10" t="s">
        <v>573</v>
      </c>
      <c r="O334" s="10" t="s">
        <v>573</v>
      </c>
      <c r="P334" s="10" t="s">
        <v>32</v>
      </c>
      <c r="Q334" s="10" t="s">
        <v>2265</v>
      </c>
      <c r="R334" s="10" t="s">
        <v>26</v>
      </c>
      <c r="S334" s="10" t="s">
        <v>2266</v>
      </c>
      <c r="T334" s="10" t="s">
        <v>36</v>
      </c>
      <c r="U334" s="10" t="s">
        <v>2267</v>
      </c>
      <c r="V334" s="10" t="s">
        <v>38</v>
      </c>
    </row>
    <row r="335" spans="1:22" x14ac:dyDescent="0.25">
      <c r="A335" s="10" t="s">
        <v>26</v>
      </c>
      <c r="B335" s="10" t="s">
        <v>2268</v>
      </c>
      <c r="C335" s="10" t="s">
        <v>2269</v>
      </c>
      <c r="D335" s="11" t="s">
        <v>29</v>
      </c>
      <c r="E335" s="11">
        <v>1</v>
      </c>
      <c r="F335" s="11" t="s">
        <v>394</v>
      </c>
      <c r="G335" s="12">
        <v>193.11</v>
      </c>
      <c r="H335" s="12">
        <f>All_US[[#This Row],[USD List / Unit]]*$H$3</f>
        <v>193.11</v>
      </c>
      <c r="I335" s="10" t="s">
        <v>2270</v>
      </c>
      <c r="J335" s="10" t="s">
        <v>127</v>
      </c>
      <c r="K335" s="10" t="s">
        <v>2234</v>
      </c>
      <c r="L335" s="10" t="s">
        <v>31</v>
      </c>
      <c r="M335" s="10"/>
      <c r="N335" s="10" t="s">
        <v>573</v>
      </c>
      <c r="O335" s="10" t="s">
        <v>573</v>
      </c>
      <c r="P335" s="10" t="s">
        <v>32</v>
      </c>
      <c r="Q335" s="10" t="s">
        <v>2271</v>
      </c>
      <c r="R335" s="10" t="s">
        <v>26</v>
      </c>
      <c r="S335" s="10" t="s">
        <v>2272</v>
      </c>
      <c r="T335" s="10" t="s">
        <v>36</v>
      </c>
      <c r="U335" s="10" t="s">
        <v>2273</v>
      </c>
      <c r="V335" s="10" t="s">
        <v>38</v>
      </c>
    </row>
    <row r="336" spans="1:22" x14ac:dyDescent="0.25">
      <c r="A336" s="10" t="s">
        <v>26</v>
      </c>
      <c r="B336" s="10" t="s">
        <v>2274</v>
      </c>
      <c r="C336" s="10" t="s">
        <v>2275</v>
      </c>
      <c r="D336" s="11" t="s">
        <v>29</v>
      </c>
      <c r="E336" s="11">
        <v>1</v>
      </c>
      <c r="F336" s="11" t="s">
        <v>1453</v>
      </c>
      <c r="G336" s="12">
        <v>266</v>
      </c>
      <c r="H336" s="12">
        <f>All_US[[#This Row],[USD List / Unit]]*$H$3</f>
        <v>266</v>
      </c>
      <c r="I336" s="10" t="s">
        <v>2276</v>
      </c>
      <c r="J336" s="10" t="s">
        <v>110</v>
      </c>
      <c r="K336" s="10" t="s">
        <v>2170</v>
      </c>
      <c r="L336" s="10" t="s">
        <v>31</v>
      </c>
      <c r="M336" s="10"/>
      <c r="N336" s="10" t="s">
        <v>1441</v>
      </c>
      <c r="O336" s="10" t="s">
        <v>1441</v>
      </c>
      <c r="P336" s="10" t="s">
        <v>32</v>
      </c>
      <c r="Q336" s="10" t="s">
        <v>2277</v>
      </c>
      <c r="R336" s="10" t="s">
        <v>26</v>
      </c>
      <c r="S336" s="10" t="s">
        <v>2278</v>
      </c>
      <c r="T336" s="10" t="s">
        <v>36</v>
      </c>
      <c r="U336" s="10" t="s">
        <v>2279</v>
      </c>
      <c r="V336" s="10" t="s">
        <v>38</v>
      </c>
    </row>
    <row r="337" spans="1:22" x14ac:dyDescent="0.25">
      <c r="A337" s="10" t="s">
        <v>62</v>
      </c>
      <c r="B337" s="10" t="s">
        <v>2280</v>
      </c>
      <c r="C337" s="10" t="s">
        <v>2281</v>
      </c>
      <c r="D337" s="11" t="s">
        <v>29</v>
      </c>
      <c r="E337" s="11">
        <v>1</v>
      </c>
      <c r="F337" s="11"/>
      <c r="G337" s="12">
        <v>88.63</v>
      </c>
      <c r="H337" s="12">
        <f>All_US[[#This Row],[USD List / Unit]]*$H$3</f>
        <v>88.63</v>
      </c>
      <c r="I337" s="10" t="s">
        <v>2282</v>
      </c>
      <c r="J337" s="10" t="s">
        <v>26</v>
      </c>
      <c r="K337" s="10" t="s">
        <v>26</v>
      </c>
      <c r="L337" s="10" t="s">
        <v>31</v>
      </c>
      <c r="M337" s="10"/>
      <c r="N337" s="10" t="s">
        <v>26</v>
      </c>
      <c r="O337" s="10" t="s">
        <v>26</v>
      </c>
      <c r="P337" s="10" t="s">
        <v>32</v>
      </c>
      <c r="Q337" s="10" t="s">
        <v>26</v>
      </c>
      <c r="R337" s="10" t="s">
        <v>26</v>
      </c>
      <c r="S337" s="10" t="s">
        <v>2283</v>
      </c>
      <c r="T337" s="10" t="s">
        <v>36</v>
      </c>
      <c r="U337" s="10" t="s">
        <v>2284</v>
      </c>
      <c r="V337" s="10" t="s">
        <v>38</v>
      </c>
    </row>
    <row r="338" spans="1:22" x14ac:dyDescent="0.25">
      <c r="A338" s="10" t="s">
        <v>26</v>
      </c>
      <c r="B338" s="10" t="s">
        <v>2285</v>
      </c>
      <c r="C338" s="10" t="s">
        <v>2286</v>
      </c>
      <c r="D338" s="11" t="s">
        <v>29</v>
      </c>
      <c r="E338" s="11">
        <v>1</v>
      </c>
      <c r="F338" s="11" t="s">
        <v>357</v>
      </c>
      <c r="G338" s="12">
        <v>369.96</v>
      </c>
      <c r="H338" s="12">
        <f>All_US[[#This Row],[USD List / Unit]]*$H$3</f>
        <v>369.96</v>
      </c>
      <c r="I338" s="10" t="s">
        <v>2287</v>
      </c>
      <c r="J338" s="10" t="s">
        <v>2131</v>
      </c>
      <c r="K338" s="10" t="s">
        <v>1933</v>
      </c>
      <c r="L338" s="10" t="s">
        <v>31</v>
      </c>
      <c r="M338" s="10"/>
      <c r="N338" s="10" t="s">
        <v>1949</v>
      </c>
      <c r="O338" s="10" t="s">
        <v>1949</v>
      </c>
      <c r="P338" s="10" t="s">
        <v>32</v>
      </c>
      <c r="Q338" s="10" t="s">
        <v>2288</v>
      </c>
      <c r="R338" s="10" t="s">
        <v>2289</v>
      </c>
      <c r="S338" s="10" t="s">
        <v>2290</v>
      </c>
      <c r="T338" s="10" t="s">
        <v>36</v>
      </c>
      <c r="U338" s="10" t="s">
        <v>2291</v>
      </c>
      <c r="V338" s="10" t="s">
        <v>38</v>
      </c>
    </row>
    <row r="339" spans="1:22" x14ac:dyDescent="0.25">
      <c r="A339" s="10" t="s">
        <v>62</v>
      </c>
      <c r="B339" s="10" t="s">
        <v>2292</v>
      </c>
      <c r="C339" s="10" t="s">
        <v>2293</v>
      </c>
      <c r="D339" s="11" t="s">
        <v>29</v>
      </c>
      <c r="E339" s="11">
        <v>1</v>
      </c>
      <c r="F339" s="11"/>
      <c r="G339" s="12">
        <v>39.97</v>
      </c>
      <c r="H339" s="12">
        <f>All_US[[#This Row],[USD List / Unit]]*$H$3</f>
        <v>39.97</v>
      </c>
      <c r="I339" s="10" t="s">
        <v>2294</v>
      </c>
      <c r="J339" s="10" t="s">
        <v>127</v>
      </c>
      <c r="K339" s="10" t="s">
        <v>2295</v>
      </c>
      <c r="L339" s="10" t="s">
        <v>31</v>
      </c>
      <c r="M339" s="10"/>
      <c r="N339" s="10" t="s">
        <v>26</v>
      </c>
      <c r="O339" s="10" t="s">
        <v>26</v>
      </c>
      <c r="P339" s="10" t="s">
        <v>32</v>
      </c>
      <c r="Q339" s="10" t="s">
        <v>2296</v>
      </c>
      <c r="R339" s="10" t="s">
        <v>2297</v>
      </c>
      <c r="S339" s="10" t="s">
        <v>2298</v>
      </c>
      <c r="T339" s="10" t="s">
        <v>36</v>
      </c>
      <c r="U339" s="10" t="s">
        <v>2299</v>
      </c>
      <c r="V339" s="10" t="s">
        <v>38</v>
      </c>
    </row>
    <row r="340" spans="1:22" x14ac:dyDescent="0.25">
      <c r="A340" s="10" t="s">
        <v>26</v>
      </c>
      <c r="B340" s="10" t="s">
        <v>2300</v>
      </c>
      <c r="C340" s="10" t="s">
        <v>2301</v>
      </c>
      <c r="D340" s="11" t="s">
        <v>29</v>
      </c>
      <c r="E340" s="11">
        <v>1</v>
      </c>
      <c r="F340" s="11"/>
      <c r="G340" s="12">
        <v>136.21</v>
      </c>
      <c r="H340" s="12">
        <f>All_US[[#This Row],[USD List / Unit]]*$H$3</f>
        <v>136.21</v>
      </c>
      <c r="I340" s="10" t="s">
        <v>2302</v>
      </c>
      <c r="J340" s="10" t="s">
        <v>2303</v>
      </c>
      <c r="K340" s="10" t="s">
        <v>2295</v>
      </c>
      <c r="L340" s="10" t="s">
        <v>31</v>
      </c>
      <c r="M340" s="10"/>
      <c r="N340" s="10" t="s">
        <v>26</v>
      </c>
      <c r="O340" s="10" t="s">
        <v>26</v>
      </c>
      <c r="P340" s="10" t="s">
        <v>32</v>
      </c>
      <c r="Q340" s="10" t="s">
        <v>2304</v>
      </c>
      <c r="R340" s="10" t="s">
        <v>2305</v>
      </c>
      <c r="S340" s="10" t="s">
        <v>2306</v>
      </c>
      <c r="T340" s="10" t="s">
        <v>36</v>
      </c>
      <c r="U340" s="10" t="s">
        <v>2307</v>
      </c>
      <c r="V340" s="10" t="s">
        <v>38</v>
      </c>
    </row>
    <row r="341" spans="1:22" x14ac:dyDescent="0.25">
      <c r="A341" s="10" t="s">
        <v>26</v>
      </c>
      <c r="B341" s="10" t="s">
        <v>2308</v>
      </c>
      <c r="C341" s="10" t="s">
        <v>2309</v>
      </c>
      <c r="D341" s="11" t="s">
        <v>29</v>
      </c>
      <c r="E341" s="11">
        <v>1</v>
      </c>
      <c r="F341" s="11"/>
      <c r="G341" s="12">
        <v>838.69</v>
      </c>
      <c r="H341" s="12">
        <f>All_US[[#This Row],[USD List / Unit]]*$H$3</f>
        <v>838.69</v>
      </c>
      <c r="I341" s="10" t="s">
        <v>2310</v>
      </c>
      <c r="J341" s="10" t="s">
        <v>2303</v>
      </c>
      <c r="K341" s="10" t="s">
        <v>2234</v>
      </c>
      <c r="L341" s="10" t="s">
        <v>31</v>
      </c>
      <c r="M341" s="10"/>
      <c r="N341" s="10" t="s">
        <v>2311</v>
      </c>
      <c r="O341" s="10" t="s">
        <v>2311</v>
      </c>
      <c r="P341" s="10" t="s">
        <v>32</v>
      </c>
      <c r="Q341" s="10" t="s">
        <v>2312</v>
      </c>
      <c r="R341" s="10" t="s">
        <v>2313</v>
      </c>
      <c r="S341" s="10" t="s">
        <v>2314</v>
      </c>
      <c r="T341" s="10" t="s">
        <v>36</v>
      </c>
      <c r="U341" s="10" t="s">
        <v>2315</v>
      </c>
      <c r="V341" s="10" t="s">
        <v>38</v>
      </c>
    </row>
    <row r="342" spans="1:22" x14ac:dyDescent="0.25">
      <c r="A342" s="10" t="s">
        <v>26</v>
      </c>
      <c r="B342" s="10" t="s">
        <v>2316</v>
      </c>
      <c r="C342" s="10" t="s">
        <v>2317</v>
      </c>
      <c r="D342" s="11" t="s">
        <v>29</v>
      </c>
      <c r="E342" s="11">
        <v>1</v>
      </c>
      <c r="F342" s="11"/>
      <c r="G342" s="12">
        <v>1140.42</v>
      </c>
      <c r="H342" s="12">
        <f>All_US[[#This Row],[USD List / Unit]]*$H$3</f>
        <v>1140.42</v>
      </c>
      <c r="I342" s="10" t="s">
        <v>2318</v>
      </c>
      <c r="J342" s="10" t="s">
        <v>2303</v>
      </c>
      <c r="K342" s="10" t="s">
        <v>2234</v>
      </c>
      <c r="L342" s="10" t="s">
        <v>31</v>
      </c>
      <c r="M342" s="10"/>
      <c r="N342" s="10" t="s">
        <v>2319</v>
      </c>
      <c r="O342" s="10" t="s">
        <v>2319</v>
      </c>
      <c r="P342" s="10" t="s">
        <v>32</v>
      </c>
      <c r="Q342" s="10" t="s">
        <v>2320</v>
      </c>
      <c r="R342" s="10" t="s">
        <v>2321</v>
      </c>
      <c r="S342" s="10" t="s">
        <v>2322</v>
      </c>
      <c r="T342" s="10" t="s">
        <v>36</v>
      </c>
      <c r="U342" s="10" t="s">
        <v>2323</v>
      </c>
      <c r="V342" s="10" t="s">
        <v>38</v>
      </c>
    </row>
    <row r="343" spans="1:22" x14ac:dyDescent="0.25">
      <c r="A343" s="10" t="s">
        <v>62</v>
      </c>
      <c r="B343" s="10" t="s">
        <v>2324</v>
      </c>
      <c r="C343" s="10" t="s">
        <v>2325</v>
      </c>
      <c r="D343" s="11" t="s">
        <v>29</v>
      </c>
      <c r="E343" s="11">
        <v>1</v>
      </c>
      <c r="F343" s="11"/>
      <c r="G343" s="12">
        <v>582.98</v>
      </c>
      <c r="H343" s="12">
        <f>All_US[[#This Row],[USD List / Unit]]*$H$3</f>
        <v>582.98</v>
      </c>
      <c r="I343" s="10" t="s">
        <v>2326</v>
      </c>
      <c r="J343" s="10" t="s">
        <v>127</v>
      </c>
      <c r="K343" s="10" t="s">
        <v>2234</v>
      </c>
      <c r="L343" s="10" t="s">
        <v>31</v>
      </c>
      <c r="M343" s="10"/>
      <c r="N343" s="10" t="s">
        <v>2327</v>
      </c>
      <c r="O343" s="10" t="s">
        <v>2327</v>
      </c>
      <c r="P343" s="10" t="s">
        <v>32</v>
      </c>
      <c r="Q343" s="10" t="s">
        <v>2328</v>
      </c>
      <c r="R343" s="10" t="s">
        <v>2329</v>
      </c>
      <c r="S343" s="10" t="s">
        <v>2330</v>
      </c>
      <c r="T343" s="10" t="s">
        <v>36</v>
      </c>
      <c r="U343" s="10" t="s">
        <v>2331</v>
      </c>
      <c r="V343" s="10" t="s">
        <v>38</v>
      </c>
    </row>
    <row r="344" spans="1:22" x14ac:dyDescent="0.25">
      <c r="A344" s="10" t="s">
        <v>26</v>
      </c>
      <c r="B344" s="10" t="s">
        <v>2332</v>
      </c>
      <c r="C344" s="10" t="s">
        <v>2333</v>
      </c>
      <c r="D344" s="11" t="s">
        <v>29</v>
      </c>
      <c r="E344" s="11">
        <v>1</v>
      </c>
      <c r="F344" s="11"/>
      <c r="G344" s="12">
        <v>1447.17</v>
      </c>
      <c r="H344" s="12">
        <f>All_US[[#This Row],[USD List / Unit]]*$H$3</f>
        <v>1447.17</v>
      </c>
      <c r="I344" s="10" t="s">
        <v>2334</v>
      </c>
      <c r="J344" s="10" t="s">
        <v>2303</v>
      </c>
      <c r="K344" s="10" t="s">
        <v>2234</v>
      </c>
      <c r="L344" s="10" t="s">
        <v>31</v>
      </c>
      <c r="M344" s="10"/>
      <c r="N344" s="10" t="s">
        <v>301</v>
      </c>
      <c r="O344" s="10" t="s">
        <v>301</v>
      </c>
      <c r="P344" s="10" t="s">
        <v>32</v>
      </c>
      <c r="Q344" s="10" t="s">
        <v>2335</v>
      </c>
      <c r="R344" s="10" t="s">
        <v>2336</v>
      </c>
      <c r="S344" s="10" t="s">
        <v>2337</v>
      </c>
      <c r="T344" s="10" t="s">
        <v>36</v>
      </c>
      <c r="U344" s="10" t="s">
        <v>2338</v>
      </c>
      <c r="V344" s="10" t="s">
        <v>38</v>
      </c>
    </row>
    <row r="345" spans="1:22" x14ac:dyDescent="0.25">
      <c r="A345" s="10" t="s">
        <v>26</v>
      </c>
      <c r="B345" s="10" t="s">
        <v>2339</v>
      </c>
      <c r="C345" s="10" t="s">
        <v>2340</v>
      </c>
      <c r="D345" s="11" t="s">
        <v>29</v>
      </c>
      <c r="E345" s="11">
        <v>1</v>
      </c>
      <c r="F345" s="11"/>
      <c r="G345" s="12">
        <v>2584.39</v>
      </c>
      <c r="H345" s="12">
        <f>All_US[[#This Row],[USD List / Unit]]*$H$3</f>
        <v>2584.39</v>
      </c>
      <c r="I345" s="10" t="s">
        <v>2341</v>
      </c>
      <c r="J345" s="10" t="s">
        <v>2303</v>
      </c>
      <c r="K345" s="10" t="s">
        <v>2234</v>
      </c>
      <c r="L345" s="10" t="s">
        <v>31</v>
      </c>
      <c r="M345" s="10"/>
      <c r="N345" s="10" t="s">
        <v>2342</v>
      </c>
      <c r="O345" s="10" t="s">
        <v>2342</v>
      </c>
      <c r="P345" s="10" t="s">
        <v>32</v>
      </c>
      <c r="Q345" s="10" t="s">
        <v>2343</v>
      </c>
      <c r="R345" s="10" t="s">
        <v>2344</v>
      </c>
      <c r="S345" s="10" t="s">
        <v>2345</v>
      </c>
      <c r="T345" s="10" t="s">
        <v>36</v>
      </c>
      <c r="U345" s="10" t="s">
        <v>2346</v>
      </c>
      <c r="V345" s="10" t="s">
        <v>38</v>
      </c>
    </row>
    <row r="346" spans="1:22" x14ac:dyDescent="0.25">
      <c r="A346" s="10" t="s">
        <v>62</v>
      </c>
      <c r="B346" s="10" t="s">
        <v>2347</v>
      </c>
      <c r="C346" s="10" t="s">
        <v>2348</v>
      </c>
      <c r="D346" s="11" t="s">
        <v>29</v>
      </c>
      <c r="E346" s="11">
        <v>1</v>
      </c>
      <c r="F346" s="11"/>
      <c r="G346" s="12">
        <v>49.66</v>
      </c>
      <c r="H346" s="12">
        <f>All_US[[#This Row],[USD List / Unit]]*$H$3</f>
        <v>49.66</v>
      </c>
      <c r="I346" s="10" t="s">
        <v>2349</v>
      </c>
      <c r="J346" s="10" t="s">
        <v>127</v>
      </c>
      <c r="K346" s="10" t="s">
        <v>2295</v>
      </c>
      <c r="L346" s="10" t="s">
        <v>31</v>
      </c>
      <c r="M346" s="10"/>
      <c r="N346" s="10" t="s">
        <v>26</v>
      </c>
      <c r="O346" s="10" t="s">
        <v>26</v>
      </c>
      <c r="P346" s="10" t="s">
        <v>32</v>
      </c>
      <c r="Q346" s="10" t="s">
        <v>2350</v>
      </c>
      <c r="R346" s="10" t="s">
        <v>2351</v>
      </c>
      <c r="S346" s="10" t="s">
        <v>2352</v>
      </c>
      <c r="T346" s="10" t="s">
        <v>36</v>
      </c>
      <c r="U346" s="10" t="s">
        <v>2353</v>
      </c>
      <c r="V346" s="10" t="s">
        <v>38</v>
      </c>
    </row>
    <row r="347" spans="1:22" x14ac:dyDescent="0.25">
      <c r="A347" s="10" t="s">
        <v>62</v>
      </c>
      <c r="B347" s="10" t="s">
        <v>2354</v>
      </c>
      <c r="C347" s="10" t="s">
        <v>2355</v>
      </c>
      <c r="D347" s="11" t="s">
        <v>29</v>
      </c>
      <c r="E347" s="11">
        <v>1</v>
      </c>
      <c r="F347" s="11"/>
      <c r="G347" s="12">
        <v>46.88</v>
      </c>
      <c r="H347" s="12">
        <f>All_US[[#This Row],[USD List / Unit]]*$H$3</f>
        <v>46.88</v>
      </c>
      <c r="I347" s="10" t="s">
        <v>2356</v>
      </c>
      <c r="J347" s="10" t="s">
        <v>127</v>
      </c>
      <c r="K347" s="10" t="s">
        <v>2295</v>
      </c>
      <c r="L347" s="10" t="s">
        <v>31</v>
      </c>
      <c r="M347" s="10"/>
      <c r="N347" s="10" t="s">
        <v>26</v>
      </c>
      <c r="O347" s="10" t="s">
        <v>26</v>
      </c>
      <c r="P347" s="10" t="s">
        <v>32</v>
      </c>
      <c r="Q347" s="10" t="s">
        <v>2357</v>
      </c>
      <c r="R347" s="10" t="s">
        <v>2358</v>
      </c>
      <c r="S347" s="10" t="s">
        <v>2359</v>
      </c>
      <c r="T347" s="10" t="s">
        <v>36</v>
      </c>
      <c r="U347" s="10" t="s">
        <v>2360</v>
      </c>
      <c r="V347" s="10" t="s">
        <v>38</v>
      </c>
    </row>
    <row r="348" spans="1:22" x14ac:dyDescent="0.25">
      <c r="A348" s="10" t="s">
        <v>26</v>
      </c>
      <c r="B348" s="10" t="s">
        <v>2361</v>
      </c>
      <c r="C348" s="10" t="s">
        <v>2362</v>
      </c>
      <c r="D348" s="11" t="s">
        <v>29</v>
      </c>
      <c r="E348" s="11">
        <v>1</v>
      </c>
      <c r="F348" s="11"/>
      <c r="G348" s="12">
        <v>246.8</v>
      </c>
      <c r="H348" s="12">
        <f>All_US[[#This Row],[USD List / Unit]]*$H$3</f>
        <v>246.8</v>
      </c>
      <c r="I348" s="10" t="s">
        <v>2363</v>
      </c>
      <c r="J348" s="10" t="s">
        <v>127</v>
      </c>
      <c r="K348" s="10" t="s">
        <v>2364</v>
      </c>
      <c r="L348" s="10" t="s">
        <v>31</v>
      </c>
      <c r="M348" s="10"/>
      <c r="N348" s="10" t="s">
        <v>2365</v>
      </c>
      <c r="O348" s="10" t="s">
        <v>2365</v>
      </c>
      <c r="P348" s="10" t="s">
        <v>32</v>
      </c>
      <c r="Q348" s="10" t="s">
        <v>2366</v>
      </c>
      <c r="R348" s="10" t="s">
        <v>26</v>
      </c>
      <c r="S348" s="10" t="s">
        <v>2367</v>
      </c>
      <c r="T348" s="10" t="s">
        <v>36</v>
      </c>
      <c r="U348" s="10" t="s">
        <v>2368</v>
      </c>
      <c r="V348" s="10" t="s">
        <v>38</v>
      </c>
    </row>
    <row r="349" spans="1:22" x14ac:dyDescent="0.25">
      <c r="A349" s="10" t="s">
        <v>26</v>
      </c>
      <c r="B349" s="10" t="s">
        <v>2369</v>
      </c>
      <c r="C349" s="10" t="s">
        <v>2370</v>
      </c>
      <c r="D349" s="11" t="s">
        <v>29</v>
      </c>
      <c r="E349" s="11">
        <v>1</v>
      </c>
      <c r="F349" s="11"/>
      <c r="G349" s="12">
        <v>321.44</v>
      </c>
      <c r="H349" s="12">
        <f>All_US[[#This Row],[USD List / Unit]]*$H$3</f>
        <v>321.44</v>
      </c>
      <c r="I349" s="10" t="s">
        <v>2371</v>
      </c>
      <c r="J349" s="10" t="s">
        <v>127</v>
      </c>
      <c r="K349" s="10" t="s">
        <v>2364</v>
      </c>
      <c r="L349" s="10" t="s">
        <v>31</v>
      </c>
      <c r="M349" s="10"/>
      <c r="N349" s="10" t="s">
        <v>2372</v>
      </c>
      <c r="O349" s="10" t="s">
        <v>2372</v>
      </c>
      <c r="P349" s="10" t="s">
        <v>32</v>
      </c>
      <c r="Q349" s="10" t="s">
        <v>2373</v>
      </c>
      <c r="R349" s="10" t="s">
        <v>26</v>
      </c>
      <c r="S349" s="10" t="s">
        <v>2374</v>
      </c>
      <c r="T349" s="10" t="s">
        <v>36</v>
      </c>
      <c r="U349" s="10" t="s">
        <v>2375</v>
      </c>
      <c r="V349" s="10" t="s">
        <v>38</v>
      </c>
    </row>
    <row r="350" spans="1:22" x14ac:dyDescent="0.25">
      <c r="A350" s="10" t="s">
        <v>26</v>
      </c>
      <c r="B350" s="10" t="s">
        <v>2376</v>
      </c>
      <c r="C350" s="10" t="s">
        <v>2377</v>
      </c>
      <c r="D350" s="11" t="s">
        <v>29</v>
      </c>
      <c r="E350" s="11">
        <v>1</v>
      </c>
      <c r="F350" s="11"/>
      <c r="G350" s="12">
        <v>424.79</v>
      </c>
      <c r="H350" s="12">
        <f>All_US[[#This Row],[USD List / Unit]]*$H$3</f>
        <v>424.79</v>
      </c>
      <c r="I350" s="10" t="s">
        <v>2378</v>
      </c>
      <c r="J350" s="10" t="s">
        <v>127</v>
      </c>
      <c r="K350" s="10" t="s">
        <v>2364</v>
      </c>
      <c r="L350" s="10" t="s">
        <v>31</v>
      </c>
      <c r="M350" s="10"/>
      <c r="N350" s="10" t="s">
        <v>2379</v>
      </c>
      <c r="O350" s="10" t="s">
        <v>2379</v>
      </c>
      <c r="P350" s="10" t="s">
        <v>32</v>
      </c>
      <c r="Q350" s="10" t="s">
        <v>2380</v>
      </c>
      <c r="R350" s="10" t="s">
        <v>26</v>
      </c>
      <c r="S350" s="10" t="s">
        <v>2381</v>
      </c>
      <c r="T350" s="10" t="s">
        <v>36</v>
      </c>
      <c r="U350" s="10" t="s">
        <v>2382</v>
      </c>
      <c r="V350" s="10" t="s">
        <v>38</v>
      </c>
    </row>
    <row r="351" spans="1:22" x14ac:dyDescent="0.25">
      <c r="A351" s="10" t="s">
        <v>26</v>
      </c>
      <c r="B351" s="10" t="s">
        <v>2383</v>
      </c>
      <c r="C351" s="10" t="s">
        <v>2384</v>
      </c>
      <c r="D351" s="11" t="s">
        <v>29</v>
      </c>
      <c r="E351" s="11">
        <v>1</v>
      </c>
      <c r="F351" s="11"/>
      <c r="G351" s="12">
        <v>113.14</v>
      </c>
      <c r="H351" s="12">
        <f>All_US[[#This Row],[USD List / Unit]]*$H$3</f>
        <v>113.14</v>
      </c>
      <c r="I351" s="10" t="s">
        <v>2385</v>
      </c>
      <c r="J351" s="10" t="s">
        <v>127</v>
      </c>
      <c r="K351" s="10" t="s">
        <v>2364</v>
      </c>
      <c r="L351" s="10" t="s">
        <v>31</v>
      </c>
      <c r="M351" s="10"/>
      <c r="N351" s="10" t="s">
        <v>1528</v>
      </c>
      <c r="O351" s="10" t="s">
        <v>1528</v>
      </c>
      <c r="P351" s="10" t="s">
        <v>32</v>
      </c>
      <c r="Q351" s="10" t="s">
        <v>2386</v>
      </c>
      <c r="R351" s="10" t="s">
        <v>26</v>
      </c>
      <c r="S351" s="10" t="s">
        <v>2387</v>
      </c>
      <c r="T351" s="10" t="s">
        <v>36</v>
      </c>
      <c r="U351" s="10" t="s">
        <v>2388</v>
      </c>
      <c r="V351" s="10" t="s">
        <v>38</v>
      </c>
    </row>
    <row r="352" spans="1:22" x14ac:dyDescent="0.25">
      <c r="A352" s="10" t="s">
        <v>26</v>
      </c>
      <c r="B352" s="10" t="s">
        <v>2389</v>
      </c>
      <c r="C352" s="10" t="s">
        <v>2390</v>
      </c>
      <c r="D352" s="11" t="s">
        <v>29</v>
      </c>
      <c r="E352" s="11">
        <v>1</v>
      </c>
      <c r="F352" s="11"/>
      <c r="G352" s="12">
        <v>145.88999999999999</v>
      </c>
      <c r="H352" s="12">
        <f>All_US[[#This Row],[USD List / Unit]]*$H$3</f>
        <v>145.88999999999999</v>
      </c>
      <c r="I352" s="10" t="s">
        <v>2391</v>
      </c>
      <c r="J352" s="10" t="s">
        <v>127</v>
      </c>
      <c r="K352" s="10" t="s">
        <v>2364</v>
      </c>
      <c r="L352" s="10" t="s">
        <v>31</v>
      </c>
      <c r="M352" s="10"/>
      <c r="N352" s="10" t="s">
        <v>2392</v>
      </c>
      <c r="O352" s="10" t="s">
        <v>2392</v>
      </c>
      <c r="P352" s="10" t="s">
        <v>32</v>
      </c>
      <c r="Q352" s="10" t="s">
        <v>2393</v>
      </c>
      <c r="R352" s="10" t="s">
        <v>26</v>
      </c>
      <c r="S352" s="10" t="s">
        <v>2394</v>
      </c>
      <c r="T352" s="10" t="s">
        <v>36</v>
      </c>
      <c r="U352" s="10" t="s">
        <v>2395</v>
      </c>
      <c r="V352" s="10" t="s">
        <v>38</v>
      </c>
    </row>
    <row r="353" spans="1:22" x14ac:dyDescent="0.25">
      <c r="A353" s="10" t="s">
        <v>26</v>
      </c>
      <c r="B353" s="10" t="s">
        <v>2396</v>
      </c>
      <c r="C353" s="10" t="s">
        <v>2397</v>
      </c>
      <c r="D353" s="11" t="s">
        <v>29</v>
      </c>
      <c r="E353" s="11">
        <v>1</v>
      </c>
      <c r="F353" s="11"/>
      <c r="G353" s="12">
        <v>182.91</v>
      </c>
      <c r="H353" s="12">
        <f>All_US[[#This Row],[USD List / Unit]]*$H$3</f>
        <v>182.91</v>
      </c>
      <c r="I353" s="10" t="s">
        <v>2398</v>
      </c>
      <c r="J353" s="10" t="s">
        <v>127</v>
      </c>
      <c r="K353" s="10" t="s">
        <v>2364</v>
      </c>
      <c r="L353" s="10" t="s">
        <v>31</v>
      </c>
      <c r="M353" s="10"/>
      <c r="N353" s="10" t="s">
        <v>2399</v>
      </c>
      <c r="O353" s="10" t="s">
        <v>2399</v>
      </c>
      <c r="P353" s="10" t="s">
        <v>32</v>
      </c>
      <c r="Q353" s="10" t="s">
        <v>2400</v>
      </c>
      <c r="R353" s="10" t="s">
        <v>26</v>
      </c>
      <c r="S353" s="10" t="s">
        <v>2401</v>
      </c>
      <c r="T353" s="10" t="s">
        <v>36</v>
      </c>
      <c r="U353" s="10" t="s">
        <v>2402</v>
      </c>
      <c r="V353" s="10" t="s">
        <v>38</v>
      </c>
    </row>
    <row r="354" spans="1:22" x14ac:dyDescent="0.25">
      <c r="A354" s="10" t="s">
        <v>26</v>
      </c>
      <c r="B354" s="10" t="s">
        <v>2403</v>
      </c>
      <c r="C354" s="10" t="s">
        <v>2404</v>
      </c>
      <c r="D354" s="11" t="s">
        <v>29</v>
      </c>
      <c r="E354" s="11">
        <v>1</v>
      </c>
      <c r="F354" s="11"/>
      <c r="G354" s="12">
        <v>335.64</v>
      </c>
      <c r="H354" s="12">
        <f>All_US[[#This Row],[USD List / Unit]]*$H$3</f>
        <v>335.64</v>
      </c>
      <c r="I354" s="10" t="s">
        <v>2405</v>
      </c>
      <c r="J354" s="10" t="s">
        <v>127</v>
      </c>
      <c r="K354" s="10" t="s">
        <v>2364</v>
      </c>
      <c r="L354" s="10" t="s">
        <v>31</v>
      </c>
      <c r="M354" s="10"/>
      <c r="N354" s="10" t="s">
        <v>2372</v>
      </c>
      <c r="O354" s="10" t="s">
        <v>2372</v>
      </c>
      <c r="P354" s="10" t="s">
        <v>32</v>
      </c>
      <c r="Q354" s="10" t="s">
        <v>2406</v>
      </c>
      <c r="R354" s="10" t="s">
        <v>26</v>
      </c>
      <c r="S354" s="10" t="s">
        <v>2407</v>
      </c>
      <c r="T354" s="10" t="s">
        <v>36</v>
      </c>
      <c r="U354" s="10" t="s">
        <v>2408</v>
      </c>
      <c r="V354" s="10" t="s">
        <v>38</v>
      </c>
    </row>
    <row r="355" spans="1:22" x14ac:dyDescent="0.25">
      <c r="A355" s="10" t="s">
        <v>62</v>
      </c>
      <c r="B355" s="10" t="s">
        <v>2409</v>
      </c>
      <c r="C355" s="10" t="s">
        <v>2410</v>
      </c>
      <c r="D355" s="11" t="s">
        <v>29</v>
      </c>
      <c r="E355" s="11">
        <v>1</v>
      </c>
      <c r="F355" s="11" t="s">
        <v>198</v>
      </c>
      <c r="G355" s="12">
        <v>88.95</v>
      </c>
      <c r="H355" s="12">
        <f>All_US[[#This Row],[USD List / Unit]]*$H$3</f>
        <v>88.95</v>
      </c>
      <c r="I355" s="10" t="s">
        <v>2411</v>
      </c>
      <c r="J355" s="10" t="s">
        <v>127</v>
      </c>
      <c r="K355" s="10" t="s">
        <v>428</v>
      </c>
      <c r="L355" s="10" t="s">
        <v>31</v>
      </c>
      <c r="M355" s="10"/>
      <c r="N355" s="10" t="s">
        <v>1346</v>
      </c>
      <c r="O355" s="10" t="s">
        <v>1346</v>
      </c>
      <c r="P355" s="10" t="s">
        <v>32</v>
      </c>
      <c r="Q355" s="10" t="s">
        <v>2412</v>
      </c>
      <c r="R355" s="10" t="s">
        <v>2413</v>
      </c>
      <c r="S355" s="10" t="s">
        <v>2414</v>
      </c>
      <c r="T355" s="10" t="s">
        <v>36</v>
      </c>
      <c r="U355" s="10" t="s">
        <v>2415</v>
      </c>
      <c r="V355" s="10" t="s">
        <v>38</v>
      </c>
    </row>
    <row r="356" spans="1:22" x14ac:dyDescent="0.25">
      <c r="A356" s="10" t="s">
        <v>62</v>
      </c>
      <c r="B356" s="10" t="s">
        <v>2416</v>
      </c>
      <c r="C356" s="10" t="s">
        <v>2417</v>
      </c>
      <c r="D356" s="11" t="s">
        <v>29</v>
      </c>
      <c r="E356" s="11">
        <v>1</v>
      </c>
      <c r="F356" s="11" t="s">
        <v>198</v>
      </c>
      <c r="G356" s="12">
        <v>114.37</v>
      </c>
      <c r="H356" s="12">
        <f>All_US[[#This Row],[USD List / Unit]]*$H$3</f>
        <v>114.37</v>
      </c>
      <c r="I356" s="10" t="s">
        <v>2418</v>
      </c>
      <c r="J356" s="10" t="s">
        <v>127</v>
      </c>
      <c r="K356" s="10" t="s">
        <v>428</v>
      </c>
      <c r="L356" s="10" t="s">
        <v>31</v>
      </c>
      <c r="M356" s="10"/>
      <c r="N356" s="10" t="s">
        <v>1346</v>
      </c>
      <c r="O356" s="10" t="s">
        <v>1346</v>
      </c>
      <c r="P356" s="10" t="s">
        <v>32</v>
      </c>
      <c r="Q356" s="10" t="s">
        <v>2419</v>
      </c>
      <c r="R356" s="10" t="s">
        <v>2420</v>
      </c>
      <c r="S356" s="10" t="s">
        <v>2421</v>
      </c>
      <c r="T356" s="10" t="s">
        <v>36</v>
      </c>
      <c r="U356" s="10" t="s">
        <v>2422</v>
      </c>
      <c r="V356" s="10" t="s">
        <v>38</v>
      </c>
    </row>
    <row r="357" spans="1:22" x14ac:dyDescent="0.25">
      <c r="A357" s="10" t="s">
        <v>62</v>
      </c>
      <c r="B357" s="10" t="s">
        <v>2423</v>
      </c>
      <c r="C357" s="10" t="s">
        <v>2424</v>
      </c>
      <c r="D357" s="11" t="s">
        <v>29</v>
      </c>
      <c r="E357" s="11">
        <v>1</v>
      </c>
      <c r="F357" s="11" t="s">
        <v>1180</v>
      </c>
      <c r="G357" s="12">
        <v>196.84</v>
      </c>
      <c r="H357" s="12">
        <f>All_US[[#This Row],[USD List / Unit]]*$H$3</f>
        <v>196.84</v>
      </c>
      <c r="I357" s="10" t="s">
        <v>2425</v>
      </c>
      <c r="J357" s="10" t="s">
        <v>30</v>
      </c>
      <c r="K357" s="10" t="s">
        <v>428</v>
      </c>
      <c r="L357" s="10" t="s">
        <v>31</v>
      </c>
      <c r="M357" s="10"/>
      <c r="N357" s="10" t="s">
        <v>215</v>
      </c>
      <c r="O357" s="10" t="s">
        <v>215</v>
      </c>
      <c r="P357" s="10" t="s">
        <v>32</v>
      </c>
      <c r="Q357" s="10" t="s">
        <v>2426</v>
      </c>
      <c r="R357" s="10" t="s">
        <v>78</v>
      </c>
      <c r="S357" s="10" t="s">
        <v>2427</v>
      </c>
      <c r="T357" s="10" t="s">
        <v>36</v>
      </c>
      <c r="U357" s="10" t="s">
        <v>2428</v>
      </c>
      <c r="V357" s="10" t="s">
        <v>38</v>
      </c>
    </row>
    <row r="358" spans="1:22" x14ac:dyDescent="0.25">
      <c r="A358" s="10" t="s">
        <v>62</v>
      </c>
      <c r="B358" s="10" t="s">
        <v>2429</v>
      </c>
      <c r="C358" s="10" t="s">
        <v>2430</v>
      </c>
      <c r="D358" s="11" t="s">
        <v>29</v>
      </c>
      <c r="E358" s="11">
        <v>1</v>
      </c>
      <c r="F358" s="11"/>
      <c r="G358" s="12">
        <v>92.6</v>
      </c>
      <c r="H358" s="12">
        <f>All_US[[#This Row],[USD List / Unit]]*$H$3</f>
        <v>92.6</v>
      </c>
      <c r="I358" s="10" t="s">
        <v>2431</v>
      </c>
      <c r="J358" s="10" t="s">
        <v>127</v>
      </c>
      <c r="K358" s="10" t="s">
        <v>2432</v>
      </c>
      <c r="L358" s="10" t="s">
        <v>31</v>
      </c>
      <c r="M358" s="10"/>
      <c r="N358" s="10" t="s">
        <v>1373</v>
      </c>
      <c r="O358" s="10" t="s">
        <v>1373</v>
      </c>
      <c r="P358" s="10" t="s">
        <v>32</v>
      </c>
      <c r="Q358" s="10" t="s">
        <v>2433</v>
      </c>
      <c r="R358" s="10" t="s">
        <v>78</v>
      </c>
      <c r="S358" s="10" t="s">
        <v>2434</v>
      </c>
      <c r="T358" s="10" t="s">
        <v>36</v>
      </c>
      <c r="U358" s="10" t="s">
        <v>2435</v>
      </c>
      <c r="V358" s="10" t="s">
        <v>38</v>
      </c>
    </row>
    <row r="359" spans="1:22" x14ac:dyDescent="0.25">
      <c r="A359" s="10" t="s">
        <v>26</v>
      </c>
      <c r="B359" s="10" t="s">
        <v>2436</v>
      </c>
      <c r="C359" s="10" t="s">
        <v>2437</v>
      </c>
      <c r="D359" s="11" t="s">
        <v>29</v>
      </c>
      <c r="E359" s="11">
        <v>1</v>
      </c>
      <c r="F359" s="11"/>
      <c r="G359" s="12">
        <v>82.52</v>
      </c>
      <c r="H359" s="12">
        <f>All_US[[#This Row],[USD List / Unit]]*$H$3</f>
        <v>82.52</v>
      </c>
      <c r="I359" s="10" t="s">
        <v>2438</v>
      </c>
      <c r="J359" s="10" t="s">
        <v>127</v>
      </c>
      <c r="K359" s="10" t="s">
        <v>2432</v>
      </c>
      <c r="L359" s="10" t="s">
        <v>26</v>
      </c>
      <c r="M359" s="10"/>
      <c r="N359" s="10" t="s">
        <v>26</v>
      </c>
      <c r="O359" s="10" t="s">
        <v>26</v>
      </c>
      <c r="P359" s="10" t="s">
        <v>32</v>
      </c>
      <c r="Q359" s="10" t="s">
        <v>2439</v>
      </c>
      <c r="R359" s="10" t="s">
        <v>2440</v>
      </c>
      <c r="S359" s="10" t="s">
        <v>26</v>
      </c>
      <c r="T359" s="10" t="s">
        <v>36</v>
      </c>
      <c r="U359" s="10" t="s">
        <v>26</v>
      </c>
      <c r="V359" s="10" t="s">
        <v>38</v>
      </c>
    </row>
    <row r="360" spans="1:22" x14ac:dyDescent="0.25">
      <c r="A360" s="10" t="s">
        <v>62</v>
      </c>
      <c r="B360" s="10" t="s">
        <v>2441</v>
      </c>
      <c r="C360" s="10" t="s">
        <v>2442</v>
      </c>
      <c r="D360" s="11" t="s">
        <v>29</v>
      </c>
      <c r="E360" s="11">
        <v>1</v>
      </c>
      <c r="F360" s="11"/>
      <c r="G360" s="12">
        <v>80.56</v>
      </c>
      <c r="H360" s="12">
        <f>All_US[[#This Row],[USD List / Unit]]*$H$3</f>
        <v>80.56</v>
      </c>
      <c r="I360" s="10" t="s">
        <v>2443</v>
      </c>
      <c r="J360" s="10" t="s">
        <v>127</v>
      </c>
      <c r="K360" s="10" t="s">
        <v>2432</v>
      </c>
      <c r="L360" s="10" t="s">
        <v>31</v>
      </c>
      <c r="M360" s="10"/>
      <c r="N360" s="10" t="s">
        <v>1373</v>
      </c>
      <c r="O360" s="10" t="s">
        <v>1373</v>
      </c>
      <c r="P360" s="10" t="s">
        <v>32</v>
      </c>
      <c r="Q360" s="10" t="s">
        <v>2444</v>
      </c>
      <c r="R360" s="10" t="s">
        <v>78</v>
      </c>
      <c r="S360" s="10" t="s">
        <v>2445</v>
      </c>
      <c r="T360" s="10" t="s">
        <v>36</v>
      </c>
      <c r="U360" s="10" t="s">
        <v>2446</v>
      </c>
      <c r="V360" s="10" t="s">
        <v>38</v>
      </c>
    </row>
    <row r="361" spans="1:22" x14ac:dyDescent="0.25">
      <c r="A361" s="10" t="s">
        <v>62</v>
      </c>
      <c r="B361" s="10" t="s">
        <v>2447</v>
      </c>
      <c r="C361" s="10" t="s">
        <v>2448</v>
      </c>
      <c r="D361" s="11" t="s">
        <v>29</v>
      </c>
      <c r="E361" s="11">
        <v>1</v>
      </c>
      <c r="F361" s="11"/>
      <c r="G361" s="12">
        <v>100.48</v>
      </c>
      <c r="H361" s="12">
        <f>All_US[[#This Row],[USD List / Unit]]*$H$3</f>
        <v>100.48</v>
      </c>
      <c r="I361" s="10" t="s">
        <v>2449</v>
      </c>
      <c r="J361" s="10" t="s">
        <v>127</v>
      </c>
      <c r="K361" s="10" t="s">
        <v>2432</v>
      </c>
      <c r="L361" s="10" t="s">
        <v>31</v>
      </c>
      <c r="M361" s="10"/>
      <c r="N361" s="10" t="s">
        <v>1373</v>
      </c>
      <c r="O361" s="10" t="s">
        <v>1373</v>
      </c>
      <c r="P361" s="10" t="s">
        <v>32</v>
      </c>
      <c r="Q361" s="10" t="s">
        <v>2450</v>
      </c>
      <c r="R361" s="10" t="s">
        <v>78</v>
      </c>
      <c r="S361" s="10" t="s">
        <v>2451</v>
      </c>
      <c r="T361" s="10" t="s">
        <v>36</v>
      </c>
      <c r="U361" s="10" t="s">
        <v>2452</v>
      </c>
      <c r="V361" s="10" t="s">
        <v>38</v>
      </c>
    </row>
    <row r="362" spans="1:22" x14ac:dyDescent="0.25">
      <c r="A362" s="10" t="s">
        <v>62</v>
      </c>
      <c r="B362" s="10" t="s">
        <v>2453</v>
      </c>
      <c r="C362" s="10" t="s">
        <v>2454</v>
      </c>
      <c r="D362" s="11" t="s">
        <v>29</v>
      </c>
      <c r="E362" s="11">
        <v>1</v>
      </c>
      <c r="F362" s="11" t="s">
        <v>143</v>
      </c>
      <c r="G362" s="12">
        <v>129.88999999999999</v>
      </c>
      <c r="H362" s="12">
        <f>All_US[[#This Row],[USD List / Unit]]*$H$3</f>
        <v>129.88999999999999</v>
      </c>
      <c r="I362" s="10" t="s">
        <v>2455</v>
      </c>
      <c r="J362" s="10" t="s">
        <v>127</v>
      </c>
      <c r="K362" s="10" t="s">
        <v>2432</v>
      </c>
      <c r="L362" s="10" t="s">
        <v>31</v>
      </c>
      <c r="M362" s="10"/>
      <c r="N362" s="10" t="s">
        <v>429</v>
      </c>
      <c r="O362" s="10" t="s">
        <v>429</v>
      </c>
      <c r="P362" s="10" t="s">
        <v>32</v>
      </c>
      <c r="Q362" s="10" t="s">
        <v>2456</v>
      </c>
      <c r="R362" s="10" t="s">
        <v>78</v>
      </c>
      <c r="S362" s="10" t="s">
        <v>2457</v>
      </c>
      <c r="T362" s="10" t="s">
        <v>36</v>
      </c>
      <c r="U362" s="10" t="s">
        <v>2458</v>
      </c>
      <c r="V362" s="10" t="s">
        <v>38</v>
      </c>
    </row>
    <row r="363" spans="1:22" x14ac:dyDescent="0.25">
      <c r="A363" s="10" t="s">
        <v>62</v>
      </c>
      <c r="B363" s="10" t="s">
        <v>2459</v>
      </c>
      <c r="C363" s="10" t="s">
        <v>2460</v>
      </c>
      <c r="D363" s="11" t="s">
        <v>29</v>
      </c>
      <c r="E363" s="11">
        <v>1</v>
      </c>
      <c r="F363" s="11" t="s">
        <v>143</v>
      </c>
      <c r="G363" s="12">
        <v>139.69</v>
      </c>
      <c r="H363" s="12">
        <f>All_US[[#This Row],[USD List / Unit]]*$H$3</f>
        <v>139.69</v>
      </c>
      <c r="I363" s="10" t="s">
        <v>2461</v>
      </c>
      <c r="J363" s="10" t="s">
        <v>127</v>
      </c>
      <c r="K363" s="10" t="s">
        <v>2432</v>
      </c>
      <c r="L363" s="10" t="s">
        <v>31</v>
      </c>
      <c r="M363" s="10"/>
      <c r="N363" s="10" t="s">
        <v>469</v>
      </c>
      <c r="O363" s="10" t="s">
        <v>469</v>
      </c>
      <c r="P363" s="10" t="s">
        <v>32</v>
      </c>
      <c r="Q363" s="10" t="s">
        <v>2462</v>
      </c>
      <c r="R363" s="10" t="s">
        <v>2463</v>
      </c>
      <c r="S363" s="10" t="s">
        <v>2464</v>
      </c>
      <c r="T363" s="10" t="s">
        <v>36</v>
      </c>
      <c r="U363" s="10" t="s">
        <v>2465</v>
      </c>
      <c r="V363" s="10" t="s">
        <v>38</v>
      </c>
    </row>
    <row r="364" spans="1:22" x14ac:dyDescent="0.25">
      <c r="A364" s="10" t="s">
        <v>26</v>
      </c>
      <c r="B364" s="10" t="s">
        <v>2466</v>
      </c>
      <c r="C364" s="10" t="s">
        <v>2467</v>
      </c>
      <c r="D364" s="11" t="s">
        <v>29</v>
      </c>
      <c r="E364" s="11">
        <v>1</v>
      </c>
      <c r="F364" s="11"/>
      <c r="G364" s="12">
        <v>501.94</v>
      </c>
      <c r="H364" s="12">
        <f>All_US[[#This Row],[USD List / Unit]]*$H$3</f>
        <v>501.94</v>
      </c>
      <c r="I364" s="10" t="s">
        <v>2468</v>
      </c>
      <c r="J364" s="10" t="s">
        <v>2303</v>
      </c>
      <c r="K364" s="10" t="s">
        <v>1205</v>
      </c>
      <c r="L364" s="10" t="s">
        <v>31</v>
      </c>
      <c r="M364" s="10"/>
      <c r="N364" s="10" t="s">
        <v>341</v>
      </c>
      <c r="O364" s="10" t="s">
        <v>341</v>
      </c>
      <c r="P364" s="10" t="s">
        <v>32</v>
      </c>
      <c r="Q364" s="10" t="s">
        <v>2469</v>
      </c>
      <c r="R364" s="10" t="s">
        <v>26</v>
      </c>
      <c r="S364" s="10" t="s">
        <v>2470</v>
      </c>
      <c r="T364" s="10" t="s">
        <v>36</v>
      </c>
      <c r="U364" s="10" t="s">
        <v>2471</v>
      </c>
      <c r="V364" s="10" t="s">
        <v>38</v>
      </c>
    </row>
    <row r="365" spans="1:22" x14ac:dyDescent="0.25">
      <c r="A365" s="10" t="s">
        <v>26</v>
      </c>
      <c r="B365" s="10" t="s">
        <v>2472</v>
      </c>
      <c r="C365" s="10" t="s">
        <v>2473</v>
      </c>
      <c r="D365" s="11" t="s">
        <v>29</v>
      </c>
      <c r="E365" s="11">
        <v>1</v>
      </c>
      <c r="F365" s="11"/>
      <c r="G365" s="12">
        <v>139.30000000000001</v>
      </c>
      <c r="H365" s="12">
        <f>All_US[[#This Row],[USD List / Unit]]*$H$3</f>
        <v>139.30000000000001</v>
      </c>
      <c r="I365" s="10" t="s">
        <v>2474</v>
      </c>
      <c r="J365" s="10" t="s">
        <v>2303</v>
      </c>
      <c r="K365" s="10" t="s">
        <v>1205</v>
      </c>
      <c r="L365" s="10" t="s">
        <v>31</v>
      </c>
      <c r="M365" s="10"/>
      <c r="N365" s="10" t="s">
        <v>26</v>
      </c>
      <c r="O365" s="10" t="s">
        <v>26</v>
      </c>
      <c r="P365" s="10" t="s">
        <v>32</v>
      </c>
      <c r="Q365" s="10" t="s">
        <v>2475</v>
      </c>
      <c r="R365" s="10" t="s">
        <v>2476</v>
      </c>
      <c r="S365" s="10" t="s">
        <v>26</v>
      </c>
      <c r="T365" s="10" t="s">
        <v>36</v>
      </c>
      <c r="U365" s="10" t="s">
        <v>26</v>
      </c>
      <c r="V365" s="10" t="s">
        <v>38</v>
      </c>
    </row>
    <row r="366" spans="1:22" x14ac:dyDescent="0.25">
      <c r="A366" s="10" t="s">
        <v>26</v>
      </c>
      <c r="B366" s="10" t="s">
        <v>2477</v>
      </c>
      <c r="C366" s="10" t="s">
        <v>2478</v>
      </c>
      <c r="D366" s="11" t="s">
        <v>29</v>
      </c>
      <c r="E366" s="11">
        <v>1</v>
      </c>
      <c r="F366" s="11"/>
      <c r="G366" s="12">
        <v>572.73</v>
      </c>
      <c r="H366" s="12">
        <f>All_US[[#This Row],[USD List / Unit]]*$H$3</f>
        <v>572.73</v>
      </c>
      <c r="I366" s="10" t="s">
        <v>2479</v>
      </c>
      <c r="J366" s="10" t="s">
        <v>2303</v>
      </c>
      <c r="K366" s="10" t="s">
        <v>2364</v>
      </c>
      <c r="L366" s="10" t="s">
        <v>31</v>
      </c>
      <c r="M366" s="10"/>
      <c r="N366" s="10" t="s">
        <v>2480</v>
      </c>
      <c r="O366" s="10" t="s">
        <v>2480</v>
      </c>
      <c r="P366" s="10" t="s">
        <v>32</v>
      </c>
      <c r="Q366" s="10" t="s">
        <v>2481</v>
      </c>
      <c r="R366" s="10" t="s">
        <v>26</v>
      </c>
      <c r="S366" s="10" t="s">
        <v>2482</v>
      </c>
      <c r="T366" s="10" t="s">
        <v>36</v>
      </c>
      <c r="U366" s="10" t="s">
        <v>2483</v>
      </c>
      <c r="V366" s="10" t="s">
        <v>38</v>
      </c>
    </row>
    <row r="367" spans="1:22" x14ac:dyDescent="0.25">
      <c r="A367" s="10" t="s">
        <v>26</v>
      </c>
      <c r="B367" s="10" t="s">
        <v>2484</v>
      </c>
      <c r="C367" s="10" t="s">
        <v>2485</v>
      </c>
      <c r="D367" s="11" t="s">
        <v>29</v>
      </c>
      <c r="E367" s="11">
        <v>1</v>
      </c>
      <c r="F367" s="11"/>
      <c r="G367" s="12">
        <v>841.32</v>
      </c>
      <c r="H367" s="12">
        <f>All_US[[#This Row],[USD List / Unit]]*$H$3</f>
        <v>841.32</v>
      </c>
      <c r="I367" s="10" t="s">
        <v>2486</v>
      </c>
      <c r="J367" s="10" t="s">
        <v>2303</v>
      </c>
      <c r="K367" s="10" t="s">
        <v>1205</v>
      </c>
      <c r="L367" s="10" t="s">
        <v>31</v>
      </c>
      <c r="M367" s="10"/>
      <c r="N367" s="10" t="s">
        <v>2487</v>
      </c>
      <c r="O367" s="10" t="s">
        <v>2487</v>
      </c>
      <c r="P367" s="10" t="s">
        <v>32</v>
      </c>
      <c r="Q367" s="10" t="s">
        <v>2488</v>
      </c>
      <c r="R367" s="10" t="s">
        <v>26</v>
      </c>
      <c r="S367" s="10" t="s">
        <v>2489</v>
      </c>
      <c r="T367" s="10" t="s">
        <v>36</v>
      </c>
      <c r="U367" s="10" t="s">
        <v>2490</v>
      </c>
      <c r="V367" s="10" t="s">
        <v>38</v>
      </c>
    </row>
    <row r="368" spans="1:22" x14ac:dyDescent="0.25">
      <c r="A368" s="10" t="s">
        <v>26</v>
      </c>
      <c r="B368" s="10" t="s">
        <v>2491</v>
      </c>
      <c r="C368" s="10" t="s">
        <v>2492</v>
      </c>
      <c r="D368" s="11" t="s">
        <v>29</v>
      </c>
      <c r="E368" s="11">
        <v>1</v>
      </c>
      <c r="F368" s="11"/>
      <c r="G368" s="12">
        <v>121.9</v>
      </c>
      <c r="H368" s="12">
        <f>All_US[[#This Row],[USD List / Unit]]*$H$3</f>
        <v>121.9</v>
      </c>
      <c r="I368" s="10" t="s">
        <v>2493</v>
      </c>
      <c r="J368" s="10" t="s">
        <v>2303</v>
      </c>
      <c r="K368" s="10" t="s">
        <v>1205</v>
      </c>
      <c r="L368" s="10" t="s">
        <v>31</v>
      </c>
      <c r="M368" s="10"/>
      <c r="N368" s="10" t="s">
        <v>26</v>
      </c>
      <c r="O368" s="10" t="s">
        <v>26</v>
      </c>
      <c r="P368" s="10" t="s">
        <v>32</v>
      </c>
      <c r="Q368" s="10" t="s">
        <v>2494</v>
      </c>
      <c r="R368" s="10" t="s">
        <v>2495</v>
      </c>
      <c r="S368" s="10" t="s">
        <v>26</v>
      </c>
      <c r="T368" s="10" t="s">
        <v>36</v>
      </c>
      <c r="U368" s="10" t="s">
        <v>26</v>
      </c>
      <c r="V368" s="10" t="s">
        <v>38</v>
      </c>
    </row>
    <row r="369" spans="1:22" x14ac:dyDescent="0.25">
      <c r="A369" s="10" t="s">
        <v>26</v>
      </c>
      <c r="B369" s="10" t="s">
        <v>2496</v>
      </c>
      <c r="C369" s="10" t="s">
        <v>2497</v>
      </c>
      <c r="D369" s="11" t="s">
        <v>29</v>
      </c>
      <c r="E369" s="11">
        <v>1</v>
      </c>
      <c r="F369" s="11"/>
      <c r="G369" s="12">
        <v>1003.13</v>
      </c>
      <c r="H369" s="12">
        <f>All_US[[#This Row],[USD List / Unit]]*$H$3</f>
        <v>1003.13</v>
      </c>
      <c r="I369" s="10" t="s">
        <v>2498</v>
      </c>
      <c r="J369" s="10" t="s">
        <v>2303</v>
      </c>
      <c r="K369" s="10" t="s">
        <v>2364</v>
      </c>
      <c r="L369" s="10" t="s">
        <v>31</v>
      </c>
      <c r="M369" s="10"/>
      <c r="N369" s="10" t="s">
        <v>2499</v>
      </c>
      <c r="O369" s="10" t="s">
        <v>2499</v>
      </c>
      <c r="P369" s="10" t="s">
        <v>32</v>
      </c>
      <c r="Q369" s="10" t="s">
        <v>2500</v>
      </c>
      <c r="R369" s="10" t="s">
        <v>26</v>
      </c>
      <c r="S369" s="10" t="s">
        <v>2501</v>
      </c>
      <c r="T369" s="10" t="s">
        <v>36</v>
      </c>
      <c r="U369" s="10" t="s">
        <v>2502</v>
      </c>
      <c r="V369" s="10" t="s">
        <v>38</v>
      </c>
    </row>
    <row r="370" spans="1:22" x14ac:dyDescent="0.25">
      <c r="A370" s="10" t="s">
        <v>26</v>
      </c>
      <c r="B370" s="10" t="s">
        <v>2503</v>
      </c>
      <c r="C370" s="10" t="s">
        <v>2504</v>
      </c>
      <c r="D370" s="11" t="s">
        <v>29</v>
      </c>
      <c r="E370" s="11">
        <v>1</v>
      </c>
      <c r="F370" s="11"/>
      <c r="G370" s="12">
        <v>121.9</v>
      </c>
      <c r="H370" s="12">
        <f>All_US[[#This Row],[USD List / Unit]]*$H$3</f>
        <v>121.9</v>
      </c>
      <c r="I370" s="10" t="s">
        <v>2505</v>
      </c>
      <c r="J370" s="10" t="s">
        <v>2303</v>
      </c>
      <c r="K370" s="10" t="s">
        <v>1205</v>
      </c>
      <c r="L370" s="10" t="s">
        <v>31</v>
      </c>
      <c r="M370" s="10"/>
      <c r="N370" s="10" t="s">
        <v>26</v>
      </c>
      <c r="O370" s="10" t="s">
        <v>26</v>
      </c>
      <c r="P370" s="10" t="s">
        <v>32</v>
      </c>
      <c r="Q370" s="10" t="s">
        <v>2506</v>
      </c>
      <c r="R370" s="10" t="s">
        <v>2476</v>
      </c>
      <c r="S370" s="10" t="s">
        <v>26</v>
      </c>
      <c r="T370" s="10" t="s">
        <v>36</v>
      </c>
      <c r="U370" s="10" t="s">
        <v>26</v>
      </c>
      <c r="V370" s="10" t="s">
        <v>38</v>
      </c>
    </row>
    <row r="371" spans="1:22" x14ac:dyDescent="0.25">
      <c r="A371" s="10" t="s">
        <v>62</v>
      </c>
      <c r="B371" s="10" t="s">
        <v>2507</v>
      </c>
      <c r="C371" s="10" t="s">
        <v>2508</v>
      </c>
      <c r="D371" s="11" t="s">
        <v>29</v>
      </c>
      <c r="E371" s="11">
        <v>1</v>
      </c>
      <c r="F371" s="11" t="s">
        <v>357</v>
      </c>
      <c r="G371" s="12">
        <v>293.35000000000002</v>
      </c>
      <c r="H371" s="12">
        <f>All_US[[#This Row],[USD List / Unit]]*$H$3</f>
        <v>293.35000000000002</v>
      </c>
      <c r="I371" s="10" t="s">
        <v>2509</v>
      </c>
      <c r="J371" s="10" t="s">
        <v>127</v>
      </c>
      <c r="K371" s="10" t="s">
        <v>2364</v>
      </c>
      <c r="L371" s="10" t="s">
        <v>31</v>
      </c>
      <c r="M371" s="10"/>
      <c r="N371" s="10" t="s">
        <v>2510</v>
      </c>
      <c r="O371" s="10" t="s">
        <v>2510</v>
      </c>
      <c r="P371" s="10" t="s">
        <v>32</v>
      </c>
      <c r="Q371" s="10" t="s">
        <v>2511</v>
      </c>
      <c r="R371" s="10" t="s">
        <v>78</v>
      </c>
      <c r="S371" s="10" t="s">
        <v>2512</v>
      </c>
      <c r="T371" s="10" t="s">
        <v>36</v>
      </c>
      <c r="U371" s="10" t="s">
        <v>2513</v>
      </c>
      <c r="V371" s="10" t="s">
        <v>38</v>
      </c>
    </row>
    <row r="372" spans="1:22" x14ac:dyDescent="0.25">
      <c r="A372" s="10" t="s">
        <v>26</v>
      </c>
      <c r="B372" s="10" t="s">
        <v>2514</v>
      </c>
      <c r="C372" s="10" t="s">
        <v>2515</v>
      </c>
      <c r="D372" s="11" t="s">
        <v>29</v>
      </c>
      <c r="E372" s="11">
        <v>1</v>
      </c>
      <c r="F372" s="11"/>
      <c r="G372" s="12">
        <v>512.62</v>
      </c>
      <c r="H372" s="12">
        <f>All_US[[#This Row],[USD List / Unit]]*$H$3</f>
        <v>512.62</v>
      </c>
      <c r="I372" s="10" t="s">
        <v>2516</v>
      </c>
      <c r="J372" s="10" t="s">
        <v>127</v>
      </c>
      <c r="K372" s="10" t="s">
        <v>2364</v>
      </c>
      <c r="L372" s="10" t="s">
        <v>31</v>
      </c>
      <c r="M372" s="10"/>
      <c r="N372" s="10" t="s">
        <v>2517</v>
      </c>
      <c r="O372" s="10" t="s">
        <v>2517</v>
      </c>
      <c r="P372" s="10" t="s">
        <v>32</v>
      </c>
      <c r="Q372" s="10" t="s">
        <v>2518</v>
      </c>
      <c r="R372" s="10" t="s">
        <v>26</v>
      </c>
      <c r="S372" s="10" t="s">
        <v>2519</v>
      </c>
      <c r="T372" s="10" t="s">
        <v>36</v>
      </c>
      <c r="U372" s="10" t="s">
        <v>2520</v>
      </c>
      <c r="V372" s="10" t="s">
        <v>38</v>
      </c>
    </row>
    <row r="373" spans="1:22" x14ac:dyDescent="0.25">
      <c r="A373" s="10" t="s">
        <v>26</v>
      </c>
      <c r="B373" s="10" t="s">
        <v>2521</v>
      </c>
      <c r="C373" s="10" t="s">
        <v>2522</v>
      </c>
      <c r="D373" s="11" t="s">
        <v>29</v>
      </c>
      <c r="E373" s="11">
        <v>1</v>
      </c>
      <c r="F373" s="11"/>
      <c r="G373" s="12">
        <v>656.47</v>
      </c>
      <c r="H373" s="12">
        <f>All_US[[#This Row],[USD List / Unit]]*$H$3</f>
        <v>656.47</v>
      </c>
      <c r="I373" s="10" t="s">
        <v>2523</v>
      </c>
      <c r="J373" s="10" t="s">
        <v>127</v>
      </c>
      <c r="K373" s="10" t="s">
        <v>2364</v>
      </c>
      <c r="L373" s="10" t="s">
        <v>31</v>
      </c>
      <c r="M373" s="10"/>
      <c r="N373" s="10" t="s">
        <v>2372</v>
      </c>
      <c r="O373" s="10" t="s">
        <v>2372</v>
      </c>
      <c r="P373" s="10" t="s">
        <v>32</v>
      </c>
      <c r="Q373" s="10" t="s">
        <v>2524</v>
      </c>
      <c r="R373" s="10" t="s">
        <v>26</v>
      </c>
      <c r="S373" s="10" t="s">
        <v>2525</v>
      </c>
      <c r="T373" s="10" t="s">
        <v>36</v>
      </c>
      <c r="U373" s="10" t="s">
        <v>2526</v>
      </c>
      <c r="V373" s="10" t="s">
        <v>38</v>
      </c>
    </row>
    <row r="374" spans="1:22" x14ac:dyDescent="0.25">
      <c r="A374" s="10" t="s">
        <v>62</v>
      </c>
      <c r="B374" s="10" t="s">
        <v>2527</v>
      </c>
      <c r="C374" s="10" t="s">
        <v>2528</v>
      </c>
      <c r="D374" s="11" t="s">
        <v>29</v>
      </c>
      <c r="E374" s="11">
        <v>1</v>
      </c>
      <c r="F374" s="11" t="s">
        <v>357</v>
      </c>
      <c r="G374" s="12">
        <v>895.4</v>
      </c>
      <c r="H374" s="12">
        <f>All_US[[#This Row],[USD List / Unit]]*$H$3</f>
        <v>895.4</v>
      </c>
      <c r="I374" s="10" t="s">
        <v>2529</v>
      </c>
      <c r="J374" s="10" t="s">
        <v>127</v>
      </c>
      <c r="K374" s="10" t="s">
        <v>2364</v>
      </c>
      <c r="L374" s="10" t="s">
        <v>31</v>
      </c>
      <c r="M374" s="10"/>
      <c r="N374" s="10" t="s">
        <v>153</v>
      </c>
      <c r="O374" s="10" t="s">
        <v>153</v>
      </c>
      <c r="P374" s="10" t="s">
        <v>32</v>
      </c>
      <c r="Q374" s="10" t="s">
        <v>2530</v>
      </c>
      <c r="R374" s="10" t="s">
        <v>78</v>
      </c>
      <c r="S374" s="10" t="s">
        <v>2531</v>
      </c>
      <c r="T374" s="10" t="s">
        <v>36</v>
      </c>
      <c r="U374" s="10" t="s">
        <v>2532</v>
      </c>
      <c r="V374" s="10" t="s">
        <v>38</v>
      </c>
    </row>
    <row r="375" spans="1:22" x14ac:dyDescent="0.25">
      <c r="A375" s="10" t="s">
        <v>26</v>
      </c>
      <c r="B375" s="10" t="s">
        <v>2533</v>
      </c>
      <c r="C375" s="10" t="s">
        <v>2534</v>
      </c>
      <c r="D375" s="11" t="s">
        <v>29</v>
      </c>
      <c r="E375" s="11">
        <v>1</v>
      </c>
      <c r="F375" s="11"/>
      <c r="G375" s="12">
        <v>538.85</v>
      </c>
      <c r="H375" s="12">
        <f>All_US[[#This Row],[USD List / Unit]]*$H$3</f>
        <v>538.85</v>
      </c>
      <c r="I375" s="10" t="s">
        <v>2535</v>
      </c>
      <c r="J375" s="10" t="s">
        <v>2303</v>
      </c>
      <c r="K375" s="10" t="s">
        <v>2364</v>
      </c>
      <c r="L375" s="10" t="s">
        <v>31</v>
      </c>
      <c r="M375" s="10"/>
      <c r="N375" s="10" t="s">
        <v>2536</v>
      </c>
      <c r="O375" s="10" t="s">
        <v>2536</v>
      </c>
      <c r="P375" s="10" t="s">
        <v>32</v>
      </c>
      <c r="Q375" s="10" t="s">
        <v>2537</v>
      </c>
      <c r="R375" s="10" t="s">
        <v>26</v>
      </c>
      <c r="S375" s="10" t="s">
        <v>2538</v>
      </c>
      <c r="T375" s="10" t="s">
        <v>36</v>
      </c>
      <c r="U375" s="10" t="s">
        <v>2539</v>
      </c>
      <c r="V375" s="10" t="s">
        <v>38</v>
      </c>
    </row>
    <row r="376" spans="1:22" x14ac:dyDescent="0.25">
      <c r="A376" s="10" t="s">
        <v>26</v>
      </c>
      <c r="B376" s="10" t="s">
        <v>2540</v>
      </c>
      <c r="C376" s="10" t="s">
        <v>2541</v>
      </c>
      <c r="D376" s="11" t="s">
        <v>29</v>
      </c>
      <c r="E376" s="11">
        <v>1</v>
      </c>
      <c r="F376" s="11"/>
      <c r="G376" s="12">
        <v>541.72</v>
      </c>
      <c r="H376" s="12">
        <f>All_US[[#This Row],[USD List / Unit]]*$H$3</f>
        <v>541.72</v>
      </c>
      <c r="I376" s="10" t="s">
        <v>2542</v>
      </c>
      <c r="J376" s="10" t="s">
        <v>2303</v>
      </c>
      <c r="K376" s="10" t="s">
        <v>2364</v>
      </c>
      <c r="L376" s="10" t="s">
        <v>31</v>
      </c>
      <c r="M376" s="10"/>
      <c r="N376" s="10" t="s">
        <v>1197</v>
      </c>
      <c r="O376" s="10" t="s">
        <v>1197</v>
      </c>
      <c r="P376" s="10" t="s">
        <v>32</v>
      </c>
      <c r="Q376" s="10" t="s">
        <v>2543</v>
      </c>
      <c r="R376" s="10" t="s">
        <v>26</v>
      </c>
      <c r="S376" s="10" t="s">
        <v>2544</v>
      </c>
      <c r="T376" s="10" t="s">
        <v>36</v>
      </c>
      <c r="U376" s="10" t="s">
        <v>2545</v>
      </c>
      <c r="V376" s="10" t="s">
        <v>38</v>
      </c>
    </row>
    <row r="377" spans="1:22" x14ac:dyDescent="0.25">
      <c r="A377" s="10" t="s">
        <v>26</v>
      </c>
      <c r="B377" s="10" t="s">
        <v>2546</v>
      </c>
      <c r="C377" s="10" t="s">
        <v>2547</v>
      </c>
      <c r="D377" s="11" t="s">
        <v>29</v>
      </c>
      <c r="E377" s="11">
        <v>1</v>
      </c>
      <c r="F377" s="11"/>
      <c r="G377" s="12">
        <v>866.93</v>
      </c>
      <c r="H377" s="12">
        <f>All_US[[#This Row],[USD List / Unit]]*$H$3</f>
        <v>866.93</v>
      </c>
      <c r="I377" s="10" t="s">
        <v>2548</v>
      </c>
      <c r="J377" s="10" t="s">
        <v>2303</v>
      </c>
      <c r="K377" s="10" t="s">
        <v>2364</v>
      </c>
      <c r="L377" s="10" t="s">
        <v>31</v>
      </c>
      <c r="M377" s="10"/>
      <c r="N377" s="10" t="s">
        <v>341</v>
      </c>
      <c r="O377" s="10" t="s">
        <v>341</v>
      </c>
      <c r="P377" s="10" t="s">
        <v>32</v>
      </c>
      <c r="Q377" s="10" t="s">
        <v>2549</v>
      </c>
      <c r="R377" s="10" t="s">
        <v>26</v>
      </c>
      <c r="S377" s="10" t="s">
        <v>2550</v>
      </c>
      <c r="T377" s="10" t="s">
        <v>36</v>
      </c>
      <c r="U377" s="10" t="s">
        <v>2551</v>
      </c>
      <c r="V377" s="10" t="s">
        <v>38</v>
      </c>
    </row>
    <row r="378" spans="1:22" x14ac:dyDescent="0.25">
      <c r="A378" s="10" t="s">
        <v>26</v>
      </c>
      <c r="B378" s="10" t="s">
        <v>2552</v>
      </c>
      <c r="C378" s="10" t="s">
        <v>2553</v>
      </c>
      <c r="D378" s="11" t="s">
        <v>29</v>
      </c>
      <c r="E378" s="11">
        <v>1</v>
      </c>
      <c r="F378" s="11"/>
      <c r="G378" s="12">
        <v>1087.27</v>
      </c>
      <c r="H378" s="12">
        <f>All_US[[#This Row],[USD List / Unit]]*$H$3</f>
        <v>1087.27</v>
      </c>
      <c r="I378" s="10" t="s">
        <v>2554</v>
      </c>
      <c r="J378" s="10" t="s">
        <v>2303</v>
      </c>
      <c r="K378" s="10" t="s">
        <v>2364</v>
      </c>
      <c r="L378" s="10" t="s">
        <v>31</v>
      </c>
      <c r="M378" s="10"/>
      <c r="N378" s="10" t="s">
        <v>2555</v>
      </c>
      <c r="O378" s="10" t="s">
        <v>2555</v>
      </c>
      <c r="P378" s="10" t="s">
        <v>32</v>
      </c>
      <c r="Q378" s="10" t="s">
        <v>2556</v>
      </c>
      <c r="R378" s="10" t="s">
        <v>26</v>
      </c>
      <c r="S378" s="10" t="s">
        <v>2557</v>
      </c>
      <c r="T378" s="10" t="s">
        <v>36</v>
      </c>
      <c r="U378" s="10" t="s">
        <v>2558</v>
      </c>
      <c r="V378" s="10" t="s">
        <v>38</v>
      </c>
    </row>
    <row r="379" spans="1:22" x14ac:dyDescent="0.25">
      <c r="A379" s="10" t="s">
        <v>26</v>
      </c>
      <c r="B379" s="10" t="s">
        <v>2559</v>
      </c>
      <c r="C379" s="10" t="s">
        <v>2560</v>
      </c>
      <c r="D379" s="11" t="s">
        <v>29</v>
      </c>
      <c r="E379" s="11">
        <v>1</v>
      </c>
      <c r="F379" s="11"/>
      <c r="G379" s="12">
        <v>1854.9</v>
      </c>
      <c r="H379" s="12">
        <f>All_US[[#This Row],[USD List / Unit]]*$H$3</f>
        <v>1854.9</v>
      </c>
      <c r="I379" s="10" t="s">
        <v>2561</v>
      </c>
      <c r="J379" s="10" t="s">
        <v>2303</v>
      </c>
      <c r="K379" s="10" t="s">
        <v>2364</v>
      </c>
      <c r="L379" s="10" t="s">
        <v>31</v>
      </c>
      <c r="M379" s="10"/>
      <c r="N379" s="10" t="s">
        <v>2562</v>
      </c>
      <c r="O379" s="10" t="s">
        <v>2562</v>
      </c>
      <c r="P379" s="10" t="s">
        <v>32</v>
      </c>
      <c r="Q379" s="10" t="s">
        <v>2563</v>
      </c>
      <c r="R379" s="10" t="s">
        <v>26</v>
      </c>
      <c r="S379" s="10" t="s">
        <v>2564</v>
      </c>
      <c r="T379" s="10" t="s">
        <v>36</v>
      </c>
      <c r="U379" s="10" t="s">
        <v>2565</v>
      </c>
      <c r="V379" s="10" t="s">
        <v>38</v>
      </c>
    </row>
    <row r="380" spans="1:22" x14ac:dyDescent="0.25">
      <c r="A380" s="10" t="s">
        <v>26</v>
      </c>
      <c r="B380" s="10" t="s">
        <v>2566</v>
      </c>
      <c r="C380" s="10" t="s">
        <v>2567</v>
      </c>
      <c r="D380" s="11" t="s">
        <v>29</v>
      </c>
      <c r="E380" s="11">
        <v>1</v>
      </c>
      <c r="F380" s="11"/>
      <c r="G380" s="12">
        <v>88.6</v>
      </c>
      <c r="H380" s="12">
        <f>All_US[[#This Row],[USD List / Unit]]*$H$3</f>
        <v>88.6</v>
      </c>
      <c r="I380" s="10" t="s">
        <v>2568</v>
      </c>
      <c r="J380" s="10" t="s">
        <v>2303</v>
      </c>
      <c r="K380" s="10" t="s">
        <v>2295</v>
      </c>
      <c r="L380" s="10" t="s">
        <v>31</v>
      </c>
      <c r="M380" s="10"/>
      <c r="N380" s="10" t="s">
        <v>1984</v>
      </c>
      <c r="O380" s="10" t="s">
        <v>1984</v>
      </c>
      <c r="P380" s="10" t="s">
        <v>32</v>
      </c>
      <c r="Q380" s="10" t="s">
        <v>2569</v>
      </c>
      <c r="R380" s="10" t="s">
        <v>26</v>
      </c>
      <c r="S380" s="10" t="s">
        <v>2570</v>
      </c>
      <c r="T380" s="10" t="s">
        <v>36</v>
      </c>
      <c r="U380" s="10" t="s">
        <v>2571</v>
      </c>
      <c r="V380" s="10" t="s">
        <v>38</v>
      </c>
    </row>
    <row r="381" spans="1:22" x14ac:dyDescent="0.25">
      <c r="A381" s="10" t="s">
        <v>26</v>
      </c>
      <c r="B381" s="10" t="s">
        <v>2572</v>
      </c>
      <c r="C381" s="10" t="s">
        <v>2573</v>
      </c>
      <c r="D381" s="11" t="s">
        <v>29</v>
      </c>
      <c r="E381" s="11">
        <v>1</v>
      </c>
      <c r="F381" s="11"/>
      <c r="G381" s="12">
        <v>27.68</v>
      </c>
      <c r="H381" s="12">
        <f>All_US[[#This Row],[USD List / Unit]]*$H$3</f>
        <v>27.68</v>
      </c>
      <c r="I381" s="10" t="s">
        <v>2574</v>
      </c>
      <c r="J381" s="10" t="s">
        <v>2303</v>
      </c>
      <c r="K381" s="10" t="s">
        <v>2295</v>
      </c>
      <c r="L381" s="10" t="s">
        <v>31</v>
      </c>
      <c r="M381" s="10"/>
      <c r="N381" s="10" t="s">
        <v>26</v>
      </c>
      <c r="O381" s="10" t="s">
        <v>26</v>
      </c>
      <c r="P381" s="10" t="s">
        <v>32</v>
      </c>
      <c r="Q381" s="10" t="s">
        <v>2575</v>
      </c>
      <c r="R381" s="10" t="s">
        <v>26</v>
      </c>
      <c r="S381" s="10" t="s">
        <v>2576</v>
      </c>
      <c r="T381" s="10" t="s">
        <v>36</v>
      </c>
      <c r="U381" s="10" t="s">
        <v>2577</v>
      </c>
      <c r="V381" s="10" t="s">
        <v>38</v>
      </c>
    </row>
    <row r="382" spans="1:22" x14ac:dyDescent="0.25">
      <c r="A382" s="10" t="s">
        <v>26</v>
      </c>
      <c r="B382" s="10" t="s">
        <v>2578</v>
      </c>
      <c r="C382" s="10" t="s">
        <v>2579</v>
      </c>
      <c r="D382" s="11" t="s">
        <v>29</v>
      </c>
      <c r="E382" s="11">
        <v>1</v>
      </c>
      <c r="F382" s="11"/>
      <c r="G382" s="12">
        <v>2275.56</v>
      </c>
      <c r="H382" s="12">
        <f>All_US[[#This Row],[USD List / Unit]]*$H$3</f>
        <v>2275.56</v>
      </c>
      <c r="I382" s="10" t="s">
        <v>2580</v>
      </c>
      <c r="J382" s="10" t="s">
        <v>2303</v>
      </c>
      <c r="K382" s="10" t="s">
        <v>1205</v>
      </c>
      <c r="L382" s="10" t="s">
        <v>31</v>
      </c>
      <c r="M382" s="10"/>
      <c r="N382" s="10" t="s">
        <v>2581</v>
      </c>
      <c r="O382" s="10" t="s">
        <v>2581</v>
      </c>
      <c r="P382" s="10" t="s">
        <v>32</v>
      </c>
      <c r="Q382" s="10" t="s">
        <v>2582</v>
      </c>
      <c r="R382" s="10" t="s">
        <v>26</v>
      </c>
      <c r="S382" s="10" t="s">
        <v>2583</v>
      </c>
      <c r="T382" s="10" t="s">
        <v>36</v>
      </c>
      <c r="U382" s="10" t="s">
        <v>2584</v>
      </c>
      <c r="V382" s="10" t="s">
        <v>38</v>
      </c>
    </row>
    <row r="383" spans="1:22" x14ac:dyDescent="0.25">
      <c r="A383" s="10" t="s">
        <v>26</v>
      </c>
      <c r="B383" s="10" t="s">
        <v>2585</v>
      </c>
      <c r="C383" s="10" t="s">
        <v>2586</v>
      </c>
      <c r="D383" s="11" t="s">
        <v>29</v>
      </c>
      <c r="E383" s="11">
        <v>1</v>
      </c>
      <c r="F383" s="11"/>
      <c r="G383" s="12">
        <v>108.46</v>
      </c>
      <c r="H383" s="12">
        <f>All_US[[#This Row],[USD List / Unit]]*$H$3</f>
        <v>108.46</v>
      </c>
      <c r="I383" s="10" t="s">
        <v>2587</v>
      </c>
      <c r="J383" s="10" t="s">
        <v>2303</v>
      </c>
      <c r="K383" s="10" t="s">
        <v>2295</v>
      </c>
      <c r="L383" s="10" t="s">
        <v>31</v>
      </c>
      <c r="M383" s="10"/>
      <c r="N383" s="10" t="s">
        <v>2588</v>
      </c>
      <c r="O383" s="10" t="s">
        <v>2588</v>
      </c>
      <c r="P383" s="10" t="s">
        <v>32</v>
      </c>
      <c r="Q383" s="10" t="s">
        <v>2589</v>
      </c>
      <c r="R383" s="10" t="s">
        <v>26</v>
      </c>
      <c r="S383" s="10" t="s">
        <v>2590</v>
      </c>
      <c r="T383" s="10" t="s">
        <v>36</v>
      </c>
      <c r="U383" s="10" t="s">
        <v>2591</v>
      </c>
      <c r="V383" s="10" t="s">
        <v>38</v>
      </c>
    </row>
    <row r="384" spans="1:22" x14ac:dyDescent="0.25">
      <c r="A384" s="10" t="s">
        <v>26</v>
      </c>
      <c r="B384" s="10" t="s">
        <v>2592</v>
      </c>
      <c r="C384" s="10" t="s">
        <v>2593</v>
      </c>
      <c r="D384" s="11" t="s">
        <v>29</v>
      </c>
      <c r="E384" s="11">
        <v>1</v>
      </c>
      <c r="F384" s="11"/>
      <c r="G384" s="12">
        <v>48.42</v>
      </c>
      <c r="H384" s="12">
        <f>All_US[[#This Row],[USD List / Unit]]*$H$3</f>
        <v>48.42</v>
      </c>
      <c r="I384" s="10" t="s">
        <v>2594</v>
      </c>
      <c r="J384" s="10" t="s">
        <v>2303</v>
      </c>
      <c r="K384" s="10" t="s">
        <v>2295</v>
      </c>
      <c r="L384" s="10" t="s">
        <v>31</v>
      </c>
      <c r="M384" s="10"/>
      <c r="N384" s="10" t="s">
        <v>26</v>
      </c>
      <c r="O384" s="10" t="s">
        <v>26</v>
      </c>
      <c r="P384" s="10" t="s">
        <v>32</v>
      </c>
      <c r="Q384" s="10" t="s">
        <v>2595</v>
      </c>
      <c r="R384" s="10" t="s">
        <v>26</v>
      </c>
      <c r="S384" s="10" t="s">
        <v>2596</v>
      </c>
      <c r="T384" s="10" t="s">
        <v>36</v>
      </c>
      <c r="U384" s="10" t="s">
        <v>2597</v>
      </c>
      <c r="V384" s="10" t="s">
        <v>38</v>
      </c>
    </row>
    <row r="385" spans="1:22" x14ac:dyDescent="0.25">
      <c r="A385" s="10" t="s">
        <v>26</v>
      </c>
      <c r="B385" s="10" t="s">
        <v>2598</v>
      </c>
      <c r="C385" s="10" t="s">
        <v>2599</v>
      </c>
      <c r="D385" s="11" t="s">
        <v>29</v>
      </c>
      <c r="E385" s="11">
        <v>1</v>
      </c>
      <c r="F385" s="11"/>
      <c r="G385" s="12">
        <v>3173.96</v>
      </c>
      <c r="H385" s="12">
        <f>All_US[[#This Row],[USD List / Unit]]*$H$3</f>
        <v>3173.96</v>
      </c>
      <c r="I385" s="10" t="s">
        <v>2600</v>
      </c>
      <c r="J385" s="10" t="s">
        <v>2303</v>
      </c>
      <c r="K385" s="10" t="s">
        <v>2364</v>
      </c>
      <c r="L385" s="10" t="s">
        <v>31</v>
      </c>
      <c r="M385" s="10"/>
      <c r="N385" s="10" t="s">
        <v>2601</v>
      </c>
      <c r="O385" s="10" t="s">
        <v>2601</v>
      </c>
      <c r="P385" s="10" t="s">
        <v>32</v>
      </c>
      <c r="Q385" s="10" t="s">
        <v>2602</v>
      </c>
      <c r="R385" s="10" t="s">
        <v>26</v>
      </c>
      <c r="S385" s="10" t="s">
        <v>2603</v>
      </c>
      <c r="T385" s="10" t="s">
        <v>36</v>
      </c>
      <c r="U385" s="10" t="s">
        <v>2604</v>
      </c>
      <c r="V385" s="10" t="s">
        <v>38</v>
      </c>
    </row>
    <row r="386" spans="1:22" x14ac:dyDescent="0.25">
      <c r="A386" s="10" t="s">
        <v>26</v>
      </c>
      <c r="B386" s="10" t="s">
        <v>2605</v>
      </c>
      <c r="C386" s="10" t="s">
        <v>2606</v>
      </c>
      <c r="D386" s="11" t="s">
        <v>29</v>
      </c>
      <c r="E386" s="11">
        <v>1</v>
      </c>
      <c r="F386" s="11"/>
      <c r="G386" s="12">
        <v>175.53</v>
      </c>
      <c r="H386" s="12">
        <f>All_US[[#This Row],[USD List / Unit]]*$H$3</f>
        <v>175.53</v>
      </c>
      <c r="I386" s="10" t="s">
        <v>2607</v>
      </c>
      <c r="J386" s="10" t="s">
        <v>119</v>
      </c>
      <c r="K386" s="10" t="s">
        <v>2295</v>
      </c>
      <c r="L386" s="10" t="s">
        <v>31</v>
      </c>
      <c r="M386" s="10"/>
      <c r="N386" s="10" t="s">
        <v>2608</v>
      </c>
      <c r="O386" s="10" t="s">
        <v>2608</v>
      </c>
      <c r="P386" s="10" t="s">
        <v>32</v>
      </c>
      <c r="Q386" s="10" t="s">
        <v>2609</v>
      </c>
      <c r="R386" s="10" t="s">
        <v>26</v>
      </c>
      <c r="S386" s="10" t="s">
        <v>2610</v>
      </c>
      <c r="T386" s="10" t="s">
        <v>36</v>
      </c>
      <c r="U386" s="10" t="s">
        <v>2611</v>
      </c>
      <c r="V386" s="10" t="s">
        <v>38</v>
      </c>
    </row>
    <row r="387" spans="1:22" x14ac:dyDescent="0.25">
      <c r="A387" s="10" t="s">
        <v>26</v>
      </c>
      <c r="B387" s="10" t="s">
        <v>2612</v>
      </c>
      <c r="C387" s="10" t="s">
        <v>2613</v>
      </c>
      <c r="D387" s="11" t="s">
        <v>29</v>
      </c>
      <c r="E387" s="11">
        <v>1</v>
      </c>
      <c r="F387" s="11"/>
      <c r="G387" s="12">
        <v>58.92</v>
      </c>
      <c r="H387" s="12">
        <f>All_US[[#This Row],[USD List / Unit]]*$H$3</f>
        <v>58.92</v>
      </c>
      <c r="I387" s="10" t="s">
        <v>2614</v>
      </c>
      <c r="J387" s="10" t="s">
        <v>2303</v>
      </c>
      <c r="K387" s="10" t="s">
        <v>2295</v>
      </c>
      <c r="L387" s="10" t="s">
        <v>31</v>
      </c>
      <c r="M387" s="10"/>
      <c r="N387" s="10" t="s">
        <v>26</v>
      </c>
      <c r="O387" s="10" t="s">
        <v>26</v>
      </c>
      <c r="P387" s="10" t="s">
        <v>32</v>
      </c>
      <c r="Q387" s="10" t="s">
        <v>2615</v>
      </c>
      <c r="R387" s="10" t="s">
        <v>26</v>
      </c>
      <c r="S387" s="10" t="s">
        <v>2616</v>
      </c>
      <c r="T387" s="10" t="s">
        <v>36</v>
      </c>
      <c r="U387" s="10" t="s">
        <v>2617</v>
      </c>
      <c r="V387" s="10" t="s">
        <v>38</v>
      </c>
    </row>
    <row r="388" spans="1:22" x14ac:dyDescent="0.25">
      <c r="A388" s="10" t="s">
        <v>62</v>
      </c>
      <c r="B388" s="10" t="s">
        <v>2618</v>
      </c>
      <c r="C388" s="10" t="s">
        <v>2619</v>
      </c>
      <c r="D388" s="11" t="s">
        <v>29</v>
      </c>
      <c r="E388" s="11">
        <v>1</v>
      </c>
      <c r="F388" s="11"/>
      <c r="G388" s="12">
        <v>138.51</v>
      </c>
      <c r="H388" s="12">
        <f>All_US[[#This Row],[USD List / Unit]]*$H$3</f>
        <v>138.51</v>
      </c>
      <c r="I388" s="10" t="s">
        <v>2620</v>
      </c>
      <c r="J388" s="10" t="s">
        <v>127</v>
      </c>
      <c r="K388" s="10" t="s">
        <v>2364</v>
      </c>
      <c r="L388" s="10" t="s">
        <v>31</v>
      </c>
      <c r="M388" s="10"/>
      <c r="N388" s="10" t="s">
        <v>26</v>
      </c>
      <c r="O388" s="10" t="s">
        <v>26</v>
      </c>
      <c r="P388" s="10" t="s">
        <v>32</v>
      </c>
      <c r="Q388" s="10" t="s">
        <v>2621</v>
      </c>
      <c r="R388" s="10" t="s">
        <v>2622</v>
      </c>
      <c r="S388" s="10" t="s">
        <v>2623</v>
      </c>
      <c r="T388" s="10" t="s">
        <v>36</v>
      </c>
      <c r="U388" s="10" t="s">
        <v>2624</v>
      </c>
      <c r="V388" s="10" t="s">
        <v>38</v>
      </c>
    </row>
    <row r="389" spans="1:22" x14ac:dyDescent="0.25">
      <c r="A389" s="10" t="s">
        <v>62</v>
      </c>
      <c r="B389" s="10" t="s">
        <v>2625</v>
      </c>
      <c r="C389" s="10" t="s">
        <v>2626</v>
      </c>
      <c r="D389" s="11" t="s">
        <v>29</v>
      </c>
      <c r="E389" s="11">
        <v>1</v>
      </c>
      <c r="F389" s="11"/>
      <c r="G389" s="12">
        <v>461.16</v>
      </c>
      <c r="H389" s="12">
        <f>All_US[[#This Row],[USD List / Unit]]*$H$3</f>
        <v>461.16</v>
      </c>
      <c r="I389" s="10" t="s">
        <v>2627</v>
      </c>
      <c r="J389" s="10" t="s">
        <v>2628</v>
      </c>
      <c r="K389" s="10" t="s">
        <v>2295</v>
      </c>
      <c r="L389" s="10" t="s">
        <v>31</v>
      </c>
      <c r="M389" s="10"/>
      <c r="N389" s="10" t="s">
        <v>1772</v>
      </c>
      <c r="O389" s="10" t="s">
        <v>1772</v>
      </c>
      <c r="P389" s="10" t="s">
        <v>32</v>
      </c>
      <c r="Q389" s="10" t="s">
        <v>2629</v>
      </c>
      <c r="R389" s="10" t="s">
        <v>2630</v>
      </c>
      <c r="S389" s="10" t="s">
        <v>2631</v>
      </c>
      <c r="T389" s="10" t="s">
        <v>36</v>
      </c>
      <c r="U389" s="10" t="s">
        <v>2632</v>
      </c>
      <c r="V389" s="10" t="s">
        <v>38</v>
      </c>
    </row>
    <row r="390" spans="1:22" x14ac:dyDescent="0.25">
      <c r="A390" s="10" t="s">
        <v>26</v>
      </c>
      <c r="B390" s="10" t="s">
        <v>2633</v>
      </c>
      <c r="C390" s="10" t="s">
        <v>2634</v>
      </c>
      <c r="D390" s="11" t="s">
        <v>29</v>
      </c>
      <c r="E390" s="11">
        <v>1</v>
      </c>
      <c r="F390" s="11"/>
      <c r="G390" s="12">
        <v>4147.75</v>
      </c>
      <c r="H390" s="12">
        <f>All_US[[#This Row],[USD List / Unit]]*$H$3</f>
        <v>4147.75</v>
      </c>
      <c r="I390" s="10" t="s">
        <v>2635</v>
      </c>
      <c r="J390" s="10" t="s">
        <v>2303</v>
      </c>
      <c r="K390" s="10" t="s">
        <v>2364</v>
      </c>
      <c r="L390" s="10" t="s">
        <v>31</v>
      </c>
      <c r="M390" s="10"/>
      <c r="N390" s="10" t="s">
        <v>2636</v>
      </c>
      <c r="O390" s="10" t="s">
        <v>2636</v>
      </c>
      <c r="P390" s="10" t="s">
        <v>32</v>
      </c>
      <c r="Q390" s="10" t="s">
        <v>2637</v>
      </c>
      <c r="R390" s="10" t="s">
        <v>26</v>
      </c>
      <c r="S390" s="10" t="s">
        <v>2638</v>
      </c>
      <c r="T390" s="10" t="s">
        <v>36</v>
      </c>
      <c r="U390" s="10" t="s">
        <v>2639</v>
      </c>
      <c r="V390" s="10" t="s">
        <v>38</v>
      </c>
    </row>
    <row r="391" spans="1:22" x14ac:dyDescent="0.25">
      <c r="A391" s="10" t="s">
        <v>26</v>
      </c>
      <c r="B391" s="10" t="s">
        <v>2640</v>
      </c>
      <c r="C391" s="10" t="s">
        <v>2641</v>
      </c>
      <c r="D391" s="11" t="s">
        <v>29</v>
      </c>
      <c r="E391" s="11">
        <v>1</v>
      </c>
      <c r="F391" s="11"/>
      <c r="G391" s="12">
        <v>204.4</v>
      </c>
      <c r="H391" s="12">
        <f>All_US[[#This Row],[USD List / Unit]]*$H$3</f>
        <v>204.4</v>
      </c>
      <c r="I391" s="10" t="s">
        <v>2642</v>
      </c>
      <c r="J391" s="10" t="s">
        <v>119</v>
      </c>
      <c r="K391" s="10" t="s">
        <v>2295</v>
      </c>
      <c r="L391" s="10" t="s">
        <v>31</v>
      </c>
      <c r="M391" s="10"/>
      <c r="N391" s="10" t="s">
        <v>2643</v>
      </c>
      <c r="O391" s="10" t="s">
        <v>2643</v>
      </c>
      <c r="P391" s="10" t="s">
        <v>32</v>
      </c>
      <c r="Q391" s="10" t="s">
        <v>2644</v>
      </c>
      <c r="R391" s="10" t="s">
        <v>26</v>
      </c>
      <c r="S391" s="10" t="s">
        <v>2645</v>
      </c>
      <c r="T391" s="10" t="s">
        <v>36</v>
      </c>
      <c r="U391" s="10" t="s">
        <v>2646</v>
      </c>
      <c r="V391" s="10" t="s">
        <v>38</v>
      </c>
    </row>
    <row r="392" spans="1:22" x14ac:dyDescent="0.25">
      <c r="A392" s="10" t="s">
        <v>26</v>
      </c>
      <c r="B392" s="10" t="s">
        <v>2647</v>
      </c>
      <c r="C392" s="10" t="s">
        <v>2648</v>
      </c>
      <c r="D392" s="11" t="s">
        <v>29</v>
      </c>
      <c r="E392" s="11">
        <v>1</v>
      </c>
      <c r="F392" s="11"/>
      <c r="G392" s="12">
        <v>76.47</v>
      </c>
      <c r="H392" s="12">
        <f>All_US[[#This Row],[USD List / Unit]]*$H$3</f>
        <v>76.47</v>
      </c>
      <c r="I392" s="10" t="s">
        <v>2649</v>
      </c>
      <c r="J392" s="10" t="s">
        <v>2303</v>
      </c>
      <c r="K392" s="10" t="s">
        <v>2295</v>
      </c>
      <c r="L392" s="10" t="s">
        <v>31</v>
      </c>
      <c r="M392" s="10"/>
      <c r="N392" s="10" t="s">
        <v>26</v>
      </c>
      <c r="O392" s="10" t="s">
        <v>26</v>
      </c>
      <c r="P392" s="10" t="s">
        <v>32</v>
      </c>
      <c r="Q392" s="10" t="s">
        <v>2650</v>
      </c>
      <c r="R392" s="10" t="s">
        <v>26</v>
      </c>
      <c r="S392" s="10" t="s">
        <v>2651</v>
      </c>
      <c r="T392" s="10" t="s">
        <v>36</v>
      </c>
      <c r="U392" s="10" t="s">
        <v>2652</v>
      </c>
      <c r="V392" s="10" t="s">
        <v>38</v>
      </c>
    </row>
    <row r="393" spans="1:22" x14ac:dyDescent="0.25">
      <c r="A393" s="10" t="s">
        <v>1209</v>
      </c>
      <c r="B393" s="10" t="s">
        <v>2653</v>
      </c>
      <c r="C393" s="10" t="s">
        <v>2654</v>
      </c>
      <c r="D393" s="11" t="s">
        <v>29</v>
      </c>
      <c r="E393" s="11">
        <v>1</v>
      </c>
      <c r="F393" s="11" t="s">
        <v>591</v>
      </c>
      <c r="G393" s="12">
        <v>14.27</v>
      </c>
      <c r="H393" s="12">
        <f>All_US[[#This Row],[USD List / Unit]]*$H$3</f>
        <v>14.27</v>
      </c>
      <c r="I393" s="10" t="s">
        <v>2655</v>
      </c>
      <c r="J393" s="10" t="s">
        <v>397</v>
      </c>
      <c r="K393" s="10" t="s">
        <v>2656</v>
      </c>
      <c r="L393" s="10" t="s">
        <v>31</v>
      </c>
      <c r="M393" s="10"/>
      <c r="N393" s="10" t="s">
        <v>1583</v>
      </c>
      <c r="O393" s="10" t="s">
        <v>1583</v>
      </c>
      <c r="P393" s="10" t="s">
        <v>32</v>
      </c>
      <c r="Q393" s="10" t="s">
        <v>2657</v>
      </c>
      <c r="R393" s="10" t="s">
        <v>78</v>
      </c>
      <c r="S393" s="10" t="s">
        <v>2658</v>
      </c>
      <c r="T393" s="10" t="s">
        <v>36</v>
      </c>
      <c r="U393" s="10" t="s">
        <v>2659</v>
      </c>
      <c r="V393" s="10" t="s">
        <v>38</v>
      </c>
    </row>
    <row r="394" spans="1:22" x14ac:dyDescent="0.25">
      <c r="A394" s="10" t="s">
        <v>26</v>
      </c>
      <c r="B394" s="10" t="s">
        <v>2660</v>
      </c>
      <c r="C394" s="10" t="s">
        <v>2661</v>
      </c>
      <c r="D394" s="11" t="s">
        <v>29</v>
      </c>
      <c r="E394" s="11">
        <v>1</v>
      </c>
      <c r="F394" s="11" t="s">
        <v>591</v>
      </c>
      <c r="G394" s="12">
        <v>29.38</v>
      </c>
      <c r="H394" s="12">
        <f>All_US[[#This Row],[USD List / Unit]]*$H$3</f>
        <v>29.38</v>
      </c>
      <c r="I394" s="10" t="s">
        <v>2662</v>
      </c>
      <c r="J394" s="10" t="s">
        <v>397</v>
      </c>
      <c r="K394" s="10" t="s">
        <v>2656</v>
      </c>
      <c r="L394" s="10" t="s">
        <v>31</v>
      </c>
      <c r="M394" s="10"/>
      <c r="N394" s="10" t="s">
        <v>1461</v>
      </c>
      <c r="O394" s="10" t="s">
        <v>1461</v>
      </c>
      <c r="P394" s="10" t="s">
        <v>32</v>
      </c>
      <c r="Q394" s="10" t="s">
        <v>2663</v>
      </c>
      <c r="R394" s="10" t="s">
        <v>26</v>
      </c>
      <c r="S394" s="10" t="s">
        <v>2664</v>
      </c>
      <c r="T394" s="10" t="s">
        <v>36</v>
      </c>
      <c r="U394" s="10" t="s">
        <v>2665</v>
      </c>
      <c r="V394" s="10" t="s">
        <v>38</v>
      </c>
    </row>
    <row r="395" spans="1:22" x14ac:dyDescent="0.25">
      <c r="A395" s="10" t="s">
        <v>26</v>
      </c>
      <c r="B395" s="10" t="s">
        <v>2666</v>
      </c>
      <c r="C395" s="10" t="s">
        <v>2667</v>
      </c>
      <c r="D395" s="11" t="s">
        <v>29</v>
      </c>
      <c r="E395" s="11">
        <v>1</v>
      </c>
      <c r="F395" s="11" t="s">
        <v>591</v>
      </c>
      <c r="G395" s="12">
        <v>29.93</v>
      </c>
      <c r="H395" s="12">
        <f>All_US[[#This Row],[USD List / Unit]]*$H$3</f>
        <v>29.93</v>
      </c>
      <c r="I395" s="10" t="s">
        <v>2668</v>
      </c>
      <c r="J395" s="10" t="s">
        <v>397</v>
      </c>
      <c r="K395" s="10" t="s">
        <v>2656</v>
      </c>
      <c r="L395" s="10" t="s">
        <v>31</v>
      </c>
      <c r="M395" s="10"/>
      <c r="N395" s="10" t="s">
        <v>112</v>
      </c>
      <c r="O395" s="10" t="s">
        <v>112</v>
      </c>
      <c r="P395" s="10" t="s">
        <v>32</v>
      </c>
      <c r="Q395" s="10" t="s">
        <v>2669</v>
      </c>
      <c r="R395" s="10" t="s">
        <v>26</v>
      </c>
      <c r="S395" s="10" t="s">
        <v>2670</v>
      </c>
      <c r="T395" s="10" t="s">
        <v>36</v>
      </c>
      <c r="U395" s="10" t="s">
        <v>2671</v>
      </c>
      <c r="V395" s="10" t="s">
        <v>38</v>
      </c>
    </row>
    <row r="396" spans="1:22" x14ac:dyDescent="0.25">
      <c r="A396" s="10" t="s">
        <v>62</v>
      </c>
      <c r="B396" s="10" t="s">
        <v>2672</v>
      </c>
      <c r="C396" s="10" t="s">
        <v>2673</v>
      </c>
      <c r="D396" s="11" t="s">
        <v>29</v>
      </c>
      <c r="E396" s="11">
        <v>1</v>
      </c>
      <c r="F396" s="11" t="s">
        <v>591</v>
      </c>
      <c r="G396" s="12">
        <v>16.93</v>
      </c>
      <c r="H396" s="12">
        <f>All_US[[#This Row],[USD List / Unit]]*$H$3</f>
        <v>16.93</v>
      </c>
      <c r="I396" s="10" t="s">
        <v>2674</v>
      </c>
      <c r="J396" s="10" t="s">
        <v>397</v>
      </c>
      <c r="K396" s="10" t="s">
        <v>2656</v>
      </c>
      <c r="L396" s="10" t="s">
        <v>31</v>
      </c>
      <c r="M396" s="10"/>
      <c r="N396" s="10" t="s">
        <v>483</v>
      </c>
      <c r="O396" s="10" t="s">
        <v>483</v>
      </c>
      <c r="P396" s="10" t="s">
        <v>32</v>
      </c>
      <c r="Q396" s="10" t="s">
        <v>2675</v>
      </c>
      <c r="R396" s="10" t="s">
        <v>78</v>
      </c>
      <c r="S396" s="10" t="s">
        <v>2676</v>
      </c>
      <c r="T396" s="10" t="s">
        <v>36</v>
      </c>
      <c r="U396" s="10" t="s">
        <v>2677</v>
      </c>
      <c r="V396" s="10" t="s">
        <v>38</v>
      </c>
    </row>
    <row r="397" spans="1:22" x14ac:dyDescent="0.25">
      <c r="A397" s="10" t="s">
        <v>26</v>
      </c>
      <c r="B397" s="10" t="s">
        <v>2678</v>
      </c>
      <c r="C397" s="10" t="s">
        <v>2679</v>
      </c>
      <c r="D397" s="11" t="s">
        <v>29</v>
      </c>
      <c r="E397" s="11">
        <v>1</v>
      </c>
      <c r="F397" s="11" t="s">
        <v>591</v>
      </c>
      <c r="G397" s="12">
        <v>27.82</v>
      </c>
      <c r="H397" s="12">
        <f>All_US[[#This Row],[USD List / Unit]]*$H$3</f>
        <v>27.82</v>
      </c>
      <c r="I397" s="10" t="s">
        <v>2680</v>
      </c>
      <c r="J397" s="10" t="s">
        <v>397</v>
      </c>
      <c r="K397" s="10" t="s">
        <v>2656</v>
      </c>
      <c r="L397" s="10" t="s">
        <v>31</v>
      </c>
      <c r="M397" s="10"/>
      <c r="N397" s="10" t="s">
        <v>1441</v>
      </c>
      <c r="O397" s="10" t="s">
        <v>1441</v>
      </c>
      <c r="P397" s="10" t="s">
        <v>32</v>
      </c>
      <c r="Q397" s="10" t="s">
        <v>2681</v>
      </c>
      <c r="R397" s="10" t="s">
        <v>26</v>
      </c>
      <c r="S397" s="10" t="s">
        <v>2682</v>
      </c>
      <c r="T397" s="10" t="s">
        <v>36</v>
      </c>
      <c r="U397" s="10" t="s">
        <v>2683</v>
      </c>
      <c r="V397" s="10" t="s">
        <v>38</v>
      </c>
    </row>
    <row r="398" spans="1:22" x14ac:dyDescent="0.25">
      <c r="A398" s="10" t="s">
        <v>26</v>
      </c>
      <c r="B398" s="10" t="s">
        <v>2684</v>
      </c>
      <c r="C398" s="10" t="s">
        <v>2685</v>
      </c>
      <c r="D398" s="11" t="s">
        <v>29</v>
      </c>
      <c r="E398" s="11">
        <v>1</v>
      </c>
      <c r="F398" s="11" t="s">
        <v>591</v>
      </c>
      <c r="G398" s="12">
        <v>46.22</v>
      </c>
      <c r="H398" s="12">
        <f>All_US[[#This Row],[USD List / Unit]]*$H$3</f>
        <v>46.22</v>
      </c>
      <c r="I398" s="10" t="s">
        <v>2686</v>
      </c>
      <c r="J398" s="10" t="s">
        <v>397</v>
      </c>
      <c r="K398" s="10" t="s">
        <v>2656</v>
      </c>
      <c r="L398" s="10" t="s">
        <v>31</v>
      </c>
      <c r="M398" s="10"/>
      <c r="N398" s="10" t="s">
        <v>112</v>
      </c>
      <c r="O398" s="10" t="s">
        <v>112</v>
      </c>
      <c r="P398" s="10" t="s">
        <v>32</v>
      </c>
      <c r="Q398" s="10" t="s">
        <v>2687</v>
      </c>
      <c r="R398" s="10" t="s">
        <v>26</v>
      </c>
      <c r="S398" s="10" t="s">
        <v>2688</v>
      </c>
      <c r="T398" s="10" t="s">
        <v>36</v>
      </c>
      <c r="U398" s="10" t="s">
        <v>2689</v>
      </c>
      <c r="V398" s="10" t="s">
        <v>38</v>
      </c>
    </row>
    <row r="399" spans="1:22" x14ac:dyDescent="0.25">
      <c r="A399" s="10" t="s">
        <v>26</v>
      </c>
      <c r="B399" s="10" t="s">
        <v>2690</v>
      </c>
      <c r="C399" s="10" t="s">
        <v>2691</v>
      </c>
      <c r="D399" s="11" t="s">
        <v>29</v>
      </c>
      <c r="E399" s="11">
        <v>1</v>
      </c>
      <c r="F399" s="11" t="s">
        <v>591</v>
      </c>
      <c r="G399" s="12">
        <v>46.01</v>
      </c>
      <c r="H399" s="12">
        <f>All_US[[#This Row],[USD List / Unit]]*$H$3</f>
        <v>46.01</v>
      </c>
      <c r="I399" s="10" t="s">
        <v>2692</v>
      </c>
      <c r="J399" s="10" t="s">
        <v>397</v>
      </c>
      <c r="K399" s="10" t="s">
        <v>2656</v>
      </c>
      <c r="L399" s="10" t="s">
        <v>31</v>
      </c>
      <c r="M399" s="10"/>
      <c r="N399" s="10" t="s">
        <v>1468</v>
      </c>
      <c r="O399" s="10" t="s">
        <v>1468</v>
      </c>
      <c r="P399" s="10" t="s">
        <v>32</v>
      </c>
      <c r="Q399" s="10" t="s">
        <v>2693</v>
      </c>
      <c r="R399" s="10" t="s">
        <v>26</v>
      </c>
      <c r="S399" s="10" t="s">
        <v>2694</v>
      </c>
      <c r="T399" s="10" t="s">
        <v>36</v>
      </c>
      <c r="U399" s="10" t="s">
        <v>2695</v>
      </c>
      <c r="V399" s="10" t="s">
        <v>38</v>
      </c>
    </row>
    <row r="400" spans="1:22" x14ac:dyDescent="0.25">
      <c r="A400" s="10" t="s">
        <v>26</v>
      </c>
      <c r="B400" s="10" t="s">
        <v>2696</v>
      </c>
      <c r="C400" s="10" t="s">
        <v>2697</v>
      </c>
      <c r="D400" s="11" t="s">
        <v>29</v>
      </c>
      <c r="E400" s="11">
        <v>1</v>
      </c>
      <c r="F400" s="11" t="s">
        <v>591</v>
      </c>
      <c r="G400" s="12">
        <v>65.39</v>
      </c>
      <c r="H400" s="12">
        <f>All_US[[#This Row],[USD List / Unit]]*$H$3</f>
        <v>65.39</v>
      </c>
      <c r="I400" s="10" t="s">
        <v>2698</v>
      </c>
      <c r="J400" s="10" t="s">
        <v>397</v>
      </c>
      <c r="K400" s="10" t="s">
        <v>2656</v>
      </c>
      <c r="L400" s="10" t="s">
        <v>31</v>
      </c>
      <c r="M400" s="10"/>
      <c r="N400" s="10" t="s">
        <v>2699</v>
      </c>
      <c r="O400" s="10" t="s">
        <v>2699</v>
      </c>
      <c r="P400" s="10" t="s">
        <v>32</v>
      </c>
      <c r="Q400" s="10" t="s">
        <v>2700</v>
      </c>
      <c r="R400" s="10" t="s">
        <v>26</v>
      </c>
      <c r="S400" s="10" t="s">
        <v>2701</v>
      </c>
      <c r="T400" s="10" t="s">
        <v>36</v>
      </c>
      <c r="U400" s="10" t="s">
        <v>2702</v>
      </c>
      <c r="V400" s="10" t="s">
        <v>38</v>
      </c>
    </row>
    <row r="401" spans="1:22" x14ac:dyDescent="0.25">
      <c r="A401" s="10" t="s">
        <v>26</v>
      </c>
      <c r="B401" s="10" t="s">
        <v>2703</v>
      </c>
      <c r="C401" s="10" t="s">
        <v>2704</v>
      </c>
      <c r="D401" s="11" t="s">
        <v>29</v>
      </c>
      <c r="E401" s="11">
        <v>1</v>
      </c>
      <c r="F401" s="11"/>
      <c r="G401" s="12">
        <v>624.82000000000005</v>
      </c>
      <c r="H401" s="12">
        <f>All_US[[#This Row],[USD List / Unit]]*$H$3</f>
        <v>624.82000000000005</v>
      </c>
      <c r="I401" s="10" t="s">
        <v>2705</v>
      </c>
      <c r="J401" s="10" t="s">
        <v>30</v>
      </c>
      <c r="K401" s="10" t="s">
        <v>2706</v>
      </c>
      <c r="L401" s="10" t="s">
        <v>31</v>
      </c>
      <c r="M401" s="10"/>
      <c r="N401" s="10" t="s">
        <v>2707</v>
      </c>
      <c r="O401" s="10" t="s">
        <v>2707</v>
      </c>
      <c r="P401" s="10" t="s">
        <v>32</v>
      </c>
      <c r="Q401" s="10" t="s">
        <v>2708</v>
      </c>
      <c r="R401" s="10" t="s">
        <v>2709</v>
      </c>
      <c r="S401" s="10" t="s">
        <v>2710</v>
      </c>
      <c r="T401" s="10" t="s">
        <v>36</v>
      </c>
      <c r="U401" s="10" t="s">
        <v>2711</v>
      </c>
      <c r="V401" s="10" t="s">
        <v>38</v>
      </c>
    </row>
    <row r="402" spans="1:22" x14ac:dyDescent="0.25">
      <c r="A402" s="10" t="s">
        <v>26</v>
      </c>
      <c r="B402" s="10" t="s">
        <v>2712</v>
      </c>
      <c r="C402" s="10" t="s">
        <v>2713</v>
      </c>
      <c r="D402" s="11" t="s">
        <v>29</v>
      </c>
      <c r="E402" s="11">
        <v>1</v>
      </c>
      <c r="F402" s="11"/>
      <c r="G402" s="12">
        <v>690.1</v>
      </c>
      <c r="H402" s="12">
        <f>All_US[[#This Row],[USD List / Unit]]*$H$3</f>
        <v>690.1</v>
      </c>
      <c r="I402" s="10" t="s">
        <v>2714</v>
      </c>
      <c r="J402" s="10" t="s">
        <v>30</v>
      </c>
      <c r="K402" s="10" t="s">
        <v>2706</v>
      </c>
      <c r="L402" s="10" t="s">
        <v>31</v>
      </c>
      <c r="M402" s="10"/>
      <c r="N402" s="10" t="s">
        <v>2715</v>
      </c>
      <c r="O402" s="10" t="s">
        <v>2715</v>
      </c>
      <c r="P402" s="10" t="s">
        <v>32</v>
      </c>
      <c r="Q402" s="10" t="s">
        <v>2708</v>
      </c>
      <c r="R402" s="10" t="s">
        <v>2716</v>
      </c>
      <c r="S402" s="10" t="s">
        <v>2717</v>
      </c>
      <c r="T402" s="10" t="s">
        <v>36</v>
      </c>
      <c r="U402" s="10" t="s">
        <v>2718</v>
      </c>
      <c r="V402" s="10" t="s">
        <v>38</v>
      </c>
    </row>
    <row r="403" spans="1:22" x14ac:dyDescent="0.25">
      <c r="A403" s="10" t="s">
        <v>26</v>
      </c>
      <c r="B403" s="10" t="s">
        <v>2719</v>
      </c>
      <c r="C403" s="10" t="s">
        <v>2720</v>
      </c>
      <c r="D403" s="11" t="s">
        <v>29</v>
      </c>
      <c r="E403" s="11">
        <v>1</v>
      </c>
      <c r="F403" s="11"/>
      <c r="G403" s="12">
        <v>804.32</v>
      </c>
      <c r="H403" s="12">
        <f>All_US[[#This Row],[USD List / Unit]]*$H$3</f>
        <v>804.32</v>
      </c>
      <c r="I403" s="10" t="s">
        <v>2721</v>
      </c>
      <c r="J403" s="10" t="s">
        <v>127</v>
      </c>
      <c r="K403" s="10" t="s">
        <v>2706</v>
      </c>
      <c r="L403" s="10" t="s">
        <v>31</v>
      </c>
      <c r="M403" s="10"/>
      <c r="N403" s="10" t="s">
        <v>2722</v>
      </c>
      <c r="O403" s="10" t="s">
        <v>2722</v>
      </c>
      <c r="P403" s="10" t="s">
        <v>32</v>
      </c>
      <c r="Q403" s="10" t="s">
        <v>2723</v>
      </c>
      <c r="R403" s="10" t="s">
        <v>2724</v>
      </c>
      <c r="S403" s="10" t="s">
        <v>2725</v>
      </c>
      <c r="T403" s="10" t="s">
        <v>36</v>
      </c>
      <c r="U403" s="10" t="s">
        <v>2726</v>
      </c>
      <c r="V403" s="10" t="s">
        <v>38</v>
      </c>
    </row>
    <row r="404" spans="1:22" x14ac:dyDescent="0.25">
      <c r="A404" s="10" t="s">
        <v>26</v>
      </c>
      <c r="B404" s="10" t="s">
        <v>2727</v>
      </c>
      <c r="C404" s="10" t="s">
        <v>2728</v>
      </c>
      <c r="D404" s="11" t="s">
        <v>29</v>
      </c>
      <c r="E404" s="11">
        <v>1</v>
      </c>
      <c r="F404" s="11"/>
      <c r="G404" s="12">
        <v>34.03</v>
      </c>
      <c r="H404" s="12">
        <f>All_US[[#This Row],[USD List / Unit]]*$H$3</f>
        <v>34.03</v>
      </c>
      <c r="I404" s="10" t="s">
        <v>2729</v>
      </c>
      <c r="J404" s="10" t="s">
        <v>127</v>
      </c>
      <c r="K404" s="10" t="s">
        <v>2706</v>
      </c>
      <c r="L404" s="10" t="s">
        <v>31</v>
      </c>
      <c r="M404" s="10" t="s">
        <v>2730</v>
      </c>
      <c r="N404" s="10" t="s">
        <v>547</v>
      </c>
      <c r="O404" s="10" t="s">
        <v>547</v>
      </c>
      <c r="P404" s="10" t="s">
        <v>32</v>
      </c>
      <c r="Q404" s="10" t="s">
        <v>2731</v>
      </c>
      <c r="R404" s="10" t="s">
        <v>26</v>
      </c>
      <c r="S404" s="10" t="s">
        <v>2732</v>
      </c>
      <c r="T404" s="10" t="s">
        <v>36</v>
      </c>
      <c r="U404" s="10" t="s">
        <v>2733</v>
      </c>
      <c r="V404" s="10" t="s">
        <v>38</v>
      </c>
    </row>
    <row r="405" spans="1:22" x14ac:dyDescent="0.25">
      <c r="A405" s="10" t="s">
        <v>26</v>
      </c>
      <c r="B405" s="10" t="s">
        <v>2734</v>
      </c>
      <c r="C405" s="10" t="s">
        <v>2735</v>
      </c>
      <c r="D405" s="11" t="s">
        <v>29</v>
      </c>
      <c r="E405" s="11">
        <v>1</v>
      </c>
      <c r="F405" s="11"/>
      <c r="G405" s="12">
        <v>63.02</v>
      </c>
      <c r="H405" s="12">
        <f>All_US[[#This Row],[USD List / Unit]]*$H$3</f>
        <v>63.02</v>
      </c>
      <c r="I405" s="10" t="s">
        <v>2736</v>
      </c>
      <c r="J405" s="10" t="s">
        <v>30</v>
      </c>
      <c r="K405" s="10" t="s">
        <v>2295</v>
      </c>
      <c r="L405" s="10" t="s">
        <v>31</v>
      </c>
      <c r="M405" s="10"/>
      <c r="N405" s="10" t="s">
        <v>26</v>
      </c>
      <c r="O405" s="10" t="s">
        <v>26</v>
      </c>
      <c r="P405" s="10" t="s">
        <v>32</v>
      </c>
      <c r="Q405" s="10" t="s">
        <v>2737</v>
      </c>
      <c r="R405" s="10" t="s">
        <v>2738</v>
      </c>
      <c r="S405" s="10" t="s">
        <v>26</v>
      </c>
      <c r="T405" s="10" t="s">
        <v>36</v>
      </c>
      <c r="U405" s="10" t="s">
        <v>26</v>
      </c>
      <c r="V405" s="10" t="s">
        <v>38</v>
      </c>
    </row>
    <row r="406" spans="1:22" x14ac:dyDescent="0.25">
      <c r="A406" s="10" t="s">
        <v>26</v>
      </c>
      <c r="B406" s="10" t="s">
        <v>2739</v>
      </c>
      <c r="C406" s="10" t="s">
        <v>2740</v>
      </c>
      <c r="D406" s="11" t="s">
        <v>29</v>
      </c>
      <c r="E406" s="11">
        <v>1</v>
      </c>
      <c r="F406" s="11"/>
      <c r="G406" s="12">
        <v>846.74</v>
      </c>
      <c r="H406" s="12">
        <f>All_US[[#This Row],[USD List / Unit]]*$H$3</f>
        <v>846.74</v>
      </c>
      <c r="I406" s="10" t="s">
        <v>2741</v>
      </c>
      <c r="J406" s="10" t="s">
        <v>30</v>
      </c>
      <c r="K406" s="10" t="s">
        <v>2706</v>
      </c>
      <c r="L406" s="10" t="s">
        <v>31</v>
      </c>
      <c r="M406" s="10"/>
      <c r="N406" s="10" t="s">
        <v>2742</v>
      </c>
      <c r="O406" s="10" t="s">
        <v>2742</v>
      </c>
      <c r="P406" s="10" t="s">
        <v>32</v>
      </c>
      <c r="Q406" s="10" t="s">
        <v>2743</v>
      </c>
      <c r="R406" s="10" t="s">
        <v>2744</v>
      </c>
      <c r="S406" s="10" t="s">
        <v>2745</v>
      </c>
      <c r="T406" s="10" t="s">
        <v>36</v>
      </c>
      <c r="U406" s="10" t="s">
        <v>2746</v>
      </c>
      <c r="V406" s="10" t="s">
        <v>38</v>
      </c>
    </row>
    <row r="407" spans="1:22" x14ac:dyDescent="0.25">
      <c r="A407" s="10" t="s">
        <v>26</v>
      </c>
      <c r="B407" s="10" t="s">
        <v>2747</v>
      </c>
      <c r="C407" s="10" t="s">
        <v>2748</v>
      </c>
      <c r="D407" s="11" t="s">
        <v>29</v>
      </c>
      <c r="E407" s="11">
        <v>1</v>
      </c>
      <c r="F407" s="11"/>
      <c r="G407" s="12">
        <v>996.65</v>
      </c>
      <c r="H407" s="12">
        <f>All_US[[#This Row],[USD List / Unit]]*$H$3</f>
        <v>996.65</v>
      </c>
      <c r="I407" s="10" t="s">
        <v>2749</v>
      </c>
      <c r="J407" s="10" t="s">
        <v>30</v>
      </c>
      <c r="K407" s="10" t="s">
        <v>2706</v>
      </c>
      <c r="L407" s="10" t="s">
        <v>31</v>
      </c>
      <c r="M407" s="10"/>
      <c r="N407" s="10" t="s">
        <v>2750</v>
      </c>
      <c r="O407" s="10" t="s">
        <v>2750</v>
      </c>
      <c r="P407" s="10" t="s">
        <v>32</v>
      </c>
      <c r="Q407" s="10" t="s">
        <v>2743</v>
      </c>
      <c r="R407" s="10" t="s">
        <v>2751</v>
      </c>
      <c r="S407" s="10" t="s">
        <v>2752</v>
      </c>
      <c r="T407" s="10" t="s">
        <v>36</v>
      </c>
      <c r="U407" s="10" t="s">
        <v>2753</v>
      </c>
      <c r="V407" s="10" t="s">
        <v>38</v>
      </c>
    </row>
    <row r="408" spans="1:22" x14ac:dyDescent="0.25">
      <c r="A408" s="10" t="s">
        <v>26</v>
      </c>
      <c r="B408" s="10" t="s">
        <v>2754</v>
      </c>
      <c r="C408" s="10" t="s">
        <v>2755</v>
      </c>
      <c r="D408" s="11" t="s">
        <v>29</v>
      </c>
      <c r="E408" s="11">
        <v>1</v>
      </c>
      <c r="F408" s="11"/>
      <c r="G408" s="12">
        <v>1118.07</v>
      </c>
      <c r="H408" s="12">
        <f>All_US[[#This Row],[USD List / Unit]]*$H$3</f>
        <v>1118.07</v>
      </c>
      <c r="I408" s="10" t="s">
        <v>2756</v>
      </c>
      <c r="J408" s="10" t="s">
        <v>30</v>
      </c>
      <c r="K408" s="10" t="s">
        <v>2706</v>
      </c>
      <c r="L408" s="10" t="s">
        <v>31</v>
      </c>
      <c r="M408" s="10"/>
      <c r="N408" s="10" t="s">
        <v>2757</v>
      </c>
      <c r="O408" s="10" t="s">
        <v>2757</v>
      </c>
      <c r="P408" s="10" t="s">
        <v>32</v>
      </c>
      <c r="Q408" s="10" t="s">
        <v>2758</v>
      </c>
      <c r="R408" s="10" t="s">
        <v>2759</v>
      </c>
      <c r="S408" s="10" t="s">
        <v>2760</v>
      </c>
      <c r="T408" s="10" t="s">
        <v>36</v>
      </c>
      <c r="U408" s="10" t="s">
        <v>2761</v>
      </c>
      <c r="V408" s="10" t="s">
        <v>38</v>
      </c>
    </row>
    <row r="409" spans="1:22" x14ac:dyDescent="0.25">
      <c r="A409" s="10" t="s">
        <v>1270</v>
      </c>
      <c r="B409" s="10" t="s">
        <v>2762</v>
      </c>
      <c r="C409" s="10" t="s">
        <v>2763</v>
      </c>
      <c r="D409" s="11" t="s">
        <v>29</v>
      </c>
      <c r="E409" s="11">
        <v>1</v>
      </c>
      <c r="F409" s="11"/>
      <c r="G409" s="12">
        <v>1739.86</v>
      </c>
      <c r="H409" s="12">
        <f>All_US[[#This Row],[USD List / Unit]]*$H$3</f>
        <v>1739.86</v>
      </c>
      <c r="I409" s="10" t="s">
        <v>2764</v>
      </c>
      <c r="J409" s="10" t="s">
        <v>30</v>
      </c>
      <c r="K409" s="10" t="s">
        <v>2706</v>
      </c>
      <c r="L409" s="10" t="s">
        <v>31</v>
      </c>
      <c r="M409" s="10"/>
      <c r="N409" s="10" t="s">
        <v>26</v>
      </c>
      <c r="O409" s="10" t="s">
        <v>26</v>
      </c>
      <c r="P409" s="10" t="s">
        <v>32</v>
      </c>
      <c r="Q409" s="10" t="s">
        <v>2765</v>
      </c>
      <c r="R409" s="10" t="s">
        <v>2766</v>
      </c>
      <c r="S409" s="10" t="s">
        <v>2767</v>
      </c>
      <c r="T409" s="10" t="s">
        <v>36</v>
      </c>
      <c r="U409" s="10" t="s">
        <v>2768</v>
      </c>
      <c r="V409" s="10" t="s">
        <v>38</v>
      </c>
    </row>
    <row r="410" spans="1:22" x14ac:dyDescent="0.25">
      <c r="A410" s="10" t="s">
        <v>1270</v>
      </c>
      <c r="B410" s="10" t="s">
        <v>2769</v>
      </c>
      <c r="C410" s="10" t="s">
        <v>2770</v>
      </c>
      <c r="D410" s="11" t="s">
        <v>29</v>
      </c>
      <c r="E410" s="11">
        <v>1</v>
      </c>
      <c r="F410" s="11"/>
      <c r="G410" s="12">
        <v>2050.52</v>
      </c>
      <c r="H410" s="12">
        <f>All_US[[#This Row],[USD List / Unit]]*$H$3</f>
        <v>2050.52</v>
      </c>
      <c r="I410" s="10" t="s">
        <v>2771</v>
      </c>
      <c r="J410" s="10" t="s">
        <v>30</v>
      </c>
      <c r="K410" s="10" t="s">
        <v>2706</v>
      </c>
      <c r="L410" s="10" t="s">
        <v>31</v>
      </c>
      <c r="M410" s="10"/>
      <c r="N410" s="10" t="s">
        <v>26</v>
      </c>
      <c r="O410" s="10" t="s">
        <v>26</v>
      </c>
      <c r="P410" s="10" t="s">
        <v>32</v>
      </c>
      <c r="Q410" s="10" t="s">
        <v>2772</v>
      </c>
      <c r="R410" s="10" t="s">
        <v>2766</v>
      </c>
      <c r="S410" s="10" t="s">
        <v>2773</v>
      </c>
      <c r="T410" s="10" t="s">
        <v>36</v>
      </c>
      <c r="U410" s="10" t="s">
        <v>2774</v>
      </c>
      <c r="V410" s="10" t="s">
        <v>38</v>
      </c>
    </row>
    <row r="411" spans="1:22" x14ac:dyDescent="0.25">
      <c r="A411" s="10" t="s">
        <v>1270</v>
      </c>
      <c r="B411" s="10" t="s">
        <v>2775</v>
      </c>
      <c r="C411" s="10" t="s">
        <v>2776</v>
      </c>
      <c r="D411" s="11" t="s">
        <v>29</v>
      </c>
      <c r="E411" s="11">
        <v>1</v>
      </c>
      <c r="F411" s="11"/>
      <c r="G411" s="12">
        <v>2302.85</v>
      </c>
      <c r="H411" s="12">
        <f>All_US[[#This Row],[USD List / Unit]]*$H$3</f>
        <v>2302.85</v>
      </c>
      <c r="I411" s="10" t="s">
        <v>2777</v>
      </c>
      <c r="J411" s="10" t="s">
        <v>30</v>
      </c>
      <c r="K411" s="10" t="s">
        <v>2706</v>
      </c>
      <c r="L411" s="10" t="s">
        <v>31</v>
      </c>
      <c r="M411" s="10"/>
      <c r="N411" s="10" t="s">
        <v>26</v>
      </c>
      <c r="O411" s="10" t="s">
        <v>26</v>
      </c>
      <c r="P411" s="10" t="s">
        <v>32</v>
      </c>
      <c r="Q411" s="10" t="s">
        <v>2778</v>
      </c>
      <c r="R411" s="10" t="s">
        <v>2766</v>
      </c>
      <c r="S411" s="10" t="s">
        <v>2779</v>
      </c>
      <c r="T411" s="10" t="s">
        <v>36</v>
      </c>
      <c r="U411" s="10" t="s">
        <v>2780</v>
      </c>
      <c r="V411" s="10" t="s">
        <v>38</v>
      </c>
    </row>
    <row r="412" spans="1:22" x14ac:dyDescent="0.25">
      <c r="A412" s="10" t="s">
        <v>26</v>
      </c>
      <c r="B412" s="10" t="s">
        <v>2781</v>
      </c>
      <c r="C412" s="10" t="s">
        <v>2782</v>
      </c>
      <c r="D412" s="11" t="s">
        <v>29</v>
      </c>
      <c r="E412" s="11">
        <v>1</v>
      </c>
      <c r="F412" s="11"/>
      <c r="G412" s="12">
        <v>58.18</v>
      </c>
      <c r="H412" s="12">
        <f>All_US[[#This Row],[USD List / Unit]]*$H$3</f>
        <v>58.18</v>
      </c>
      <c r="I412" s="10" t="s">
        <v>2783</v>
      </c>
      <c r="J412" s="10" t="s">
        <v>127</v>
      </c>
      <c r="K412" s="10" t="s">
        <v>2295</v>
      </c>
      <c r="L412" s="10" t="s">
        <v>31</v>
      </c>
      <c r="M412" s="10"/>
      <c r="N412" s="10" t="s">
        <v>2784</v>
      </c>
      <c r="O412" s="10" t="s">
        <v>2784</v>
      </c>
      <c r="P412" s="10" t="s">
        <v>32</v>
      </c>
      <c r="Q412" s="10" t="s">
        <v>2785</v>
      </c>
      <c r="R412" s="10" t="s">
        <v>26</v>
      </c>
      <c r="S412" s="10" t="s">
        <v>2786</v>
      </c>
      <c r="T412" s="10" t="s">
        <v>36</v>
      </c>
      <c r="U412" s="10" t="s">
        <v>2787</v>
      </c>
      <c r="V412" s="10" t="s">
        <v>38</v>
      </c>
    </row>
    <row r="413" spans="1:22" x14ac:dyDescent="0.25">
      <c r="A413" s="10" t="s">
        <v>26</v>
      </c>
      <c r="B413" s="10" t="s">
        <v>2788</v>
      </c>
      <c r="C413" s="10" t="s">
        <v>2789</v>
      </c>
      <c r="D413" s="11" t="s">
        <v>29</v>
      </c>
      <c r="E413" s="11">
        <v>1</v>
      </c>
      <c r="F413" s="11"/>
      <c r="G413" s="12">
        <v>54.02</v>
      </c>
      <c r="H413" s="12">
        <f>All_US[[#This Row],[USD List / Unit]]*$H$3</f>
        <v>54.02</v>
      </c>
      <c r="I413" s="10" t="s">
        <v>2790</v>
      </c>
      <c r="J413" s="10" t="s">
        <v>127</v>
      </c>
      <c r="K413" s="10" t="s">
        <v>2791</v>
      </c>
      <c r="L413" s="10" t="s">
        <v>31</v>
      </c>
      <c r="M413" s="10"/>
      <c r="N413" s="10" t="s">
        <v>26</v>
      </c>
      <c r="O413" s="10" t="s">
        <v>26</v>
      </c>
      <c r="P413" s="10" t="s">
        <v>32</v>
      </c>
      <c r="Q413" s="10" t="s">
        <v>2792</v>
      </c>
      <c r="R413" s="10" t="s">
        <v>26</v>
      </c>
      <c r="S413" s="10" t="s">
        <v>2793</v>
      </c>
      <c r="T413" s="10" t="s">
        <v>36</v>
      </c>
      <c r="U413" s="10" t="s">
        <v>2794</v>
      </c>
      <c r="V413" s="10" t="s">
        <v>38</v>
      </c>
    </row>
    <row r="414" spans="1:22" x14ac:dyDescent="0.25">
      <c r="A414" s="10" t="s">
        <v>26</v>
      </c>
      <c r="B414" s="10" t="s">
        <v>2795</v>
      </c>
      <c r="C414" s="10" t="s">
        <v>2796</v>
      </c>
      <c r="D414" s="11" t="s">
        <v>29</v>
      </c>
      <c r="E414" s="11">
        <v>1</v>
      </c>
      <c r="F414" s="11"/>
      <c r="G414" s="12">
        <v>621.41</v>
      </c>
      <c r="H414" s="12">
        <f>All_US[[#This Row],[USD List / Unit]]*$H$3</f>
        <v>621.41</v>
      </c>
      <c r="I414" s="10" t="s">
        <v>2797</v>
      </c>
      <c r="J414" s="10" t="s">
        <v>127</v>
      </c>
      <c r="K414" s="10" t="s">
        <v>2432</v>
      </c>
      <c r="L414" s="10" t="s">
        <v>31</v>
      </c>
      <c r="M414" s="10"/>
      <c r="N414" s="10" t="s">
        <v>2798</v>
      </c>
      <c r="O414" s="10" t="s">
        <v>2798</v>
      </c>
      <c r="P414" s="10" t="s">
        <v>32</v>
      </c>
      <c r="Q414" s="10" t="s">
        <v>2799</v>
      </c>
      <c r="R414" s="10" t="s">
        <v>26</v>
      </c>
      <c r="S414" s="10" t="s">
        <v>2800</v>
      </c>
      <c r="T414" s="10" t="s">
        <v>36</v>
      </c>
      <c r="U414" s="10" t="s">
        <v>2801</v>
      </c>
      <c r="V414" s="10" t="s">
        <v>38</v>
      </c>
    </row>
    <row r="415" spans="1:22" x14ac:dyDescent="0.25">
      <c r="A415" s="10" t="s">
        <v>26</v>
      </c>
      <c r="B415" s="10" t="s">
        <v>2802</v>
      </c>
      <c r="C415" s="10" t="s">
        <v>2803</v>
      </c>
      <c r="D415" s="11" t="s">
        <v>29</v>
      </c>
      <c r="E415" s="11">
        <v>1</v>
      </c>
      <c r="F415" s="11"/>
      <c r="G415" s="12">
        <v>717.15</v>
      </c>
      <c r="H415" s="12">
        <f>All_US[[#This Row],[USD List / Unit]]*$H$3</f>
        <v>717.15</v>
      </c>
      <c r="I415" s="10" t="s">
        <v>2804</v>
      </c>
      <c r="J415" s="10" t="s">
        <v>127</v>
      </c>
      <c r="K415" s="10" t="s">
        <v>2432</v>
      </c>
      <c r="L415" s="10" t="s">
        <v>31</v>
      </c>
      <c r="M415" s="10"/>
      <c r="N415" s="10" t="s">
        <v>2805</v>
      </c>
      <c r="O415" s="10" t="s">
        <v>2805</v>
      </c>
      <c r="P415" s="10" t="s">
        <v>32</v>
      </c>
      <c r="Q415" s="10" t="s">
        <v>2806</v>
      </c>
      <c r="R415" s="10" t="s">
        <v>26</v>
      </c>
      <c r="S415" s="10" t="s">
        <v>2807</v>
      </c>
      <c r="T415" s="10" t="s">
        <v>36</v>
      </c>
      <c r="U415" s="10" t="s">
        <v>2808</v>
      </c>
      <c r="V415" s="10" t="s">
        <v>38</v>
      </c>
    </row>
    <row r="416" spans="1:22" x14ac:dyDescent="0.25">
      <c r="A416" s="10" t="s">
        <v>26</v>
      </c>
      <c r="B416" s="10" t="s">
        <v>2809</v>
      </c>
      <c r="C416" s="10" t="s">
        <v>2810</v>
      </c>
      <c r="D416" s="11" t="s">
        <v>29</v>
      </c>
      <c r="E416" s="11">
        <v>1</v>
      </c>
      <c r="F416" s="11"/>
      <c r="G416" s="12">
        <v>860.42</v>
      </c>
      <c r="H416" s="12">
        <f>All_US[[#This Row],[USD List / Unit]]*$H$3</f>
        <v>860.42</v>
      </c>
      <c r="I416" s="10" t="s">
        <v>2811</v>
      </c>
      <c r="J416" s="10" t="s">
        <v>127</v>
      </c>
      <c r="K416" s="10" t="s">
        <v>2432</v>
      </c>
      <c r="L416" s="10" t="s">
        <v>31</v>
      </c>
      <c r="M416" s="10"/>
      <c r="N416" s="10" t="s">
        <v>2812</v>
      </c>
      <c r="O416" s="10" t="s">
        <v>2812</v>
      </c>
      <c r="P416" s="10" t="s">
        <v>32</v>
      </c>
      <c r="Q416" s="10" t="s">
        <v>2813</v>
      </c>
      <c r="R416" s="10" t="s">
        <v>26</v>
      </c>
      <c r="S416" s="10" t="s">
        <v>2814</v>
      </c>
      <c r="T416" s="10" t="s">
        <v>36</v>
      </c>
      <c r="U416" s="10" t="s">
        <v>2815</v>
      </c>
      <c r="V416" s="10" t="s">
        <v>38</v>
      </c>
    </row>
    <row r="417" spans="1:22" x14ac:dyDescent="0.25">
      <c r="A417" s="10" t="s">
        <v>26</v>
      </c>
      <c r="B417" s="10" t="s">
        <v>2816</v>
      </c>
      <c r="C417" s="10" t="s">
        <v>2817</v>
      </c>
      <c r="D417" s="11" t="s">
        <v>29</v>
      </c>
      <c r="E417" s="11">
        <v>1</v>
      </c>
      <c r="F417" s="11"/>
      <c r="G417" s="12">
        <v>989.54</v>
      </c>
      <c r="H417" s="12">
        <f>All_US[[#This Row],[USD List / Unit]]*$H$3</f>
        <v>989.54</v>
      </c>
      <c r="I417" s="10" t="s">
        <v>2818</v>
      </c>
      <c r="J417" s="10" t="s">
        <v>127</v>
      </c>
      <c r="K417" s="10" t="s">
        <v>2432</v>
      </c>
      <c r="L417" s="10" t="s">
        <v>31</v>
      </c>
      <c r="M417" s="10"/>
      <c r="N417" s="10" t="s">
        <v>2819</v>
      </c>
      <c r="O417" s="10" t="s">
        <v>2819</v>
      </c>
      <c r="P417" s="10" t="s">
        <v>32</v>
      </c>
      <c r="Q417" s="10" t="s">
        <v>2820</v>
      </c>
      <c r="R417" s="10" t="s">
        <v>26</v>
      </c>
      <c r="S417" s="10" t="s">
        <v>2821</v>
      </c>
      <c r="T417" s="10" t="s">
        <v>36</v>
      </c>
      <c r="U417" s="10" t="s">
        <v>2822</v>
      </c>
      <c r="V417" s="10" t="s">
        <v>38</v>
      </c>
    </row>
    <row r="418" spans="1:22" x14ac:dyDescent="0.25">
      <c r="A418" s="10" t="s">
        <v>26</v>
      </c>
      <c r="B418" s="10" t="s">
        <v>2823</v>
      </c>
      <c r="C418" s="10" t="s">
        <v>2824</v>
      </c>
      <c r="D418" s="11" t="s">
        <v>29</v>
      </c>
      <c r="E418" s="11">
        <v>1</v>
      </c>
      <c r="F418" s="11"/>
      <c r="G418" s="12">
        <v>1100</v>
      </c>
      <c r="H418" s="12">
        <f>All_US[[#This Row],[USD List / Unit]]*$H$3</f>
        <v>1100</v>
      </c>
      <c r="I418" s="10" t="s">
        <v>2825</v>
      </c>
      <c r="J418" s="10" t="s">
        <v>127</v>
      </c>
      <c r="K418" s="10" t="s">
        <v>2432</v>
      </c>
      <c r="L418" s="10" t="s">
        <v>31</v>
      </c>
      <c r="M418" s="10"/>
      <c r="N418" s="10" t="s">
        <v>2826</v>
      </c>
      <c r="O418" s="10" t="s">
        <v>2826</v>
      </c>
      <c r="P418" s="10" t="s">
        <v>32</v>
      </c>
      <c r="Q418" s="10" t="s">
        <v>2827</v>
      </c>
      <c r="R418" s="10" t="s">
        <v>26</v>
      </c>
      <c r="S418" s="10" t="s">
        <v>2828</v>
      </c>
      <c r="T418" s="10" t="s">
        <v>36</v>
      </c>
      <c r="U418" s="10" t="s">
        <v>2829</v>
      </c>
      <c r="V418" s="10" t="s">
        <v>38</v>
      </c>
    </row>
    <row r="419" spans="1:22" x14ac:dyDescent="0.25">
      <c r="A419" s="10" t="s">
        <v>26</v>
      </c>
      <c r="B419" s="10" t="s">
        <v>2830</v>
      </c>
      <c r="C419" s="10" t="s">
        <v>2831</v>
      </c>
      <c r="D419" s="11" t="s">
        <v>29</v>
      </c>
      <c r="E419" s="11">
        <v>1</v>
      </c>
      <c r="F419" s="11"/>
      <c r="G419" s="12">
        <v>1219.6199999999999</v>
      </c>
      <c r="H419" s="12">
        <f>All_US[[#This Row],[USD List / Unit]]*$H$3</f>
        <v>1219.6199999999999</v>
      </c>
      <c r="I419" s="10" t="s">
        <v>2832</v>
      </c>
      <c r="J419" s="10" t="s">
        <v>127</v>
      </c>
      <c r="K419" s="10" t="s">
        <v>2432</v>
      </c>
      <c r="L419" s="10" t="s">
        <v>31</v>
      </c>
      <c r="M419" s="10"/>
      <c r="N419" s="10" t="s">
        <v>2833</v>
      </c>
      <c r="O419" s="10" t="s">
        <v>2833</v>
      </c>
      <c r="P419" s="10" t="s">
        <v>32</v>
      </c>
      <c r="Q419" s="10" t="s">
        <v>2834</v>
      </c>
      <c r="R419" s="10" t="s">
        <v>26</v>
      </c>
      <c r="S419" s="10" t="s">
        <v>2835</v>
      </c>
      <c r="T419" s="10" t="s">
        <v>36</v>
      </c>
      <c r="U419" s="10" t="s">
        <v>2836</v>
      </c>
      <c r="V419" s="10" t="s">
        <v>38</v>
      </c>
    </row>
    <row r="420" spans="1:22" x14ac:dyDescent="0.25">
      <c r="A420" s="10" t="s">
        <v>26</v>
      </c>
      <c r="B420" s="10" t="s">
        <v>2837</v>
      </c>
      <c r="C420" s="10" t="s">
        <v>2838</v>
      </c>
      <c r="D420" s="11" t="s">
        <v>29</v>
      </c>
      <c r="E420" s="11">
        <v>1</v>
      </c>
      <c r="F420" s="11"/>
      <c r="G420" s="12">
        <v>1362.49</v>
      </c>
      <c r="H420" s="12">
        <f>All_US[[#This Row],[USD List / Unit]]*$H$3</f>
        <v>1362.49</v>
      </c>
      <c r="I420" s="10" t="s">
        <v>2839</v>
      </c>
      <c r="J420" s="10" t="s">
        <v>127</v>
      </c>
      <c r="K420" s="10" t="s">
        <v>2432</v>
      </c>
      <c r="L420" s="10" t="s">
        <v>31</v>
      </c>
      <c r="M420" s="10"/>
      <c r="N420" s="10" t="s">
        <v>2840</v>
      </c>
      <c r="O420" s="10" t="s">
        <v>2840</v>
      </c>
      <c r="P420" s="10" t="s">
        <v>32</v>
      </c>
      <c r="Q420" s="10" t="s">
        <v>2841</v>
      </c>
      <c r="R420" s="10" t="s">
        <v>26</v>
      </c>
      <c r="S420" s="10" t="s">
        <v>2842</v>
      </c>
      <c r="T420" s="10" t="s">
        <v>36</v>
      </c>
      <c r="U420" s="10" t="s">
        <v>2843</v>
      </c>
      <c r="V420" s="10" t="s">
        <v>38</v>
      </c>
    </row>
    <row r="421" spans="1:22" x14ac:dyDescent="0.25">
      <c r="A421" s="10" t="s">
        <v>26</v>
      </c>
      <c r="B421" s="10" t="s">
        <v>2844</v>
      </c>
      <c r="C421" s="10" t="s">
        <v>2845</v>
      </c>
      <c r="D421" s="11" t="s">
        <v>29</v>
      </c>
      <c r="E421" s="11">
        <v>1</v>
      </c>
      <c r="F421" s="11"/>
      <c r="G421" s="12">
        <v>1541.73</v>
      </c>
      <c r="H421" s="12">
        <f>All_US[[#This Row],[USD List / Unit]]*$H$3</f>
        <v>1541.73</v>
      </c>
      <c r="I421" s="10" t="s">
        <v>2846</v>
      </c>
      <c r="J421" s="10" t="s">
        <v>127</v>
      </c>
      <c r="K421" s="10" t="s">
        <v>2432</v>
      </c>
      <c r="L421" s="10" t="s">
        <v>31</v>
      </c>
      <c r="M421" s="10"/>
      <c r="N421" s="10" t="s">
        <v>2847</v>
      </c>
      <c r="O421" s="10" t="s">
        <v>2847</v>
      </c>
      <c r="P421" s="10" t="s">
        <v>32</v>
      </c>
      <c r="Q421" s="10" t="s">
        <v>2848</v>
      </c>
      <c r="R421" s="10" t="s">
        <v>26</v>
      </c>
      <c r="S421" s="10" t="s">
        <v>2849</v>
      </c>
      <c r="T421" s="10" t="s">
        <v>36</v>
      </c>
      <c r="U421" s="10" t="s">
        <v>2850</v>
      </c>
      <c r="V421" s="10" t="s">
        <v>38</v>
      </c>
    </row>
    <row r="422" spans="1:22" x14ac:dyDescent="0.25">
      <c r="A422" s="10" t="s">
        <v>26</v>
      </c>
      <c r="B422" s="10" t="s">
        <v>2851</v>
      </c>
      <c r="C422" s="10" t="s">
        <v>2852</v>
      </c>
      <c r="D422" s="11" t="s">
        <v>29</v>
      </c>
      <c r="E422" s="11">
        <v>1</v>
      </c>
      <c r="F422" s="11"/>
      <c r="G422" s="12">
        <v>1720.99</v>
      </c>
      <c r="H422" s="12">
        <f>All_US[[#This Row],[USD List / Unit]]*$H$3</f>
        <v>1720.99</v>
      </c>
      <c r="I422" s="10" t="s">
        <v>2853</v>
      </c>
      <c r="J422" s="10" t="s">
        <v>127</v>
      </c>
      <c r="K422" s="10" t="s">
        <v>2432</v>
      </c>
      <c r="L422" s="10" t="s">
        <v>31</v>
      </c>
      <c r="M422" s="10"/>
      <c r="N422" s="10" t="s">
        <v>2854</v>
      </c>
      <c r="O422" s="10" t="s">
        <v>2854</v>
      </c>
      <c r="P422" s="10" t="s">
        <v>32</v>
      </c>
      <c r="Q422" s="10" t="s">
        <v>2855</v>
      </c>
      <c r="R422" s="10" t="s">
        <v>2856</v>
      </c>
      <c r="S422" s="10" t="s">
        <v>2857</v>
      </c>
      <c r="T422" s="10" t="s">
        <v>36</v>
      </c>
      <c r="U422" s="10" t="s">
        <v>2850</v>
      </c>
      <c r="V422" s="10" t="s">
        <v>38</v>
      </c>
    </row>
    <row r="423" spans="1:22" x14ac:dyDescent="0.25">
      <c r="A423" s="10" t="s">
        <v>26</v>
      </c>
      <c r="B423" s="10" t="s">
        <v>2858</v>
      </c>
      <c r="C423" s="10" t="s">
        <v>2859</v>
      </c>
      <c r="D423" s="11" t="s">
        <v>29</v>
      </c>
      <c r="E423" s="11">
        <v>1</v>
      </c>
      <c r="F423" s="11"/>
      <c r="G423" s="12">
        <v>1875.91</v>
      </c>
      <c r="H423" s="12">
        <f>All_US[[#This Row],[USD List / Unit]]*$H$3</f>
        <v>1875.91</v>
      </c>
      <c r="I423" s="10" t="s">
        <v>2860</v>
      </c>
      <c r="J423" s="10" t="s">
        <v>127</v>
      </c>
      <c r="K423" s="10" t="s">
        <v>2432</v>
      </c>
      <c r="L423" s="10" t="s">
        <v>31</v>
      </c>
      <c r="M423" s="10"/>
      <c r="N423" s="10" t="s">
        <v>2861</v>
      </c>
      <c r="O423" s="10" t="s">
        <v>2861</v>
      </c>
      <c r="P423" s="10" t="s">
        <v>32</v>
      </c>
      <c r="Q423" s="10" t="s">
        <v>2862</v>
      </c>
      <c r="R423" s="10" t="s">
        <v>26</v>
      </c>
      <c r="S423" s="10" t="s">
        <v>2863</v>
      </c>
      <c r="T423" s="10" t="s">
        <v>36</v>
      </c>
      <c r="U423" s="10" t="s">
        <v>2864</v>
      </c>
      <c r="V423" s="10" t="s">
        <v>38</v>
      </c>
    </row>
    <row r="424" spans="1:22" x14ac:dyDescent="0.25">
      <c r="A424" s="10" t="s">
        <v>26</v>
      </c>
      <c r="B424" s="10" t="s">
        <v>2865</v>
      </c>
      <c r="C424" s="10" t="s">
        <v>2866</v>
      </c>
      <c r="D424" s="11" t="s">
        <v>29</v>
      </c>
      <c r="E424" s="11">
        <v>1</v>
      </c>
      <c r="F424" s="11"/>
      <c r="G424" s="12">
        <v>2031.53</v>
      </c>
      <c r="H424" s="12">
        <f>All_US[[#This Row],[USD List / Unit]]*$H$3</f>
        <v>2031.53</v>
      </c>
      <c r="I424" s="10" t="s">
        <v>2867</v>
      </c>
      <c r="J424" s="10" t="s">
        <v>127</v>
      </c>
      <c r="K424" s="10" t="s">
        <v>2432</v>
      </c>
      <c r="L424" s="10" t="s">
        <v>31</v>
      </c>
      <c r="M424" s="10"/>
      <c r="N424" s="10" t="s">
        <v>2868</v>
      </c>
      <c r="O424" s="10" t="s">
        <v>2868</v>
      </c>
      <c r="P424" s="10" t="s">
        <v>32</v>
      </c>
      <c r="Q424" s="10" t="s">
        <v>2869</v>
      </c>
      <c r="R424" s="10" t="s">
        <v>26</v>
      </c>
      <c r="S424" s="10" t="s">
        <v>2870</v>
      </c>
      <c r="T424" s="10" t="s">
        <v>36</v>
      </c>
      <c r="U424" s="10" t="s">
        <v>2871</v>
      </c>
      <c r="V424" s="10" t="s">
        <v>38</v>
      </c>
    </row>
    <row r="425" spans="1:22" x14ac:dyDescent="0.25">
      <c r="A425" s="10" t="s">
        <v>26</v>
      </c>
      <c r="B425" s="10" t="s">
        <v>2872</v>
      </c>
      <c r="C425" s="10" t="s">
        <v>2873</v>
      </c>
      <c r="D425" s="11" t="s">
        <v>29</v>
      </c>
      <c r="E425" s="11">
        <v>1</v>
      </c>
      <c r="F425" s="11"/>
      <c r="G425" s="12">
        <v>56.17</v>
      </c>
      <c r="H425" s="12">
        <f>All_US[[#This Row],[USD List / Unit]]*$H$3</f>
        <v>56.17</v>
      </c>
      <c r="I425" s="10" t="s">
        <v>2874</v>
      </c>
      <c r="J425" s="10" t="s">
        <v>127</v>
      </c>
      <c r="K425" s="10" t="s">
        <v>2295</v>
      </c>
      <c r="L425" s="10" t="s">
        <v>31</v>
      </c>
      <c r="M425" s="10"/>
      <c r="N425" s="10" t="s">
        <v>26</v>
      </c>
      <c r="O425" s="10" t="s">
        <v>26</v>
      </c>
      <c r="P425" s="10" t="s">
        <v>32</v>
      </c>
      <c r="Q425" s="10" t="s">
        <v>2875</v>
      </c>
      <c r="R425" s="10" t="s">
        <v>26</v>
      </c>
      <c r="S425" s="10" t="s">
        <v>2876</v>
      </c>
      <c r="T425" s="10" t="s">
        <v>36</v>
      </c>
      <c r="U425" s="10" t="s">
        <v>2877</v>
      </c>
      <c r="V425" s="10" t="s">
        <v>38</v>
      </c>
    </row>
    <row r="426" spans="1:22" x14ac:dyDescent="0.25">
      <c r="A426" s="10" t="s">
        <v>26</v>
      </c>
      <c r="B426" s="10" t="s">
        <v>2878</v>
      </c>
      <c r="C426" s="10" t="s">
        <v>2879</v>
      </c>
      <c r="D426" s="11" t="s">
        <v>29</v>
      </c>
      <c r="E426" s="11">
        <v>1</v>
      </c>
      <c r="F426" s="11"/>
      <c r="G426" s="12">
        <v>598.91999999999996</v>
      </c>
      <c r="H426" s="12">
        <f>All_US[[#This Row],[USD List / Unit]]*$H$3</f>
        <v>598.91999999999996</v>
      </c>
      <c r="I426" s="10" t="s">
        <v>2880</v>
      </c>
      <c r="J426" s="10" t="s">
        <v>127</v>
      </c>
      <c r="K426" s="10" t="s">
        <v>2432</v>
      </c>
      <c r="L426" s="10" t="s">
        <v>31</v>
      </c>
      <c r="M426" s="10"/>
      <c r="N426" s="10" t="s">
        <v>2798</v>
      </c>
      <c r="O426" s="10" t="s">
        <v>2798</v>
      </c>
      <c r="P426" s="10" t="s">
        <v>32</v>
      </c>
      <c r="Q426" s="10" t="s">
        <v>2881</v>
      </c>
      <c r="R426" s="10" t="s">
        <v>26</v>
      </c>
      <c r="S426" s="10" t="s">
        <v>2882</v>
      </c>
      <c r="T426" s="10" t="s">
        <v>36</v>
      </c>
      <c r="U426" s="10" t="s">
        <v>2883</v>
      </c>
      <c r="V426" s="10" t="s">
        <v>38</v>
      </c>
    </row>
    <row r="427" spans="1:22" x14ac:dyDescent="0.25">
      <c r="A427" s="10" t="s">
        <v>26</v>
      </c>
      <c r="B427" s="10" t="s">
        <v>2884</v>
      </c>
      <c r="C427" s="10" t="s">
        <v>2885</v>
      </c>
      <c r="D427" s="11" t="s">
        <v>29</v>
      </c>
      <c r="E427" s="11">
        <v>1</v>
      </c>
      <c r="F427" s="11"/>
      <c r="G427" s="12">
        <v>682.91</v>
      </c>
      <c r="H427" s="12">
        <f>All_US[[#This Row],[USD List / Unit]]*$H$3</f>
        <v>682.91</v>
      </c>
      <c r="I427" s="10" t="s">
        <v>2886</v>
      </c>
      <c r="J427" s="10" t="s">
        <v>127</v>
      </c>
      <c r="K427" s="10" t="s">
        <v>2432</v>
      </c>
      <c r="L427" s="10" t="s">
        <v>31</v>
      </c>
      <c r="M427" s="10"/>
      <c r="N427" s="10" t="s">
        <v>2805</v>
      </c>
      <c r="O427" s="10" t="s">
        <v>2805</v>
      </c>
      <c r="P427" s="10" t="s">
        <v>32</v>
      </c>
      <c r="Q427" s="10" t="s">
        <v>2887</v>
      </c>
      <c r="R427" s="10" t="s">
        <v>26</v>
      </c>
      <c r="S427" s="10" t="s">
        <v>2888</v>
      </c>
      <c r="T427" s="10" t="s">
        <v>36</v>
      </c>
      <c r="U427" s="10" t="s">
        <v>2889</v>
      </c>
      <c r="V427" s="10" t="s">
        <v>38</v>
      </c>
    </row>
    <row r="428" spans="1:22" x14ac:dyDescent="0.25">
      <c r="A428" s="10" t="s">
        <v>26</v>
      </c>
      <c r="B428" s="10" t="s">
        <v>2890</v>
      </c>
      <c r="C428" s="10" t="s">
        <v>2891</v>
      </c>
      <c r="D428" s="11" t="s">
        <v>29</v>
      </c>
      <c r="E428" s="11">
        <v>1</v>
      </c>
      <c r="F428" s="11"/>
      <c r="G428" s="12">
        <v>815.38</v>
      </c>
      <c r="H428" s="12">
        <f>All_US[[#This Row],[USD List / Unit]]*$H$3</f>
        <v>815.38</v>
      </c>
      <c r="I428" s="10" t="s">
        <v>2892</v>
      </c>
      <c r="J428" s="10" t="s">
        <v>127</v>
      </c>
      <c r="K428" s="10" t="s">
        <v>2432</v>
      </c>
      <c r="L428" s="10" t="s">
        <v>31</v>
      </c>
      <c r="M428" s="10"/>
      <c r="N428" s="10" t="s">
        <v>2812</v>
      </c>
      <c r="O428" s="10" t="s">
        <v>2812</v>
      </c>
      <c r="P428" s="10" t="s">
        <v>32</v>
      </c>
      <c r="Q428" s="10" t="s">
        <v>2893</v>
      </c>
      <c r="R428" s="10" t="s">
        <v>26</v>
      </c>
      <c r="S428" s="10" t="s">
        <v>2894</v>
      </c>
      <c r="T428" s="10" t="s">
        <v>36</v>
      </c>
      <c r="U428" s="10" t="s">
        <v>2895</v>
      </c>
      <c r="V428" s="10" t="s">
        <v>38</v>
      </c>
    </row>
    <row r="429" spans="1:22" x14ac:dyDescent="0.25">
      <c r="A429" s="10" t="s">
        <v>26</v>
      </c>
      <c r="B429" s="10" t="s">
        <v>2896</v>
      </c>
      <c r="C429" s="10" t="s">
        <v>2897</v>
      </c>
      <c r="D429" s="11" t="s">
        <v>29</v>
      </c>
      <c r="E429" s="11">
        <v>1</v>
      </c>
      <c r="F429" s="11"/>
      <c r="G429" s="12">
        <v>932.59</v>
      </c>
      <c r="H429" s="12">
        <f>All_US[[#This Row],[USD List / Unit]]*$H$3</f>
        <v>932.59</v>
      </c>
      <c r="I429" s="10" t="s">
        <v>2898</v>
      </c>
      <c r="J429" s="10" t="s">
        <v>127</v>
      </c>
      <c r="K429" s="10" t="s">
        <v>2432</v>
      </c>
      <c r="L429" s="10" t="s">
        <v>31</v>
      </c>
      <c r="M429" s="10"/>
      <c r="N429" s="10" t="s">
        <v>2819</v>
      </c>
      <c r="O429" s="10" t="s">
        <v>2819</v>
      </c>
      <c r="P429" s="10" t="s">
        <v>32</v>
      </c>
      <c r="Q429" s="10" t="s">
        <v>2899</v>
      </c>
      <c r="R429" s="10" t="s">
        <v>26</v>
      </c>
      <c r="S429" s="10" t="s">
        <v>2900</v>
      </c>
      <c r="T429" s="10" t="s">
        <v>36</v>
      </c>
      <c r="U429" s="10" t="s">
        <v>2901</v>
      </c>
      <c r="V429" s="10" t="s">
        <v>38</v>
      </c>
    </row>
    <row r="430" spans="1:22" x14ac:dyDescent="0.25">
      <c r="A430" s="10" t="s">
        <v>26</v>
      </c>
      <c r="B430" s="10" t="s">
        <v>2902</v>
      </c>
      <c r="C430" s="10" t="s">
        <v>2903</v>
      </c>
      <c r="D430" s="11" t="s">
        <v>29</v>
      </c>
      <c r="E430" s="11">
        <v>1</v>
      </c>
      <c r="F430" s="11"/>
      <c r="G430" s="12">
        <v>1031.9100000000001</v>
      </c>
      <c r="H430" s="12">
        <f>All_US[[#This Row],[USD List / Unit]]*$H$3</f>
        <v>1031.9100000000001</v>
      </c>
      <c r="I430" s="10" t="s">
        <v>2904</v>
      </c>
      <c r="J430" s="10" t="s">
        <v>127</v>
      </c>
      <c r="K430" s="10" t="s">
        <v>2432</v>
      </c>
      <c r="L430" s="10" t="s">
        <v>31</v>
      </c>
      <c r="M430" s="10"/>
      <c r="N430" s="10" t="s">
        <v>2826</v>
      </c>
      <c r="O430" s="10" t="s">
        <v>2826</v>
      </c>
      <c r="P430" s="10" t="s">
        <v>32</v>
      </c>
      <c r="Q430" s="10" t="s">
        <v>2905</v>
      </c>
      <c r="R430" s="10" t="s">
        <v>26</v>
      </c>
      <c r="S430" s="10" t="s">
        <v>2906</v>
      </c>
      <c r="T430" s="10" t="s">
        <v>36</v>
      </c>
      <c r="U430" s="10" t="s">
        <v>2907</v>
      </c>
      <c r="V430" s="10" t="s">
        <v>38</v>
      </c>
    </row>
    <row r="431" spans="1:22" x14ac:dyDescent="0.25">
      <c r="A431" s="10" t="s">
        <v>26</v>
      </c>
      <c r="B431" s="10" t="s">
        <v>2908</v>
      </c>
      <c r="C431" s="10" t="s">
        <v>2909</v>
      </c>
      <c r="D431" s="11" t="s">
        <v>29</v>
      </c>
      <c r="E431" s="11">
        <v>1</v>
      </c>
      <c r="F431" s="11"/>
      <c r="G431" s="12">
        <v>1140.5</v>
      </c>
      <c r="H431" s="12">
        <f>All_US[[#This Row],[USD List / Unit]]*$H$3</f>
        <v>1140.5</v>
      </c>
      <c r="I431" s="10" t="s">
        <v>2910</v>
      </c>
      <c r="J431" s="10" t="s">
        <v>127</v>
      </c>
      <c r="K431" s="10" t="s">
        <v>2432</v>
      </c>
      <c r="L431" s="10" t="s">
        <v>31</v>
      </c>
      <c r="M431" s="10"/>
      <c r="N431" s="10" t="s">
        <v>2833</v>
      </c>
      <c r="O431" s="10" t="s">
        <v>2833</v>
      </c>
      <c r="P431" s="10" t="s">
        <v>32</v>
      </c>
      <c r="Q431" s="10" t="s">
        <v>2911</v>
      </c>
      <c r="R431" s="10" t="s">
        <v>26</v>
      </c>
      <c r="S431" s="10" t="s">
        <v>2912</v>
      </c>
      <c r="T431" s="10" t="s">
        <v>36</v>
      </c>
      <c r="U431" s="10" t="s">
        <v>2913</v>
      </c>
      <c r="V431" s="10" t="s">
        <v>38</v>
      </c>
    </row>
    <row r="432" spans="1:22" x14ac:dyDescent="0.25">
      <c r="A432" s="10" t="s">
        <v>26</v>
      </c>
      <c r="B432" s="10" t="s">
        <v>2914</v>
      </c>
      <c r="C432" s="10" t="s">
        <v>2915</v>
      </c>
      <c r="D432" s="11" t="s">
        <v>29</v>
      </c>
      <c r="E432" s="11">
        <v>1</v>
      </c>
      <c r="F432" s="11"/>
      <c r="G432" s="12">
        <v>1272.98</v>
      </c>
      <c r="H432" s="12">
        <f>All_US[[#This Row],[USD List / Unit]]*$H$3</f>
        <v>1272.98</v>
      </c>
      <c r="I432" s="10" t="s">
        <v>2916</v>
      </c>
      <c r="J432" s="10" t="s">
        <v>127</v>
      </c>
      <c r="K432" s="10" t="s">
        <v>2432</v>
      </c>
      <c r="L432" s="10" t="s">
        <v>31</v>
      </c>
      <c r="M432" s="10"/>
      <c r="N432" s="10" t="s">
        <v>2840</v>
      </c>
      <c r="O432" s="10" t="s">
        <v>2840</v>
      </c>
      <c r="P432" s="10" t="s">
        <v>32</v>
      </c>
      <c r="Q432" s="10" t="s">
        <v>2917</v>
      </c>
      <c r="R432" s="10" t="s">
        <v>26</v>
      </c>
      <c r="S432" s="10" t="s">
        <v>2918</v>
      </c>
      <c r="T432" s="10" t="s">
        <v>36</v>
      </c>
      <c r="U432" s="10" t="s">
        <v>2919</v>
      </c>
      <c r="V432" s="10" t="s">
        <v>38</v>
      </c>
    </row>
    <row r="433" spans="1:22" x14ac:dyDescent="0.25">
      <c r="A433" s="10" t="s">
        <v>26</v>
      </c>
      <c r="B433" s="10" t="s">
        <v>2920</v>
      </c>
      <c r="C433" s="10" t="s">
        <v>2921</v>
      </c>
      <c r="D433" s="11" t="s">
        <v>29</v>
      </c>
      <c r="E433" s="11">
        <v>1</v>
      </c>
      <c r="F433" s="11"/>
      <c r="G433" s="12">
        <v>1438.98</v>
      </c>
      <c r="H433" s="12">
        <f>All_US[[#This Row],[USD List / Unit]]*$H$3</f>
        <v>1438.98</v>
      </c>
      <c r="I433" s="10" t="s">
        <v>2922</v>
      </c>
      <c r="J433" s="10" t="s">
        <v>127</v>
      </c>
      <c r="K433" s="10" t="s">
        <v>2432</v>
      </c>
      <c r="L433" s="10" t="s">
        <v>31</v>
      </c>
      <c r="M433" s="10"/>
      <c r="N433" s="10" t="s">
        <v>2847</v>
      </c>
      <c r="O433" s="10" t="s">
        <v>2847</v>
      </c>
      <c r="P433" s="10" t="s">
        <v>32</v>
      </c>
      <c r="Q433" s="10" t="s">
        <v>2923</v>
      </c>
      <c r="R433" s="10" t="s">
        <v>26</v>
      </c>
      <c r="S433" s="10" t="s">
        <v>2924</v>
      </c>
      <c r="T433" s="10" t="s">
        <v>36</v>
      </c>
      <c r="U433" s="10" t="s">
        <v>2925</v>
      </c>
      <c r="V433" s="10" t="s">
        <v>38</v>
      </c>
    </row>
    <row r="434" spans="1:22" x14ac:dyDescent="0.25">
      <c r="A434" s="10" t="s">
        <v>26</v>
      </c>
      <c r="B434" s="10" t="s">
        <v>2926</v>
      </c>
      <c r="C434" s="10" t="s">
        <v>2927</v>
      </c>
      <c r="D434" s="11" t="s">
        <v>29</v>
      </c>
      <c r="E434" s="11">
        <v>1</v>
      </c>
      <c r="F434" s="11"/>
      <c r="G434" s="12">
        <v>1607.03</v>
      </c>
      <c r="H434" s="12">
        <f>All_US[[#This Row],[USD List / Unit]]*$H$3</f>
        <v>1607.03</v>
      </c>
      <c r="I434" s="10" t="s">
        <v>2928</v>
      </c>
      <c r="J434" s="10" t="s">
        <v>127</v>
      </c>
      <c r="K434" s="10" t="s">
        <v>2432</v>
      </c>
      <c r="L434" s="10" t="s">
        <v>31</v>
      </c>
      <c r="M434" s="10"/>
      <c r="N434" s="10" t="s">
        <v>2929</v>
      </c>
      <c r="O434" s="10" t="s">
        <v>2929</v>
      </c>
      <c r="P434" s="10" t="s">
        <v>32</v>
      </c>
      <c r="Q434" s="10" t="s">
        <v>2930</v>
      </c>
      <c r="R434" s="10" t="s">
        <v>26</v>
      </c>
      <c r="S434" s="10" t="s">
        <v>2931</v>
      </c>
      <c r="T434" s="10" t="s">
        <v>36</v>
      </c>
      <c r="U434" s="10" t="s">
        <v>2932</v>
      </c>
      <c r="V434" s="10" t="s">
        <v>38</v>
      </c>
    </row>
    <row r="435" spans="1:22" x14ac:dyDescent="0.25">
      <c r="A435" s="10" t="s">
        <v>26</v>
      </c>
      <c r="B435" s="10" t="s">
        <v>2933</v>
      </c>
      <c r="C435" s="10" t="s">
        <v>2934</v>
      </c>
      <c r="D435" s="11" t="s">
        <v>29</v>
      </c>
      <c r="E435" s="11">
        <v>1</v>
      </c>
      <c r="F435" s="11"/>
      <c r="G435" s="12">
        <v>1752.15</v>
      </c>
      <c r="H435" s="12">
        <f>All_US[[#This Row],[USD List / Unit]]*$H$3</f>
        <v>1752.15</v>
      </c>
      <c r="I435" s="10" t="s">
        <v>2935</v>
      </c>
      <c r="J435" s="10" t="s">
        <v>127</v>
      </c>
      <c r="K435" s="10" t="s">
        <v>2432</v>
      </c>
      <c r="L435" s="10" t="s">
        <v>31</v>
      </c>
      <c r="M435" s="10"/>
      <c r="N435" s="10" t="s">
        <v>2936</v>
      </c>
      <c r="O435" s="10" t="s">
        <v>2936</v>
      </c>
      <c r="P435" s="10" t="s">
        <v>32</v>
      </c>
      <c r="Q435" s="10" t="s">
        <v>2937</v>
      </c>
      <c r="R435" s="10" t="s">
        <v>26</v>
      </c>
      <c r="S435" s="10" t="s">
        <v>2938</v>
      </c>
      <c r="T435" s="10" t="s">
        <v>36</v>
      </c>
      <c r="U435" s="10" t="s">
        <v>2939</v>
      </c>
      <c r="V435" s="10" t="s">
        <v>38</v>
      </c>
    </row>
    <row r="436" spans="1:22" x14ac:dyDescent="0.25">
      <c r="A436" s="10" t="s">
        <v>26</v>
      </c>
      <c r="B436" s="10" t="s">
        <v>2940</v>
      </c>
      <c r="C436" s="10" t="s">
        <v>2941</v>
      </c>
      <c r="D436" s="11" t="s">
        <v>29</v>
      </c>
      <c r="E436" s="11">
        <v>1</v>
      </c>
      <c r="F436" s="11"/>
      <c r="G436" s="12">
        <v>1896.87</v>
      </c>
      <c r="H436" s="12">
        <f>All_US[[#This Row],[USD List / Unit]]*$H$3</f>
        <v>1896.87</v>
      </c>
      <c r="I436" s="10" t="s">
        <v>2942</v>
      </c>
      <c r="J436" s="10" t="s">
        <v>127</v>
      </c>
      <c r="K436" s="10" t="s">
        <v>2432</v>
      </c>
      <c r="L436" s="10" t="s">
        <v>31</v>
      </c>
      <c r="M436" s="10"/>
      <c r="N436" s="10" t="s">
        <v>2943</v>
      </c>
      <c r="O436" s="10" t="s">
        <v>2943</v>
      </c>
      <c r="P436" s="10" t="s">
        <v>32</v>
      </c>
      <c r="Q436" s="10" t="s">
        <v>2944</v>
      </c>
      <c r="R436" s="10" t="s">
        <v>26</v>
      </c>
      <c r="S436" s="10" t="s">
        <v>2945</v>
      </c>
      <c r="T436" s="10" t="s">
        <v>36</v>
      </c>
      <c r="U436" s="10" t="s">
        <v>2946</v>
      </c>
      <c r="V436" s="10" t="s">
        <v>38</v>
      </c>
    </row>
    <row r="437" spans="1:22" x14ac:dyDescent="0.25">
      <c r="A437" s="10" t="s">
        <v>26</v>
      </c>
      <c r="B437" s="10" t="s">
        <v>2947</v>
      </c>
      <c r="C437" s="10" t="s">
        <v>2948</v>
      </c>
      <c r="D437" s="11" t="s">
        <v>2161</v>
      </c>
      <c r="E437" s="11">
        <v>1</v>
      </c>
      <c r="F437" s="11"/>
      <c r="G437" s="12">
        <v>221.24</v>
      </c>
      <c r="H437" s="12">
        <f>All_US[[#This Row],[USD List / Unit]]*$H$3</f>
        <v>221.24</v>
      </c>
      <c r="I437" s="10" t="s">
        <v>2949</v>
      </c>
      <c r="J437" s="10" t="s">
        <v>127</v>
      </c>
      <c r="K437" s="10" t="s">
        <v>2295</v>
      </c>
      <c r="L437" s="10" t="s">
        <v>31</v>
      </c>
      <c r="M437" s="10"/>
      <c r="N437" s="10" t="s">
        <v>26</v>
      </c>
      <c r="O437" s="10" t="s">
        <v>26</v>
      </c>
      <c r="P437" s="10" t="s">
        <v>32</v>
      </c>
      <c r="Q437" s="10" t="s">
        <v>2950</v>
      </c>
      <c r="R437" s="10" t="s">
        <v>26</v>
      </c>
      <c r="S437" s="10" t="s">
        <v>2951</v>
      </c>
      <c r="T437" s="10"/>
      <c r="U437" s="10" t="s">
        <v>2952</v>
      </c>
      <c r="V437" s="10"/>
    </row>
    <row r="438" spans="1:22" x14ac:dyDescent="0.25">
      <c r="A438" s="10" t="s">
        <v>26</v>
      </c>
      <c r="B438" s="10" t="s">
        <v>2953</v>
      </c>
      <c r="C438" s="10" t="s">
        <v>2954</v>
      </c>
      <c r="D438" s="11" t="s">
        <v>29</v>
      </c>
      <c r="E438" s="11">
        <v>1</v>
      </c>
      <c r="F438" s="11"/>
      <c r="G438" s="12">
        <v>108.39</v>
      </c>
      <c r="H438" s="12">
        <f>All_US[[#This Row],[USD List / Unit]]*$H$3</f>
        <v>108.39</v>
      </c>
      <c r="I438" s="10" t="s">
        <v>2955</v>
      </c>
      <c r="J438" s="10" t="s">
        <v>2131</v>
      </c>
      <c r="K438" s="10" t="s">
        <v>2956</v>
      </c>
      <c r="L438" s="10" t="s">
        <v>31</v>
      </c>
      <c r="M438" s="10"/>
      <c r="N438" s="10" t="s">
        <v>26</v>
      </c>
      <c r="O438" s="10" t="s">
        <v>26</v>
      </c>
      <c r="P438" s="10" t="s">
        <v>32</v>
      </c>
      <c r="Q438" s="10" t="s">
        <v>2957</v>
      </c>
      <c r="R438" s="10" t="s">
        <v>26</v>
      </c>
      <c r="S438" s="10" t="s">
        <v>2958</v>
      </c>
      <c r="T438" s="10" t="s">
        <v>36</v>
      </c>
      <c r="U438" s="10" t="s">
        <v>2954</v>
      </c>
      <c r="V438" s="10" t="s">
        <v>38</v>
      </c>
    </row>
    <row r="439" spans="1:22" x14ac:dyDescent="0.25">
      <c r="A439" s="10" t="s">
        <v>62</v>
      </c>
      <c r="B439" s="10" t="s">
        <v>2959</v>
      </c>
      <c r="C439" s="10" t="s">
        <v>2960</v>
      </c>
      <c r="D439" s="11" t="s">
        <v>29</v>
      </c>
      <c r="E439" s="11">
        <v>1</v>
      </c>
      <c r="F439" s="11"/>
      <c r="G439" s="12">
        <v>1177.3599999999999</v>
      </c>
      <c r="H439" s="12">
        <f>All_US[[#This Row],[USD List / Unit]]*$H$3</f>
        <v>1177.3599999999999</v>
      </c>
      <c r="I439" s="10" t="s">
        <v>2961</v>
      </c>
      <c r="J439" s="10" t="s">
        <v>2131</v>
      </c>
      <c r="K439" s="10" t="s">
        <v>1205</v>
      </c>
      <c r="L439" s="10" t="s">
        <v>31</v>
      </c>
      <c r="M439" s="10"/>
      <c r="N439" s="10" t="s">
        <v>2962</v>
      </c>
      <c r="O439" s="10" t="s">
        <v>2962</v>
      </c>
      <c r="P439" s="10" t="s">
        <v>32</v>
      </c>
      <c r="Q439" s="10" t="s">
        <v>2963</v>
      </c>
      <c r="R439" s="10" t="s">
        <v>78</v>
      </c>
      <c r="S439" s="10" t="s">
        <v>2964</v>
      </c>
      <c r="T439" s="10" t="s">
        <v>36</v>
      </c>
      <c r="U439" s="10" t="s">
        <v>2965</v>
      </c>
      <c r="V439" s="10" t="s">
        <v>38</v>
      </c>
    </row>
    <row r="440" spans="1:22" x14ac:dyDescent="0.25">
      <c r="A440" s="10" t="s">
        <v>62</v>
      </c>
      <c r="B440" s="10" t="s">
        <v>2966</v>
      </c>
      <c r="C440" s="10" t="s">
        <v>2967</v>
      </c>
      <c r="D440" s="11" t="s">
        <v>29</v>
      </c>
      <c r="E440" s="11">
        <v>1</v>
      </c>
      <c r="F440" s="11"/>
      <c r="G440" s="12">
        <v>1340.74</v>
      </c>
      <c r="H440" s="12">
        <f>All_US[[#This Row],[USD List / Unit]]*$H$3</f>
        <v>1340.74</v>
      </c>
      <c r="I440" s="10" t="s">
        <v>2968</v>
      </c>
      <c r="J440" s="10" t="s">
        <v>2131</v>
      </c>
      <c r="K440" s="10" t="s">
        <v>1205</v>
      </c>
      <c r="L440" s="10" t="s">
        <v>31</v>
      </c>
      <c r="M440" s="10"/>
      <c r="N440" s="10" t="s">
        <v>2969</v>
      </c>
      <c r="O440" s="10" t="s">
        <v>2969</v>
      </c>
      <c r="P440" s="10" t="s">
        <v>32</v>
      </c>
      <c r="Q440" s="10" t="s">
        <v>2970</v>
      </c>
      <c r="R440" s="10" t="s">
        <v>78</v>
      </c>
      <c r="S440" s="10" t="s">
        <v>2971</v>
      </c>
      <c r="T440" s="10" t="s">
        <v>36</v>
      </c>
      <c r="U440" s="10" t="s">
        <v>2972</v>
      </c>
      <c r="V440" s="10" t="s">
        <v>38</v>
      </c>
    </row>
    <row r="441" spans="1:22" x14ac:dyDescent="0.25">
      <c r="A441" s="10" t="s">
        <v>26</v>
      </c>
      <c r="B441" s="10" t="s">
        <v>2973</v>
      </c>
      <c r="C441" s="10" t="s">
        <v>2974</v>
      </c>
      <c r="D441" s="11" t="s">
        <v>29</v>
      </c>
      <c r="E441" s="11">
        <v>1</v>
      </c>
      <c r="F441" s="11"/>
      <c r="G441" s="12">
        <v>2201.14</v>
      </c>
      <c r="H441" s="12">
        <f>All_US[[#This Row],[USD List / Unit]]*$H$3</f>
        <v>2201.14</v>
      </c>
      <c r="I441" s="10" t="s">
        <v>2975</v>
      </c>
      <c r="J441" s="10" t="s">
        <v>2131</v>
      </c>
      <c r="K441" s="10" t="s">
        <v>2432</v>
      </c>
      <c r="L441" s="10" t="s">
        <v>31</v>
      </c>
      <c r="M441" s="10"/>
      <c r="N441" s="10" t="s">
        <v>2976</v>
      </c>
      <c r="O441" s="10" t="s">
        <v>2976</v>
      </c>
      <c r="P441" s="10" t="s">
        <v>32</v>
      </c>
      <c r="Q441" s="10" t="s">
        <v>2977</v>
      </c>
      <c r="R441" s="10" t="s">
        <v>26</v>
      </c>
      <c r="S441" s="10" t="s">
        <v>2978</v>
      </c>
      <c r="T441" s="10" t="s">
        <v>36</v>
      </c>
      <c r="U441" s="10" t="s">
        <v>2979</v>
      </c>
      <c r="V441" s="10" t="s">
        <v>38</v>
      </c>
    </row>
    <row r="442" spans="1:22" x14ac:dyDescent="0.25">
      <c r="A442" s="10" t="s">
        <v>62</v>
      </c>
      <c r="B442" s="10" t="s">
        <v>2980</v>
      </c>
      <c r="C442" s="10" t="s">
        <v>2981</v>
      </c>
      <c r="D442" s="11" t="s">
        <v>29</v>
      </c>
      <c r="E442" s="11">
        <v>1</v>
      </c>
      <c r="F442" s="11"/>
      <c r="G442" s="12">
        <v>1693.64</v>
      </c>
      <c r="H442" s="12">
        <f>All_US[[#This Row],[USD List / Unit]]*$H$3</f>
        <v>1693.64</v>
      </c>
      <c r="I442" s="10" t="s">
        <v>2982</v>
      </c>
      <c r="J442" s="10" t="s">
        <v>2131</v>
      </c>
      <c r="K442" s="10" t="s">
        <v>1205</v>
      </c>
      <c r="L442" s="10" t="s">
        <v>31</v>
      </c>
      <c r="M442" s="10"/>
      <c r="N442" s="10" t="s">
        <v>2983</v>
      </c>
      <c r="O442" s="10" t="s">
        <v>2983</v>
      </c>
      <c r="P442" s="10" t="s">
        <v>32</v>
      </c>
      <c r="Q442" s="10" t="s">
        <v>2984</v>
      </c>
      <c r="R442" s="10" t="s">
        <v>78</v>
      </c>
      <c r="S442" s="10" t="s">
        <v>2985</v>
      </c>
      <c r="T442" s="10" t="s">
        <v>36</v>
      </c>
      <c r="U442" s="10" t="s">
        <v>2986</v>
      </c>
      <c r="V442" s="10" t="s">
        <v>38</v>
      </c>
    </row>
    <row r="443" spans="1:22" x14ac:dyDescent="0.25">
      <c r="A443" s="10" t="s">
        <v>26</v>
      </c>
      <c r="B443" s="10" t="s">
        <v>2987</v>
      </c>
      <c r="C443" s="10" t="s">
        <v>2988</v>
      </c>
      <c r="D443" s="11" t="s">
        <v>29</v>
      </c>
      <c r="E443" s="11">
        <v>1</v>
      </c>
      <c r="F443" s="11"/>
      <c r="G443" s="12">
        <v>2687.97</v>
      </c>
      <c r="H443" s="12">
        <f>All_US[[#This Row],[USD List / Unit]]*$H$3</f>
        <v>2687.97</v>
      </c>
      <c r="I443" s="10" t="s">
        <v>2989</v>
      </c>
      <c r="J443" s="10" t="s">
        <v>2131</v>
      </c>
      <c r="K443" s="10" t="s">
        <v>1205</v>
      </c>
      <c r="L443" s="10" t="s">
        <v>31</v>
      </c>
      <c r="M443" s="10"/>
      <c r="N443" s="10" t="s">
        <v>2990</v>
      </c>
      <c r="O443" s="10" t="s">
        <v>2990</v>
      </c>
      <c r="P443" s="10" t="s">
        <v>32</v>
      </c>
      <c r="Q443" s="10" t="s">
        <v>2991</v>
      </c>
      <c r="R443" s="10" t="s">
        <v>26</v>
      </c>
      <c r="S443" s="10" t="s">
        <v>2992</v>
      </c>
      <c r="T443" s="10" t="s">
        <v>36</v>
      </c>
      <c r="U443" s="10" t="s">
        <v>2993</v>
      </c>
      <c r="V443" s="10" t="s">
        <v>38</v>
      </c>
    </row>
    <row r="444" spans="1:22" x14ac:dyDescent="0.25">
      <c r="A444" s="10" t="s">
        <v>62</v>
      </c>
      <c r="B444" s="10" t="s">
        <v>2994</v>
      </c>
      <c r="C444" s="10" t="s">
        <v>2995</v>
      </c>
      <c r="D444" s="11" t="s">
        <v>29</v>
      </c>
      <c r="E444" s="11">
        <v>1</v>
      </c>
      <c r="F444" s="11"/>
      <c r="G444" s="12">
        <v>2047.19</v>
      </c>
      <c r="H444" s="12">
        <f>All_US[[#This Row],[USD List / Unit]]*$H$3</f>
        <v>2047.19</v>
      </c>
      <c r="I444" s="10" t="s">
        <v>2996</v>
      </c>
      <c r="J444" s="10" t="s">
        <v>2131</v>
      </c>
      <c r="K444" s="10" t="s">
        <v>1205</v>
      </c>
      <c r="L444" s="10" t="s">
        <v>31</v>
      </c>
      <c r="M444" s="10"/>
      <c r="N444" s="10" t="s">
        <v>2997</v>
      </c>
      <c r="O444" s="10" t="s">
        <v>2997</v>
      </c>
      <c r="P444" s="10" t="s">
        <v>32</v>
      </c>
      <c r="Q444" s="10" t="s">
        <v>2998</v>
      </c>
      <c r="R444" s="10" t="s">
        <v>78</v>
      </c>
      <c r="S444" s="10" t="s">
        <v>2999</v>
      </c>
      <c r="T444" s="10" t="s">
        <v>36</v>
      </c>
      <c r="U444" s="10" t="s">
        <v>3000</v>
      </c>
      <c r="V444" s="10" t="s">
        <v>38</v>
      </c>
    </row>
    <row r="445" spans="1:22" x14ac:dyDescent="0.25">
      <c r="A445" s="10" t="s">
        <v>26</v>
      </c>
      <c r="B445" s="10" t="s">
        <v>3001</v>
      </c>
      <c r="C445" s="10" t="s">
        <v>3002</v>
      </c>
      <c r="D445" s="11" t="s">
        <v>29</v>
      </c>
      <c r="E445" s="11">
        <v>1</v>
      </c>
      <c r="F445" s="11"/>
      <c r="G445" s="12">
        <v>3244.65</v>
      </c>
      <c r="H445" s="12">
        <f>All_US[[#This Row],[USD List / Unit]]*$H$3</f>
        <v>3244.65</v>
      </c>
      <c r="I445" s="10" t="s">
        <v>3003</v>
      </c>
      <c r="J445" s="10" t="s">
        <v>2131</v>
      </c>
      <c r="K445" s="10" t="s">
        <v>2432</v>
      </c>
      <c r="L445" s="10" t="s">
        <v>31</v>
      </c>
      <c r="M445" s="10"/>
      <c r="N445" s="10" t="s">
        <v>3004</v>
      </c>
      <c r="O445" s="10" t="s">
        <v>3004</v>
      </c>
      <c r="P445" s="10" t="s">
        <v>32</v>
      </c>
      <c r="Q445" s="10" t="s">
        <v>3005</v>
      </c>
      <c r="R445" s="10" t="s">
        <v>26</v>
      </c>
      <c r="S445" s="10" t="s">
        <v>3006</v>
      </c>
      <c r="T445" s="10" t="s">
        <v>36</v>
      </c>
      <c r="U445" s="10" t="s">
        <v>3007</v>
      </c>
      <c r="V445" s="10" t="s">
        <v>38</v>
      </c>
    </row>
    <row r="446" spans="1:22" x14ac:dyDescent="0.25">
      <c r="A446" s="10" t="s">
        <v>62</v>
      </c>
      <c r="B446" s="10" t="s">
        <v>3008</v>
      </c>
      <c r="C446" s="10" t="s">
        <v>3009</v>
      </c>
      <c r="D446" s="11" t="s">
        <v>29</v>
      </c>
      <c r="E446" s="11">
        <v>1</v>
      </c>
      <c r="F446" s="11"/>
      <c r="G446" s="12">
        <v>2331.2800000000002</v>
      </c>
      <c r="H446" s="12">
        <f>All_US[[#This Row],[USD List / Unit]]*$H$3</f>
        <v>2331.2800000000002</v>
      </c>
      <c r="I446" s="10" t="s">
        <v>3010</v>
      </c>
      <c r="J446" s="10" t="s">
        <v>2131</v>
      </c>
      <c r="K446" s="10" t="s">
        <v>2432</v>
      </c>
      <c r="L446" s="10" t="s">
        <v>31</v>
      </c>
      <c r="M446" s="10"/>
      <c r="N446" s="10" t="s">
        <v>3011</v>
      </c>
      <c r="O446" s="10" t="s">
        <v>3011</v>
      </c>
      <c r="P446" s="10" t="s">
        <v>32</v>
      </c>
      <c r="Q446" s="10" t="s">
        <v>3012</v>
      </c>
      <c r="R446" s="10" t="s">
        <v>78</v>
      </c>
      <c r="S446" s="10" t="s">
        <v>3013</v>
      </c>
      <c r="T446" s="10" t="s">
        <v>36</v>
      </c>
      <c r="U446" s="10" t="s">
        <v>3014</v>
      </c>
      <c r="V446" s="10" t="s">
        <v>38</v>
      </c>
    </row>
    <row r="447" spans="1:22" x14ac:dyDescent="0.25">
      <c r="A447" s="10" t="s">
        <v>26</v>
      </c>
      <c r="B447" s="10" t="s">
        <v>3015</v>
      </c>
      <c r="C447" s="10" t="s">
        <v>3016</v>
      </c>
      <c r="D447" s="11" t="s">
        <v>29</v>
      </c>
      <c r="E447" s="11">
        <v>1</v>
      </c>
      <c r="F447" s="11"/>
      <c r="G447" s="12">
        <v>3679.38</v>
      </c>
      <c r="H447" s="12">
        <f>All_US[[#This Row],[USD List / Unit]]*$H$3</f>
        <v>3679.38</v>
      </c>
      <c r="I447" s="10" t="s">
        <v>3017</v>
      </c>
      <c r="J447" s="10" t="s">
        <v>2131</v>
      </c>
      <c r="K447" s="10" t="s">
        <v>2432</v>
      </c>
      <c r="L447" s="10" t="s">
        <v>31</v>
      </c>
      <c r="M447" s="10"/>
      <c r="N447" s="10" t="s">
        <v>3018</v>
      </c>
      <c r="O447" s="10" t="s">
        <v>3018</v>
      </c>
      <c r="P447" s="10" t="s">
        <v>32</v>
      </c>
      <c r="Q447" s="10" t="s">
        <v>3019</v>
      </c>
      <c r="R447" s="10" t="s">
        <v>26</v>
      </c>
      <c r="S447" s="10" t="s">
        <v>3020</v>
      </c>
      <c r="T447" s="10" t="s">
        <v>36</v>
      </c>
      <c r="U447" s="10" t="s">
        <v>3021</v>
      </c>
      <c r="V447" s="10" t="s">
        <v>38</v>
      </c>
    </row>
    <row r="448" spans="1:22" x14ac:dyDescent="0.25">
      <c r="A448" s="10" t="s">
        <v>26</v>
      </c>
      <c r="B448" s="10" t="s">
        <v>3022</v>
      </c>
      <c r="C448" s="10" t="s">
        <v>3023</v>
      </c>
      <c r="D448" s="11" t="s">
        <v>29</v>
      </c>
      <c r="E448" s="11">
        <v>1</v>
      </c>
      <c r="F448" s="11"/>
      <c r="G448" s="12">
        <v>3813.46</v>
      </c>
      <c r="H448" s="12">
        <f>All_US[[#This Row],[USD List / Unit]]*$H$3</f>
        <v>3813.46</v>
      </c>
      <c r="I448" s="10" t="s">
        <v>3024</v>
      </c>
      <c r="J448" s="10" t="s">
        <v>2131</v>
      </c>
      <c r="K448" s="10" t="s">
        <v>2432</v>
      </c>
      <c r="L448" s="10" t="s">
        <v>31</v>
      </c>
      <c r="M448" s="10"/>
      <c r="N448" s="10" t="s">
        <v>322</v>
      </c>
      <c r="O448" s="10" t="s">
        <v>322</v>
      </c>
      <c r="P448" s="10" t="s">
        <v>32</v>
      </c>
      <c r="Q448" s="10" t="s">
        <v>3025</v>
      </c>
      <c r="R448" s="10" t="s">
        <v>26</v>
      </c>
      <c r="S448" s="10" t="s">
        <v>3026</v>
      </c>
      <c r="T448" s="10" t="s">
        <v>36</v>
      </c>
      <c r="U448" s="10" t="s">
        <v>3027</v>
      </c>
      <c r="V448" s="10" t="s">
        <v>38</v>
      </c>
    </row>
    <row r="449" spans="1:22" x14ac:dyDescent="0.25">
      <c r="A449" s="10" t="s">
        <v>26</v>
      </c>
      <c r="B449" s="10" t="s">
        <v>3028</v>
      </c>
      <c r="C449" s="10" t="s">
        <v>3029</v>
      </c>
      <c r="D449" s="11" t="s">
        <v>2161</v>
      </c>
      <c r="E449" s="11">
        <v>1</v>
      </c>
      <c r="F449" s="11"/>
      <c r="G449" s="12">
        <v>53.67</v>
      </c>
      <c r="H449" s="12">
        <f>All_US[[#This Row],[USD List / Unit]]*$H$3</f>
        <v>53.67</v>
      </c>
      <c r="I449" s="10" t="s">
        <v>3030</v>
      </c>
      <c r="J449" s="10" t="s">
        <v>30</v>
      </c>
      <c r="K449" s="10" t="s">
        <v>2295</v>
      </c>
      <c r="L449" s="10" t="s">
        <v>31</v>
      </c>
      <c r="M449" s="10"/>
      <c r="N449" s="10" t="s">
        <v>444</v>
      </c>
      <c r="O449" s="10" t="s">
        <v>444</v>
      </c>
      <c r="P449" s="10" t="s">
        <v>32</v>
      </c>
      <c r="Q449" s="10" t="s">
        <v>3031</v>
      </c>
      <c r="R449" s="10" t="s">
        <v>26</v>
      </c>
      <c r="S449" s="10" t="s">
        <v>3032</v>
      </c>
      <c r="T449" s="10"/>
      <c r="U449" s="10" t="s">
        <v>3033</v>
      </c>
      <c r="V449" s="10"/>
    </row>
    <row r="450" spans="1:22" x14ac:dyDescent="0.25">
      <c r="A450" s="10" t="s">
        <v>62</v>
      </c>
      <c r="B450" s="10" t="s">
        <v>3034</v>
      </c>
      <c r="C450" s="10" t="s">
        <v>3035</v>
      </c>
      <c r="D450" s="11" t="s">
        <v>29</v>
      </c>
      <c r="E450" s="11">
        <v>1</v>
      </c>
      <c r="F450" s="11"/>
      <c r="G450" s="12">
        <v>5.42</v>
      </c>
      <c r="H450" s="12">
        <f>All_US[[#This Row],[USD List / Unit]]*$H$3</f>
        <v>5.42</v>
      </c>
      <c r="I450" s="10" t="s">
        <v>3036</v>
      </c>
      <c r="J450" s="10" t="s">
        <v>2131</v>
      </c>
      <c r="K450" s="10" t="s">
        <v>3037</v>
      </c>
      <c r="L450" s="10" t="s">
        <v>31</v>
      </c>
      <c r="M450" s="10"/>
      <c r="N450" s="10" t="s">
        <v>26</v>
      </c>
      <c r="O450" s="10" t="s">
        <v>26</v>
      </c>
      <c r="P450" s="10" t="s">
        <v>32</v>
      </c>
      <c r="Q450" s="10" t="s">
        <v>3038</v>
      </c>
      <c r="R450" s="10" t="s">
        <v>3039</v>
      </c>
      <c r="S450" s="10" t="s">
        <v>3040</v>
      </c>
      <c r="T450" s="10" t="s">
        <v>36</v>
      </c>
      <c r="U450" s="10" t="s">
        <v>3041</v>
      </c>
      <c r="V450" s="10" t="s">
        <v>38</v>
      </c>
    </row>
    <row r="451" spans="1:22" x14ac:dyDescent="0.25">
      <c r="A451" s="10" t="s">
        <v>26</v>
      </c>
      <c r="B451" s="10" t="s">
        <v>3042</v>
      </c>
      <c r="C451" s="10" t="s">
        <v>3043</v>
      </c>
      <c r="D451" s="11" t="s">
        <v>29</v>
      </c>
      <c r="E451" s="11">
        <v>1</v>
      </c>
      <c r="F451" s="11"/>
      <c r="G451" s="12">
        <v>553.87</v>
      </c>
      <c r="H451" s="12">
        <f>All_US[[#This Row],[USD List / Unit]]*$H$3</f>
        <v>553.87</v>
      </c>
      <c r="I451" s="10" t="s">
        <v>3044</v>
      </c>
      <c r="J451" s="10" t="s">
        <v>2131</v>
      </c>
      <c r="K451" s="10" t="s">
        <v>3045</v>
      </c>
      <c r="L451" s="10" t="s">
        <v>31</v>
      </c>
      <c r="M451" s="10"/>
      <c r="N451" s="10" t="s">
        <v>3046</v>
      </c>
      <c r="O451" s="10" t="s">
        <v>3046</v>
      </c>
      <c r="P451" s="10" t="s">
        <v>32</v>
      </c>
      <c r="Q451" s="10" t="s">
        <v>3047</v>
      </c>
      <c r="R451" s="10" t="s">
        <v>3048</v>
      </c>
      <c r="S451" s="10" t="s">
        <v>3049</v>
      </c>
      <c r="T451" s="10" t="s">
        <v>36</v>
      </c>
      <c r="U451" s="10" t="s">
        <v>3050</v>
      </c>
      <c r="V451" s="10" t="s">
        <v>38</v>
      </c>
    </row>
    <row r="452" spans="1:22" x14ac:dyDescent="0.25">
      <c r="A452" s="10" t="s">
        <v>26</v>
      </c>
      <c r="B452" s="10" t="s">
        <v>3051</v>
      </c>
      <c r="C452" s="10" t="s">
        <v>3052</v>
      </c>
      <c r="D452" s="11" t="s">
        <v>29</v>
      </c>
      <c r="E452" s="11">
        <v>1</v>
      </c>
      <c r="F452" s="11"/>
      <c r="G452" s="12">
        <v>531.96</v>
      </c>
      <c r="H452" s="12">
        <f>All_US[[#This Row],[USD List / Unit]]*$H$3</f>
        <v>531.96</v>
      </c>
      <c r="I452" s="10" t="s">
        <v>3053</v>
      </c>
      <c r="J452" s="10" t="s">
        <v>2131</v>
      </c>
      <c r="K452" s="10" t="s">
        <v>2656</v>
      </c>
      <c r="L452" s="10" t="s">
        <v>31</v>
      </c>
      <c r="M452" s="10"/>
      <c r="N452" s="10" t="s">
        <v>3054</v>
      </c>
      <c r="O452" s="10" t="s">
        <v>3054</v>
      </c>
      <c r="P452" s="10" t="s">
        <v>32</v>
      </c>
      <c r="Q452" s="10" t="s">
        <v>3055</v>
      </c>
      <c r="R452" s="10" t="s">
        <v>26</v>
      </c>
      <c r="S452" s="10" t="s">
        <v>3056</v>
      </c>
      <c r="T452" s="10" t="s">
        <v>36</v>
      </c>
      <c r="U452" s="10" t="s">
        <v>3057</v>
      </c>
      <c r="V452" s="10" t="s">
        <v>38</v>
      </c>
    </row>
    <row r="453" spans="1:22" x14ac:dyDescent="0.25">
      <c r="A453" s="10" t="s">
        <v>26</v>
      </c>
      <c r="B453" s="10" t="s">
        <v>3058</v>
      </c>
      <c r="C453" s="10" t="s">
        <v>3059</v>
      </c>
      <c r="D453" s="11" t="s">
        <v>29</v>
      </c>
      <c r="E453" s="11">
        <v>1</v>
      </c>
      <c r="F453" s="11"/>
      <c r="G453" s="12">
        <v>11.8</v>
      </c>
      <c r="H453" s="12">
        <f>All_US[[#This Row],[USD List / Unit]]*$H$3</f>
        <v>11.8</v>
      </c>
      <c r="I453" s="10" t="s">
        <v>3060</v>
      </c>
      <c r="J453" s="10" t="s">
        <v>127</v>
      </c>
      <c r="K453" s="10" t="s">
        <v>2295</v>
      </c>
      <c r="L453" s="10" t="s">
        <v>31</v>
      </c>
      <c r="M453" s="10"/>
      <c r="N453" s="10" t="s">
        <v>137</v>
      </c>
      <c r="O453" s="10" t="s">
        <v>137</v>
      </c>
      <c r="P453" s="10" t="s">
        <v>32</v>
      </c>
      <c r="Q453" s="10" t="s">
        <v>3061</v>
      </c>
      <c r="R453" s="10" t="s">
        <v>26</v>
      </c>
      <c r="S453" s="10" t="s">
        <v>3062</v>
      </c>
      <c r="T453" s="10" t="s">
        <v>36</v>
      </c>
      <c r="U453" s="10" t="s">
        <v>3063</v>
      </c>
      <c r="V453" s="10" t="s">
        <v>38</v>
      </c>
    </row>
    <row r="454" spans="1:22" x14ac:dyDescent="0.25">
      <c r="A454" s="10" t="s">
        <v>26</v>
      </c>
      <c r="B454" s="10" t="s">
        <v>3064</v>
      </c>
      <c r="C454" s="10" t="s">
        <v>3065</v>
      </c>
      <c r="D454" s="11" t="s">
        <v>29</v>
      </c>
      <c r="E454" s="11">
        <v>1</v>
      </c>
      <c r="F454" s="11"/>
      <c r="G454" s="12">
        <v>39.29</v>
      </c>
      <c r="H454" s="12">
        <f>All_US[[#This Row],[USD List / Unit]]*$H$3</f>
        <v>39.29</v>
      </c>
      <c r="I454" s="10" t="s">
        <v>3066</v>
      </c>
      <c r="J454" s="10" t="s">
        <v>127</v>
      </c>
      <c r="K454" s="10" t="s">
        <v>2432</v>
      </c>
      <c r="L454" s="10" t="s">
        <v>31</v>
      </c>
      <c r="M454" s="10"/>
      <c r="N454" s="10" t="s">
        <v>1346</v>
      </c>
      <c r="O454" s="10" t="s">
        <v>1346</v>
      </c>
      <c r="P454" s="10" t="s">
        <v>32</v>
      </c>
      <c r="Q454" s="10" t="s">
        <v>3067</v>
      </c>
      <c r="R454" s="10" t="s">
        <v>3068</v>
      </c>
      <c r="S454" s="10" t="s">
        <v>3069</v>
      </c>
      <c r="T454" s="10" t="s">
        <v>36</v>
      </c>
      <c r="U454" s="10" t="s">
        <v>3070</v>
      </c>
      <c r="V454" s="10" t="s">
        <v>38</v>
      </c>
    </row>
    <row r="455" spans="1:22" x14ac:dyDescent="0.25">
      <c r="A455" s="10" t="s">
        <v>26</v>
      </c>
      <c r="B455" s="10" t="s">
        <v>3071</v>
      </c>
      <c r="C455" s="10" t="s">
        <v>3072</v>
      </c>
      <c r="D455" s="11" t="s">
        <v>29</v>
      </c>
      <c r="E455" s="11">
        <v>1</v>
      </c>
      <c r="F455" s="11"/>
      <c r="G455" s="12">
        <v>29.89</v>
      </c>
      <c r="H455" s="12">
        <f>All_US[[#This Row],[USD List / Unit]]*$H$3</f>
        <v>29.89</v>
      </c>
      <c r="I455" s="10" t="s">
        <v>3073</v>
      </c>
      <c r="J455" s="10" t="s">
        <v>127</v>
      </c>
      <c r="K455" s="10" t="s">
        <v>2432</v>
      </c>
      <c r="L455" s="10" t="s">
        <v>31</v>
      </c>
      <c r="M455" s="10"/>
      <c r="N455" s="10" t="s">
        <v>497</v>
      </c>
      <c r="O455" s="10" t="s">
        <v>497</v>
      </c>
      <c r="P455" s="10" t="s">
        <v>32</v>
      </c>
      <c r="Q455" s="10" t="s">
        <v>3074</v>
      </c>
      <c r="R455" s="10" t="s">
        <v>3075</v>
      </c>
      <c r="S455" s="10" t="s">
        <v>3076</v>
      </c>
      <c r="T455" s="10" t="s">
        <v>36</v>
      </c>
      <c r="U455" s="10" t="s">
        <v>3077</v>
      </c>
      <c r="V455" s="10" t="s">
        <v>38</v>
      </c>
    </row>
    <row r="456" spans="1:22" x14ac:dyDescent="0.25">
      <c r="A456" s="10" t="s">
        <v>26</v>
      </c>
      <c r="B456" s="10" t="s">
        <v>3078</v>
      </c>
      <c r="C456" s="10" t="s">
        <v>3079</v>
      </c>
      <c r="D456" s="11" t="s">
        <v>29</v>
      </c>
      <c r="E456" s="11">
        <v>1</v>
      </c>
      <c r="F456" s="11"/>
      <c r="G456" s="12">
        <v>70.33</v>
      </c>
      <c r="H456" s="12">
        <f>All_US[[#This Row],[USD List / Unit]]*$H$3</f>
        <v>70.33</v>
      </c>
      <c r="I456" s="10" t="s">
        <v>3080</v>
      </c>
      <c r="J456" s="10" t="s">
        <v>127</v>
      </c>
      <c r="K456" s="10" t="s">
        <v>2432</v>
      </c>
      <c r="L456" s="10" t="s">
        <v>31</v>
      </c>
      <c r="M456" s="10"/>
      <c r="N456" s="10" t="s">
        <v>497</v>
      </c>
      <c r="O456" s="10" t="s">
        <v>497</v>
      </c>
      <c r="P456" s="10" t="s">
        <v>32</v>
      </c>
      <c r="Q456" s="10" t="s">
        <v>3081</v>
      </c>
      <c r="R456" s="10" t="s">
        <v>3082</v>
      </c>
      <c r="S456" s="10" t="s">
        <v>3083</v>
      </c>
      <c r="T456" s="10" t="s">
        <v>36</v>
      </c>
      <c r="U456" s="10" t="s">
        <v>3084</v>
      </c>
      <c r="V456" s="10" t="s">
        <v>38</v>
      </c>
    </row>
    <row r="457" spans="1:22" x14ac:dyDescent="0.25">
      <c r="A457" s="10" t="s">
        <v>26</v>
      </c>
      <c r="B457" s="10" t="s">
        <v>3085</v>
      </c>
      <c r="C457" s="10" t="s">
        <v>3086</v>
      </c>
      <c r="D457" s="11" t="s">
        <v>29</v>
      </c>
      <c r="E457" s="11">
        <v>1</v>
      </c>
      <c r="F457" s="11"/>
      <c r="G457" s="12">
        <v>68.45</v>
      </c>
      <c r="H457" s="12">
        <f>All_US[[#This Row],[USD List / Unit]]*$H$3</f>
        <v>68.45</v>
      </c>
      <c r="I457" s="10" t="s">
        <v>3087</v>
      </c>
      <c r="J457" s="10" t="s">
        <v>127</v>
      </c>
      <c r="K457" s="10" t="s">
        <v>2432</v>
      </c>
      <c r="L457" s="10" t="s">
        <v>31</v>
      </c>
      <c r="M457" s="10" t="s">
        <v>3088</v>
      </c>
      <c r="N457" s="10" t="s">
        <v>26</v>
      </c>
      <c r="O457" s="10" t="s">
        <v>26</v>
      </c>
      <c r="P457" s="10" t="s">
        <v>32</v>
      </c>
      <c r="Q457" s="10" t="s">
        <v>3089</v>
      </c>
      <c r="R457" s="10" t="s">
        <v>3090</v>
      </c>
      <c r="S457" s="10" t="s">
        <v>3091</v>
      </c>
      <c r="T457" s="10" t="s">
        <v>36</v>
      </c>
      <c r="U457" s="10" t="s">
        <v>3092</v>
      </c>
      <c r="V457" s="10" t="s">
        <v>38</v>
      </c>
    </row>
    <row r="458" spans="1:22" x14ac:dyDescent="0.25">
      <c r="A458" s="10" t="s">
        <v>26</v>
      </c>
      <c r="B458" s="10" t="s">
        <v>3093</v>
      </c>
      <c r="C458" s="10" t="s">
        <v>3094</v>
      </c>
      <c r="D458" s="11" t="s">
        <v>29</v>
      </c>
      <c r="E458" s="11">
        <v>1</v>
      </c>
      <c r="F458" s="11"/>
      <c r="G458" s="12">
        <v>14.22</v>
      </c>
      <c r="H458" s="12">
        <f>All_US[[#This Row],[USD List / Unit]]*$H$3</f>
        <v>14.22</v>
      </c>
      <c r="I458" s="10" t="s">
        <v>3095</v>
      </c>
      <c r="J458" s="10" t="s">
        <v>127</v>
      </c>
      <c r="K458" s="10" t="s">
        <v>2295</v>
      </c>
      <c r="L458" s="10" t="s">
        <v>31</v>
      </c>
      <c r="M458" s="10"/>
      <c r="N458" s="10" t="s">
        <v>1373</v>
      </c>
      <c r="O458" s="10" t="s">
        <v>1373</v>
      </c>
      <c r="P458" s="10" t="s">
        <v>32</v>
      </c>
      <c r="Q458" s="10" t="s">
        <v>3096</v>
      </c>
      <c r="R458" s="10" t="s">
        <v>3097</v>
      </c>
      <c r="S458" s="10" t="s">
        <v>3098</v>
      </c>
      <c r="T458" s="10" t="s">
        <v>36</v>
      </c>
      <c r="U458" s="10" t="s">
        <v>3099</v>
      </c>
      <c r="V458" s="10" t="s">
        <v>38</v>
      </c>
    </row>
    <row r="459" spans="1:22" x14ac:dyDescent="0.25">
      <c r="A459" s="10" t="s">
        <v>26</v>
      </c>
      <c r="B459" s="10" t="s">
        <v>3100</v>
      </c>
      <c r="C459" s="10" t="s">
        <v>3101</v>
      </c>
      <c r="D459" s="11" t="s">
        <v>29</v>
      </c>
      <c r="E459" s="11">
        <v>1</v>
      </c>
      <c r="F459" s="11"/>
      <c r="G459" s="12">
        <v>14.3</v>
      </c>
      <c r="H459" s="12">
        <f>All_US[[#This Row],[USD List / Unit]]*$H$3</f>
        <v>14.3</v>
      </c>
      <c r="I459" s="10" t="s">
        <v>3102</v>
      </c>
      <c r="J459" s="10" t="s">
        <v>127</v>
      </c>
      <c r="K459" s="10" t="s">
        <v>1205</v>
      </c>
      <c r="L459" s="10" t="s">
        <v>31</v>
      </c>
      <c r="M459" s="10" t="s">
        <v>3100</v>
      </c>
      <c r="N459" s="10" t="s">
        <v>26</v>
      </c>
      <c r="O459" s="10" t="s">
        <v>26</v>
      </c>
      <c r="P459" s="10" t="s">
        <v>32</v>
      </c>
      <c r="Q459" s="10" t="s">
        <v>3103</v>
      </c>
      <c r="R459" s="10" t="s">
        <v>26</v>
      </c>
      <c r="S459" s="10" t="s">
        <v>3104</v>
      </c>
      <c r="T459" s="10" t="s">
        <v>36</v>
      </c>
      <c r="U459" s="10" t="s">
        <v>3105</v>
      </c>
      <c r="V459" s="10" t="s">
        <v>38</v>
      </c>
    </row>
    <row r="460" spans="1:22" x14ac:dyDescent="0.25">
      <c r="A460" s="10" t="s">
        <v>26</v>
      </c>
      <c r="B460" s="10" t="s">
        <v>3106</v>
      </c>
      <c r="C460" s="10" t="s">
        <v>3107</v>
      </c>
      <c r="D460" s="11" t="s">
        <v>92</v>
      </c>
      <c r="E460" s="11">
        <v>1</v>
      </c>
      <c r="F460" s="11"/>
      <c r="G460" s="12">
        <v>311.27</v>
      </c>
      <c r="H460" s="12">
        <f>All_US[[#This Row],[USD List / Unit]]*$H$3</f>
        <v>311.27</v>
      </c>
      <c r="I460" s="10" t="s">
        <v>3108</v>
      </c>
      <c r="J460" s="10" t="s">
        <v>2131</v>
      </c>
      <c r="K460" s="10" t="s">
        <v>2432</v>
      </c>
      <c r="L460" s="10" t="s">
        <v>31</v>
      </c>
      <c r="M460" s="10"/>
      <c r="N460" s="10" t="s">
        <v>2372</v>
      </c>
      <c r="O460" s="10" t="s">
        <v>2372</v>
      </c>
      <c r="P460" s="10" t="s">
        <v>32</v>
      </c>
      <c r="Q460" s="10" t="s">
        <v>3109</v>
      </c>
      <c r="R460" s="10" t="s">
        <v>26</v>
      </c>
      <c r="S460" s="10" t="s">
        <v>3110</v>
      </c>
      <c r="T460" s="10"/>
      <c r="U460" s="10" t="s">
        <v>3111</v>
      </c>
      <c r="V460" s="10"/>
    </row>
    <row r="461" spans="1:22" x14ac:dyDescent="0.25">
      <c r="A461" s="10" t="s">
        <v>62</v>
      </c>
      <c r="B461" s="10" t="s">
        <v>3112</v>
      </c>
      <c r="C461" s="10" t="s">
        <v>3113</v>
      </c>
      <c r="D461" s="11" t="s">
        <v>29</v>
      </c>
      <c r="E461" s="11">
        <v>1</v>
      </c>
      <c r="F461" s="11"/>
      <c r="G461" s="12">
        <v>4.2300000000000004</v>
      </c>
      <c r="H461" s="12">
        <f>All_US[[#This Row],[USD List / Unit]]*$H$3</f>
        <v>4.2300000000000004</v>
      </c>
      <c r="I461" s="10" t="s">
        <v>3114</v>
      </c>
      <c r="J461" s="10" t="s">
        <v>127</v>
      </c>
      <c r="K461" s="10" t="s">
        <v>3037</v>
      </c>
      <c r="L461" s="10" t="s">
        <v>31</v>
      </c>
      <c r="M461" s="10"/>
      <c r="N461" s="10" t="s">
        <v>26</v>
      </c>
      <c r="O461" s="10" t="s">
        <v>26</v>
      </c>
      <c r="P461" s="10" t="s">
        <v>32</v>
      </c>
      <c r="Q461" s="10" t="s">
        <v>3115</v>
      </c>
      <c r="R461" s="10" t="s">
        <v>3116</v>
      </c>
      <c r="S461" s="10" t="s">
        <v>3117</v>
      </c>
      <c r="T461" s="10" t="s">
        <v>36</v>
      </c>
      <c r="U461" s="10" t="s">
        <v>3118</v>
      </c>
      <c r="V461" s="10" t="s">
        <v>38</v>
      </c>
    </row>
    <row r="462" spans="1:22" x14ac:dyDescent="0.25">
      <c r="A462" s="10" t="s">
        <v>26</v>
      </c>
      <c r="B462" s="10" t="s">
        <v>3119</v>
      </c>
      <c r="C462" s="10" t="s">
        <v>3120</v>
      </c>
      <c r="D462" s="11" t="s">
        <v>29</v>
      </c>
      <c r="E462" s="11">
        <v>1</v>
      </c>
      <c r="F462" s="11"/>
      <c r="G462" s="12">
        <v>7.19</v>
      </c>
      <c r="H462" s="12">
        <f>All_US[[#This Row],[USD List / Unit]]*$H$3</f>
        <v>7.19</v>
      </c>
      <c r="I462" s="10" t="s">
        <v>3121</v>
      </c>
      <c r="J462" s="10" t="s">
        <v>127</v>
      </c>
      <c r="K462" s="10" t="s">
        <v>2295</v>
      </c>
      <c r="L462" s="10" t="s">
        <v>31</v>
      </c>
      <c r="M462" s="10"/>
      <c r="N462" s="10" t="s">
        <v>26</v>
      </c>
      <c r="O462" s="10" t="s">
        <v>26</v>
      </c>
      <c r="P462" s="10" t="s">
        <v>32</v>
      </c>
      <c r="Q462" s="10" t="s">
        <v>3122</v>
      </c>
      <c r="R462" s="10" t="s">
        <v>3123</v>
      </c>
      <c r="S462" s="10" t="s">
        <v>3124</v>
      </c>
      <c r="T462" s="10" t="s">
        <v>36</v>
      </c>
      <c r="U462" s="10" t="s">
        <v>3125</v>
      </c>
      <c r="V462" s="10" t="s">
        <v>38</v>
      </c>
    </row>
    <row r="463" spans="1:22" x14ac:dyDescent="0.25">
      <c r="A463" s="10" t="s">
        <v>26</v>
      </c>
      <c r="B463" s="10" t="s">
        <v>3126</v>
      </c>
      <c r="C463" s="10" t="s">
        <v>3127</v>
      </c>
      <c r="D463" s="11" t="s">
        <v>29</v>
      </c>
      <c r="E463" s="11">
        <v>1</v>
      </c>
      <c r="F463" s="11"/>
      <c r="G463" s="12">
        <v>68.09</v>
      </c>
      <c r="H463" s="12">
        <f>All_US[[#This Row],[USD List / Unit]]*$H$3</f>
        <v>68.09</v>
      </c>
      <c r="I463" s="10" t="s">
        <v>3128</v>
      </c>
      <c r="J463" s="10" t="s">
        <v>127</v>
      </c>
      <c r="K463" s="10" t="s">
        <v>3129</v>
      </c>
      <c r="L463" s="10" t="s">
        <v>31</v>
      </c>
      <c r="M463" s="10"/>
      <c r="N463" s="10" t="s">
        <v>26</v>
      </c>
      <c r="O463" s="10" t="s">
        <v>26</v>
      </c>
      <c r="P463" s="10" t="s">
        <v>32</v>
      </c>
      <c r="Q463" s="10" t="s">
        <v>3130</v>
      </c>
      <c r="R463" s="10" t="s">
        <v>26</v>
      </c>
      <c r="S463" s="10" t="s">
        <v>3131</v>
      </c>
      <c r="T463" s="10" t="s">
        <v>36</v>
      </c>
      <c r="U463" s="10" t="s">
        <v>3132</v>
      </c>
      <c r="V463" s="10" t="s">
        <v>38</v>
      </c>
    </row>
    <row r="464" spans="1:22" x14ac:dyDescent="0.25">
      <c r="A464" s="10" t="s">
        <v>26</v>
      </c>
      <c r="B464" s="10" t="s">
        <v>3133</v>
      </c>
      <c r="C464" s="10" t="s">
        <v>3134</v>
      </c>
      <c r="D464" s="11" t="s">
        <v>29</v>
      </c>
      <c r="E464" s="11">
        <v>1</v>
      </c>
      <c r="F464" s="11"/>
      <c r="G464" s="12">
        <v>53.63</v>
      </c>
      <c r="H464" s="12">
        <f>All_US[[#This Row],[USD List / Unit]]*$H$3</f>
        <v>53.63</v>
      </c>
      <c r="I464" s="10" t="s">
        <v>3135</v>
      </c>
      <c r="J464" s="10" t="s">
        <v>127</v>
      </c>
      <c r="K464" s="10" t="s">
        <v>2295</v>
      </c>
      <c r="L464" s="10" t="s">
        <v>31</v>
      </c>
      <c r="M464" s="10"/>
      <c r="N464" s="10" t="s">
        <v>2699</v>
      </c>
      <c r="O464" s="10" t="s">
        <v>2699</v>
      </c>
      <c r="P464" s="10" t="s">
        <v>32</v>
      </c>
      <c r="Q464" s="10" t="s">
        <v>3136</v>
      </c>
      <c r="R464" s="10" t="s">
        <v>26</v>
      </c>
      <c r="S464" s="10" t="s">
        <v>3137</v>
      </c>
      <c r="T464" s="10" t="s">
        <v>36</v>
      </c>
      <c r="U464" s="10" t="s">
        <v>3138</v>
      </c>
      <c r="V464" s="10" t="s">
        <v>38</v>
      </c>
    </row>
    <row r="465" spans="1:22" x14ac:dyDescent="0.25">
      <c r="A465" s="10" t="s">
        <v>26</v>
      </c>
      <c r="B465" s="10" t="s">
        <v>3139</v>
      </c>
      <c r="C465" s="10" t="s">
        <v>3140</v>
      </c>
      <c r="D465" s="11" t="s">
        <v>29</v>
      </c>
      <c r="E465" s="11">
        <v>1</v>
      </c>
      <c r="F465" s="11"/>
      <c r="G465" s="12">
        <v>130.07</v>
      </c>
      <c r="H465" s="12">
        <f>All_US[[#This Row],[USD List / Unit]]*$H$3</f>
        <v>130.07</v>
      </c>
      <c r="I465" s="10" t="s">
        <v>3141</v>
      </c>
      <c r="J465" s="10" t="s">
        <v>127</v>
      </c>
      <c r="K465" s="10" t="s">
        <v>2295</v>
      </c>
      <c r="L465" s="10" t="s">
        <v>31</v>
      </c>
      <c r="M465" s="10"/>
      <c r="N465" s="10" t="s">
        <v>2510</v>
      </c>
      <c r="O465" s="10" t="s">
        <v>2510</v>
      </c>
      <c r="P465" s="10" t="s">
        <v>32</v>
      </c>
      <c r="Q465" s="10" t="s">
        <v>3142</v>
      </c>
      <c r="R465" s="10" t="s">
        <v>3143</v>
      </c>
      <c r="S465" s="10" t="s">
        <v>3144</v>
      </c>
      <c r="T465" s="10" t="s">
        <v>36</v>
      </c>
      <c r="U465" s="10" t="s">
        <v>3145</v>
      </c>
      <c r="V465" s="10" t="s">
        <v>38</v>
      </c>
    </row>
    <row r="466" spans="1:22" x14ac:dyDescent="0.25">
      <c r="A466" s="10" t="s">
        <v>26</v>
      </c>
      <c r="B466" s="10" t="s">
        <v>3146</v>
      </c>
      <c r="C466" s="10" t="s">
        <v>3147</v>
      </c>
      <c r="D466" s="11" t="s">
        <v>29</v>
      </c>
      <c r="E466" s="11">
        <v>1</v>
      </c>
      <c r="F466" s="11"/>
      <c r="G466" s="12">
        <v>391.9</v>
      </c>
      <c r="H466" s="12">
        <f>All_US[[#This Row],[USD List / Unit]]*$H$3</f>
        <v>391.9</v>
      </c>
      <c r="I466" s="10" t="s">
        <v>3148</v>
      </c>
      <c r="J466" s="10" t="s">
        <v>127</v>
      </c>
      <c r="K466" s="10" t="s">
        <v>2295</v>
      </c>
      <c r="L466" s="10" t="s">
        <v>31</v>
      </c>
      <c r="M466" s="10"/>
      <c r="N466" s="10" t="s">
        <v>3149</v>
      </c>
      <c r="O466" s="10" t="s">
        <v>3149</v>
      </c>
      <c r="P466" s="10" t="s">
        <v>32</v>
      </c>
      <c r="Q466" s="10" t="s">
        <v>3150</v>
      </c>
      <c r="R466" s="10" t="s">
        <v>3151</v>
      </c>
      <c r="S466" s="10" t="s">
        <v>3152</v>
      </c>
      <c r="T466" s="10" t="s">
        <v>36</v>
      </c>
      <c r="U466" s="10" t="s">
        <v>3153</v>
      </c>
      <c r="V466" s="10" t="s">
        <v>38</v>
      </c>
    </row>
    <row r="467" spans="1:22" x14ac:dyDescent="0.25">
      <c r="A467" s="10" t="s">
        <v>26</v>
      </c>
      <c r="B467" s="10" t="s">
        <v>3154</v>
      </c>
      <c r="C467" s="10" t="s">
        <v>3155</v>
      </c>
      <c r="D467" s="11" t="s">
        <v>29</v>
      </c>
      <c r="E467" s="11">
        <v>1</v>
      </c>
      <c r="F467" s="11"/>
      <c r="G467" s="12">
        <v>400.97</v>
      </c>
      <c r="H467" s="12">
        <f>All_US[[#This Row],[USD List / Unit]]*$H$3</f>
        <v>400.97</v>
      </c>
      <c r="I467" s="10" t="s">
        <v>3156</v>
      </c>
      <c r="J467" s="10" t="s">
        <v>127</v>
      </c>
      <c r="K467" s="10" t="s">
        <v>2295</v>
      </c>
      <c r="L467" s="10" t="s">
        <v>31</v>
      </c>
      <c r="M467" s="10"/>
      <c r="N467" s="10" t="s">
        <v>3157</v>
      </c>
      <c r="O467" s="10" t="s">
        <v>3157</v>
      </c>
      <c r="P467" s="10" t="s">
        <v>32</v>
      </c>
      <c r="Q467" s="10" t="s">
        <v>3158</v>
      </c>
      <c r="R467" s="10" t="s">
        <v>3159</v>
      </c>
      <c r="S467" s="10" t="s">
        <v>3160</v>
      </c>
      <c r="T467" s="10" t="s">
        <v>36</v>
      </c>
      <c r="U467" s="10" t="s">
        <v>3161</v>
      </c>
      <c r="V467" s="10" t="s">
        <v>38</v>
      </c>
    </row>
    <row r="468" spans="1:22" x14ac:dyDescent="0.25">
      <c r="A468" s="10" t="s">
        <v>26</v>
      </c>
      <c r="B468" s="10" t="s">
        <v>3162</v>
      </c>
      <c r="C468" s="10" t="s">
        <v>3163</v>
      </c>
      <c r="D468" s="11" t="s">
        <v>29</v>
      </c>
      <c r="E468" s="11">
        <v>1</v>
      </c>
      <c r="F468" s="11"/>
      <c r="G468" s="12">
        <v>44.54</v>
      </c>
      <c r="H468" s="12">
        <f>All_US[[#This Row],[USD List / Unit]]*$H$3</f>
        <v>44.54</v>
      </c>
      <c r="I468" s="10" t="s">
        <v>3164</v>
      </c>
      <c r="J468" s="10" t="s">
        <v>127</v>
      </c>
      <c r="K468" s="10" t="s">
        <v>2295</v>
      </c>
      <c r="L468" s="10" t="s">
        <v>31</v>
      </c>
      <c r="M468" s="10"/>
      <c r="N468" s="10" t="s">
        <v>1590</v>
      </c>
      <c r="O468" s="10" t="s">
        <v>1590</v>
      </c>
      <c r="P468" s="10" t="s">
        <v>32</v>
      </c>
      <c r="Q468" s="10" t="s">
        <v>3165</v>
      </c>
      <c r="R468" s="10" t="s">
        <v>26</v>
      </c>
      <c r="S468" s="10" t="s">
        <v>3166</v>
      </c>
      <c r="T468" s="10" t="s">
        <v>36</v>
      </c>
      <c r="U468" s="10" t="s">
        <v>3167</v>
      </c>
      <c r="V468" s="10" t="s">
        <v>38</v>
      </c>
    </row>
    <row r="469" spans="1:22" x14ac:dyDescent="0.25">
      <c r="A469" s="10" t="s">
        <v>26</v>
      </c>
      <c r="B469" s="10" t="s">
        <v>3168</v>
      </c>
      <c r="C469" s="10" t="s">
        <v>3169</v>
      </c>
      <c r="D469" s="11" t="s">
        <v>2161</v>
      </c>
      <c r="E469" s="11">
        <v>1</v>
      </c>
      <c r="F469" s="11" t="s">
        <v>143</v>
      </c>
      <c r="G469" s="12">
        <v>25.38</v>
      </c>
      <c r="H469" s="12">
        <f>All_US[[#This Row],[USD List / Unit]]*$H$3</f>
        <v>25.38</v>
      </c>
      <c r="I469" s="10" t="s">
        <v>3170</v>
      </c>
      <c r="J469" s="10" t="s">
        <v>397</v>
      </c>
      <c r="K469" s="10" t="s">
        <v>2656</v>
      </c>
      <c r="L469" s="10" t="s">
        <v>31</v>
      </c>
      <c r="M469" s="10"/>
      <c r="N469" s="10" t="s">
        <v>1901</v>
      </c>
      <c r="O469" s="10" t="s">
        <v>1901</v>
      </c>
      <c r="P469" s="10" t="s">
        <v>32</v>
      </c>
      <c r="Q469" s="10" t="s">
        <v>3171</v>
      </c>
      <c r="R469" s="10" t="s">
        <v>26</v>
      </c>
      <c r="S469" s="10" t="s">
        <v>3172</v>
      </c>
      <c r="T469" s="10"/>
      <c r="U469" s="10" t="s">
        <v>3173</v>
      </c>
      <c r="V469" s="10"/>
    </row>
    <row r="470" spans="1:22" x14ac:dyDescent="0.25">
      <c r="A470" s="10" t="s">
        <v>62</v>
      </c>
      <c r="B470" s="10" t="s">
        <v>3174</v>
      </c>
      <c r="C470" s="10" t="s">
        <v>3175</v>
      </c>
      <c r="D470" s="11" t="s">
        <v>2161</v>
      </c>
      <c r="E470" s="11">
        <v>1</v>
      </c>
      <c r="F470" s="11" t="s">
        <v>143</v>
      </c>
      <c r="G470" s="12">
        <v>33.200000000000003</v>
      </c>
      <c r="H470" s="12">
        <f>All_US[[#This Row],[USD List / Unit]]*$H$3</f>
        <v>33.200000000000003</v>
      </c>
      <c r="I470" s="10" t="s">
        <v>3176</v>
      </c>
      <c r="J470" s="10" t="s">
        <v>397</v>
      </c>
      <c r="K470" s="10" t="s">
        <v>2656</v>
      </c>
      <c r="L470" s="10" t="s">
        <v>31</v>
      </c>
      <c r="M470" s="10"/>
      <c r="N470" s="10" t="s">
        <v>547</v>
      </c>
      <c r="O470" s="10" t="s">
        <v>547</v>
      </c>
      <c r="P470" s="10" t="s">
        <v>32</v>
      </c>
      <c r="Q470" s="10" t="s">
        <v>3177</v>
      </c>
      <c r="R470" s="10" t="s">
        <v>78</v>
      </c>
      <c r="S470" s="10" t="s">
        <v>3178</v>
      </c>
      <c r="T470" s="10"/>
      <c r="U470" s="10" t="s">
        <v>3179</v>
      </c>
      <c r="V470" s="10"/>
    </row>
    <row r="471" spans="1:22" x14ac:dyDescent="0.25">
      <c r="A471" s="10" t="s">
        <v>26</v>
      </c>
      <c r="B471" s="10" t="s">
        <v>3180</v>
      </c>
      <c r="C471" s="10" t="s">
        <v>3181</v>
      </c>
      <c r="D471" s="11" t="s">
        <v>2161</v>
      </c>
      <c r="E471" s="11">
        <v>1</v>
      </c>
      <c r="F471" s="11" t="s">
        <v>143</v>
      </c>
      <c r="G471" s="12">
        <v>33.89</v>
      </c>
      <c r="H471" s="12">
        <f>All_US[[#This Row],[USD List / Unit]]*$H$3</f>
        <v>33.89</v>
      </c>
      <c r="I471" s="10" t="s">
        <v>3182</v>
      </c>
      <c r="J471" s="10" t="s">
        <v>397</v>
      </c>
      <c r="K471" s="10" t="s">
        <v>2656</v>
      </c>
      <c r="L471" s="10" t="s">
        <v>31</v>
      </c>
      <c r="M471" s="10"/>
      <c r="N471" s="10" t="s">
        <v>1404</v>
      </c>
      <c r="O471" s="10" t="s">
        <v>1404</v>
      </c>
      <c r="P471" s="10" t="s">
        <v>32</v>
      </c>
      <c r="Q471" s="10" t="s">
        <v>3183</v>
      </c>
      <c r="R471" s="10" t="s">
        <v>26</v>
      </c>
      <c r="S471" s="10" t="s">
        <v>3184</v>
      </c>
      <c r="T471" s="10"/>
      <c r="U471" s="10" t="s">
        <v>3185</v>
      </c>
      <c r="V471" s="10"/>
    </row>
    <row r="472" spans="1:22" x14ac:dyDescent="0.25">
      <c r="A472" s="10" t="s">
        <v>26</v>
      </c>
      <c r="B472" s="10" t="s">
        <v>3186</v>
      </c>
      <c r="C472" s="10" t="s">
        <v>3187</v>
      </c>
      <c r="D472" s="11" t="s">
        <v>2161</v>
      </c>
      <c r="E472" s="11">
        <v>1</v>
      </c>
      <c r="F472" s="11"/>
      <c r="G472" s="12">
        <v>55.28</v>
      </c>
      <c r="H472" s="12">
        <f>All_US[[#This Row],[USD List / Unit]]*$H$3</f>
        <v>55.28</v>
      </c>
      <c r="I472" s="10" t="s">
        <v>3188</v>
      </c>
      <c r="J472" s="10" t="s">
        <v>397</v>
      </c>
      <c r="K472" s="10" t="s">
        <v>2656</v>
      </c>
      <c r="L472" s="10" t="s">
        <v>31</v>
      </c>
      <c r="M472" s="10"/>
      <c r="N472" s="10" t="s">
        <v>1940</v>
      </c>
      <c r="O472" s="10" t="s">
        <v>1940</v>
      </c>
      <c r="P472" s="10" t="s">
        <v>32</v>
      </c>
      <c r="Q472" s="10" t="s">
        <v>3189</v>
      </c>
      <c r="R472" s="10" t="s">
        <v>26</v>
      </c>
      <c r="S472" s="10" t="s">
        <v>3190</v>
      </c>
      <c r="T472" s="10"/>
      <c r="U472" s="10" t="s">
        <v>3191</v>
      </c>
      <c r="V472" s="10"/>
    </row>
    <row r="473" spans="1:22" x14ac:dyDescent="0.25">
      <c r="A473" s="10" t="s">
        <v>26</v>
      </c>
      <c r="B473" s="10" t="s">
        <v>3192</v>
      </c>
      <c r="C473" s="10" t="s">
        <v>3193</v>
      </c>
      <c r="D473" s="11" t="s">
        <v>2161</v>
      </c>
      <c r="E473" s="11">
        <v>1</v>
      </c>
      <c r="F473" s="11" t="s">
        <v>143</v>
      </c>
      <c r="G473" s="12">
        <v>23.62</v>
      </c>
      <c r="H473" s="12">
        <f>All_US[[#This Row],[USD List / Unit]]*$H$3</f>
        <v>23.62</v>
      </c>
      <c r="I473" s="10" t="s">
        <v>3194</v>
      </c>
      <c r="J473" s="10" t="s">
        <v>127</v>
      </c>
      <c r="K473" s="10" t="s">
        <v>3195</v>
      </c>
      <c r="L473" s="10" t="s">
        <v>31</v>
      </c>
      <c r="M473" s="10"/>
      <c r="N473" s="10" t="s">
        <v>1590</v>
      </c>
      <c r="O473" s="10" t="s">
        <v>1590</v>
      </c>
      <c r="P473" s="10" t="s">
        <v>32</v>
      </c>
      <c r="Q473" s="10" t="s">
        <v>3196</v>
      </c>
      <c r="R473" s="10" t="s">
        <v>26</v>
      </c>
      <c r="S473" s="10" t="s">
        <v>3197</v>
      </c>
      <c r="T473" s="10"/>
      <c r="U473" s="10" t="s">
        <v>3198</v>
      </c>
      <c r="V473" s="10"/>
    </row>
    <row r="474" spans="1:22" x14ac:dyDescent="0.25">
      <c r="A474" s="10" t="s">
        <v>26</v>
      </c>
      <c r="B474" s="10" t="s">
        <v>3199</v>
      </c>
      <c r="C474" s="10" t="s">
        <v>3200</v>
      </c>
      <c r="D474" s="11" t="s">
        <v>2161</v>
      </c>
      <c r="E474" s="11">
        <v>1</v>
      </c>
      <c r="F474" s="11" t="s">
        <v>143</v>
      </c>
      <c r="G474" s="12">
        <v>31.55</v>
      </c>
      <c r="H474" s="12">
        <f>All_US[[#This Row],[USD List / Unit]]*$H$3</f>
        <v>31.55</v>
      </c>
      <c r="I474" s="10" t="s">
        <v>3201</v>
      </c>
      <c r="J474" s="10" t="s">
        <v>2131</v>
      </c>
      <c r="K474" s="10" t="s">
        <v>2656</v>
      </c>
      <c r="L474" s="10" t="s">
        <v>31</v>
      </c>
      <c r="M474" s="10"/>
      <c r="N474" s="10" t="s">
        <v>1220</v>
      </c>
      <c r="O474" s="10" t="s">
        <v>1220</v>
      </c>
      <c r="P474" s="10" t="s">
        <v>32</v>
      </c>
      <c r="Q474" s="10" t="s">
        <v>3202</v>
      </c>
      <c r="R474" s="10" t="s">
        <v>26</v>
      </c>
      <c r="S474" s="10" t="s">
        <v>3203</v>
      </c>
      <c r="T474" s="10"/>
      <c r="U474" s="10" t="s">
        <v>3204</v>
      </c>
      <c r="V474" s="10"/>
    </row>
    <row r="475" spans="1:22" x14ac:dyDescent="0.25">
      <c r="A475" s="10" t="s">
        <v>26</v>
      </c>
      <c r="B475" s="10" t="s">
        <v>3205</v>
      </c>
      <c r="C475" s="10" t="s">
        <v>3206</v>
      </c>
      <c r="D475" s="11" t="s">
        <v>2161</v>
      </c>
      <c r="E475" s="11">
        <v>1</v>
      </c>
      <c r="F475" s="11" t="s">
        <v>143</v>
      </c>
      <c r="G475" s="12">
        <v>40.67</v>
      </c>
      <c r="H475" s="12">
        <f>All_US[[#This Row],[USD List / Unit]]*$H$3</f>
        <v>40.67</v>
      </c>
      <c r="I475" s="10" t="s">
        <v>3207</v>
      </c>
      <c r="J475" s="10" t="s">
        <v>2131</v>
      </c>
      <c r="K475" s="10" t="s">
        <v>2656</v>
      </c>
      <c r="L475" s="10" t="s">
        <v>31</v>
      </c>
      <c r="M475" s="10"/>
      <c r="N475" s="10" t="s">
        <v>1220</v>
      </c>
      <c r="O475" s="10" t="s">
        <v>1220</v>
      </c>
      <c r="P475" s="10" t="s">
        <v>32</v>
      </c>
      <c r="Q475" s="10" t="s">
        <v>3208</v>
      </c>
      <c r="R475" s="10" t="s">
        <v>26</v>
      </c>
      <c r="S475" s="10" t="s">
        <v>3209</v>
      </c>
      <c r="T475" s="10"/>
      <c r="U475" s="10" t="s">
        <v>3210</v>
      </c>
      <c r="V475" s="10"/>
    </row>
    <row r="476" spans="1:22" x14ac:dyDescent="0.25">
      <c r="A476" s="10" t="s">
        <v>26</v>
      </c>
      <c r="B476" s="10" t="s">
        <v>3211</v>
      </c>
      <c r="C476" s="10" t="s">
        <v>3212</v>
      </c>
      <c r="D476" s="11" t="s">
        <v>2161</v>
      </c>
      <c r="E476" s="11">
        <v>1</v>
      </c>
      <c r="F476" s="11" t="s">
        <v>143</v>
      </c>
      <c r="G476" s="12">
        <v>78.819999999999993</v>
      </c>
      <c r="H476" s="12">
        <f>All_US[[#This Row],[USD List / Unit]]*$H$3</f>
        <v>78.819999999999993</v>
      </c>
      <c r="I476" s="10" t="s">
        <v>3213</v>
      </c>
      <c r="J476" s="10" t="s">
        <v>30</v>
      </c>
      <c r="K476" s="10" t="s">
        <v>2656</v>
      </c>
      <c r="L476" s="10" t="s">
        <v>31</v>
      </c>
      <c r="M476" s="10"/>
      <c r="N476" s="10" t="s">
        <v>1940</v>
      </c>
      <c r="O476" s="10" t="s">
        <v>1940</v>
      </c>
      <c r="P476" s="10" t="s">
        <v>32</v>
      </c>
      <c r="Q476" s="10" t="s">
        <v>3214</v>
      </c>
      <c r="R476" s="10" t="s">
        <v>26</v>
      </c>
      <c r="S476" s="10" t="s">
        <v>3215</v>
      </c>
      <c r="T476" s="10"/>
      <c r="U476" s="10" t="s">
        <v>3216</v>
      </c>
      <c r="V476" s="10"/>
    </row>
    <row r="477" spans="1:22" x14ac:dyDescent="0.25">
      <c r="A477" s="10" t="s">
        <v>26</v>
      </c>
      <c r="B477" s="10" t="s">
        <v>3217</v>
      </c>
      <c r="C477" s="10" t="s">
        <v>3218</v>
      </c>
      <c r="D477" s="11" t="s">
        <v>2161</v>
      </c>
      <c r="E477" s="11">
        <v>1</v>
      </c>
      <c r="F477" s="11" t="s">
        <v>143</v>
      </c>
      <c r="G477" s="12">
        <v>32.56</v>
      </c>
      <c r="H477" s="12">
        <f>All_US[[#This Row],[USD List / Unit]]*$H$3</f>
        <v>32.56</v>
      </c>
      <c r="I477" s="10" t="s">
        <v>3219</v>
      </c>
      <c r="J477" s="10" t="s">
        <v>397</v>
      </c>
      <c r="K477" s="10" t="s">
        <v>3045</v>
      </c>
      <c r="L477" s="10" t="s">
        <v>31</v>
      </c>
      <c r="M477" s="10"/>
      <c r="N477" s="10" t="s">
        <v>3220</v>
      </c>
      <c r="O477" s="10" t="s">
        <v>3220</v>
      </c>
      <c r="P477" s="10" t="s">
        <v>32</v>
      </c>
      <c r="Q477" s="10" t="s">
        <v>3221</v>
      </c>
      <c r="R477" s="10" t="s">
        <v>3222</v>
      </c>
      <c r="S477" s="10" t="s">
        <v>3203</v>
      </c>
      <c r="T477" s="10"/>
      <c r="U477" s="10" t="s">
        <v>3204</v>
      </c>
      <c r="V477" s="10"/>
    </row>
    <row r="478" spans="1:22" x14ac:dyDescent="0.25">
      <c r="A478" s="10" t="s">
        <v>62</v>
      </c>
      <c r="B478" s="10" t="s">
        <v>3223</v>
      </c>
      <c r="C478" s="10" t="s">
        <v>3224</v>
      </c>
      <c r="D478" s="11" t="s">
        <v>29</v>
      </c>
      <c r="E478" s="11">
        <v>1</v>
      </c>
      <c r="F478" s="11"/>
      <c r="G478" s="12">
        <v>1.75</v>
      </c>
      <c r="H478" s="12">
        <f>All_US[[#This Row],[USD List / Unit]]*$H$3</f>
        <v>1.75</v>
      </c>
      <c r="I478" s="10" t="s">
        <v>3225</v>
      </c>
      <c r="J478" s="10" t="s">
        <v>2131</v>
      </c>
      <c r="K478" s="10" t="s">
        <v>3037</v>
      </c>
      <c r="L478" s="10" t="s">
        <v>31</v>
      </c>
      <c r="M478" s="10"/>
      <c r="N478" s="10" t="s">
        <v>26</v>
      </c>
      <c r="O478" s="10" t="s">
        <v>26</v>
      </c>
      <c r="P478" s="10" t="s">
        <v>32</v>
      </c>
      <c r="Q478" s="10" t="s">
        <v>3226</v>
      </c>
      <c r="R478" s="10" t="s">
        <v>78</v>
      </c>
      <c r="S478" s="10" t="s">
        <v>3227</v>
      </c>
      <c r="T478" s="10" t="s">
        <v>36</v>
      </c>
      <c r="U478" s="10" t="s">
        <v>3228</v>
      </c>
      <c r="V478" s="10" t="s">
        <v>38</v>
      </c>
    </row>
    <row r="479" spans="1:22" x14ac:dyDescent="0.25">
      <c r="A479" s="10" t="s">
        <v>26</v>
      </c>
      <c r="B479" s="10" t="s">
        <v>3229</v>
      </c>
      <c r="C479" s="10" t="s">
        <v>3230</v>
      </c>
      <c r="D479" s="11" t="s">
        <v>2161</v>
      </c>
      <c r="E479" s="11">
        <v>1</v>
      </c>
      <c r="F479" s="11"/>
      <c r="G479" s="12">
        <v>74.010000000000005</v>
      </c>
      <c r="H479" s="12">
        <f>All_US[[#This Row],[USD List / Unit]]*$H$3</f>
        <v>74.010000000000005</v>
      </c>
      <c r="I479" s="10" t="s">
        <v>3231</v>
      </c>
      <c r="J479" s="10" t="s">
        <v>2131</v>
      </c>
      <c r="K479" s="10" t="s">
        <v>3045</v>
      </c>
      <c r="L479" s="10" t="s">
        <v>31</v>
      </c>
      <c r="M479" s="10" t="s">
        <v>3232</v>
      </c>
      <c r="N479" s="10" t="s">
        <v>444</v>
      </c>
      <c r="O479" s="10" t="s">
        <v>444</v>
      </c>
      <c r="P479" s="10" t="s">
        <v>32</v>
      </c>
      <c r="Q479" s="10" t="s">
        <v>3233</v>
      </c>
      <c r="R479" s="10" t="s">
        <v>26</v>
      </c>
      <c r="S479" s="10" t="s">
        <v>3234</v>
      </c>
      <c r="T479" s="10"/>
      <c r="U479" s="10" t="s">
        <v>3235</v>
      </c>
      <c r="V479" s="10"/>
    </row>
    <row r="480" spans="1:22" x14ac:dyDescent="0.25">
      <c r="A480" s="10" t="s">
        <v>26</v>
      </c>
      <c r="B480" s="10" t="s">
        <v>3236</v>
      </c>
      <c r="C480" s="10" t="s">
        <v>3237</v>
      </c>
      <c r="D480" s="11" t="s">
        <v>2161</v>
      </c>
      <c r="E480" s="11">
        <v>1</v>
      </c>
      <c r="F480" s="11" t="s">
        <v>143</v>
      </c>
      <c r="G480" s="12">
        <v>77.42</v>
      </c>
      <c r="H480" s="12">
        <f>All_US[[#This Row],[USD List / Unit]]*$H$3</f>
        <v>77.42</v>
      </c>
      <c r="I480" s="10" t="s">
        <v>3238</v>
      </c>
      <c r="J480" s="10" t="s">
        <v>2131</v>
      </c>
      <c r="K480" s="10" t="s">
        <v>2656</v>
      </c>
      <c r="L480" s="10" t="s">
        <v>31</v>
      </c>
      <c r="M480" s="10" t="s">
        <v>3239</v>
      </c>
      <c r="N480" s="10" t="s">
        <v>3240</v>
      </c>
      <c r="O480" s="10" t="s">
        <v>3240</v>
      </c>
      <c r="P480" s="10" t="s">
        <v>32</v>
      </c>
      <c r="Q480" s="10" t="s">
        <v>3241</v>
      </c>
      <c r="R480" s="10" t="s">
        <v>26</v>
      </c>
      <c r="S480" s="10" t="s">
        <v>3242</v>
      </c>
      <c r="T480" s="10"/>
      <c r="U480" s="10" t="s">
        <v>3243</v>
      </c>
      <c r="V480" s="10"/>
    </row>
    <row r="481" spans="1:22" x14ac:dyDescent="0.25">
      <c r="A481" s="10" t="s">
        <v>1270</v>
      </c>
      <c r="B481" s="10" t="s">
        <v>3244</v>
      </c>
      <c r="C481" s="10" t="s">
        <v>3245</v>
      </c>
      <c r="D481" s="11" t="s">
        <v>2161</v>
      </c>
      <c r="E481" s="11">
        <v>1</v>
      </c>
      <c r="F481" s="11"/>
      <c r="G481" s="12">
        <v>104.32</v>
      </c>
      <c r="H481" s="12">
        <f>All_US[[#This Row],[USD List / Unit]]*$H$3</f>
        <v>104.32</v>
      </c>
      <c r="I481" s="10" t="s">
        <v>3246</v>
      </c>
      <c r="J481" s="10" t="s">
        <v>2131</v>
      </c>
      <c r="K481" s="10" t="s">
        <v>2656</v>
      </c>
      <c r="L481" s="10" t="s">
        <v>31</v>
      </c>
      <c r="M481" s="10"/>
      <c r="N481" s="10" t="s">
        <v>26</v>
      </c>
      <c r="O481" s="10" t="s">
        <v>26</v>
      </c>
      <c r="P481" s="10" t="s">
        <v>32</v>
      </c>
      <c r="Q481" s="10" t="s">
        <v>3247</v>
      </c>
      <c r="R481" s="10" t="s">
        <v>26</v>
      </c>
      <c r="S481" s="10" t="s">
        <v>3248</v>
      </c>
      <c r="T481" s="10"/>
      <c r="U481" s="10" t="s">
        <v>3249</v>
      </c>
      <c r="V481" s="10"/>
    </row>
    <row r="482" spans="1:22" x14ac:dyDescent="0.25">
      <c r="A482" s="10" t="s">
        <v>26</v>
      </c>
      <c r="B482" s="10" t="s">
        <v>3250</v>
      </c>
      <c r="C482" s="10" t="s">
        <v>3251</v>
      </c>
      <c r="D482" s="11" t="s">
        <v>29</v>
      </c>
      <c r="E482" s="11" t="s">
        <v>143</v>
      </c>
      <c r="F482" s="11"/>
      <c r="G482" s="12">
        <v>1.53</v>
      </c>
      <c r="H482" s="12">
        <f>All_US[[#This Row],[USD List / Unit]]*$H$3</f>
        <v>1.53</v>
      </c>
      <c r="I482" s="10" t="s">
        <v>3252</v>
      </c>
      <c r="J482" s="10" t="s">
        <v>127</v>
      </c>
      <c r="K482" s="10" t="s">
        <v>3037</v>
      </c>
      <c r="L482" s="10" t="s">
        <v>31</v>
      </c>
      <c r="M482" s="10"/>
      <c r="N482" s="10" t="s">
        <v>26</v>
      </c>
      <c r="O482" s="10" t="s">
        <v>1373</v>
      </c>
      <c r="P482" s="10" t="s">
        <v>32</v>
      </c>
      <c r="Q482" s="10" t="s">
        <v>3253</v>
      </c>
      <c r="R482" s="10" t="s">
        <v>26</v>
      </c>
      <c r="S482" s="10" t="s">
        <v>3254</v>
      </c>
      <c r="T482" s="10" t="s">
        <v>36</v>
      </c>
      <c r="U482" s="10" t="s">
        <v>3255</v>
      </c>
      <c r="V482" s="10" t="s">
        <v>38</v>
      </c>
    </row>
    <row r="483" spans="1:22" x14ac:dyDescent="0.25">
      <c r="A483" s="10" t="s">
        <v>62</v>
      </c>
      <c r="B483" s="10" t="s">
        <v>3256</v>
      </c>
      <c r="C483" s="10" t="s">
        <v>3257</v>
      </c>
      <c r="D483" s="11" t="s">
        <v>29</v>
      </c>
      <c r="E483" s="11" t="s">
        <v>143</v>
      </c>
      <c r="F483" s="11"/>
      <c r="G483" s="12">
        <v>2.4500000000000002</v>
      </c>
      <c r="H483" s="12">
        <f>All_US[[#This Row],[USD List / Unit]]*$H$3</f>
        <v>2.4500000000000002</v>
      </c>
      <c r="I483" s="10" t="s">
        <v>3258</v>
      </c>
      <c r="J483" s="10" t="s">
        <v>127</v>
      </c>
      <c r="K483" s="10" t="s">
        <v>3037</v>
      </c>
      <c r="L483" s="10" t="s">
        <v>31</v>
      </c>
      <c r="M483" s="10"/>
      <c r="N483" s="10" t="s">
        <v>26</v>
      </c>
      <c r="O483" s="10" t="s">
        <v>1373</v>
      </c>
      <c r="P483" s="10" t="s">
        <v>32</v>
      </c>
      <c r="Q483" s="10" t="s">
        <v>3259</v>
      </c>
      <c r="R483" s="10" t="s">
        <v>3260</v>
      </c>
      <c r="S483" s="10" t="s">
        <v>3261</v>
      </c>
      <c r="T483" s="10" t="s">
        <v>36</v>
      </c>
      <c r="U483" s="10" t="s">
        <v>3262</v>
      </c>
      <c r="V483" s="10" t="s">
        <v>38</v>
      </c>
    </row>
    <row r="484" spans="1:22" x14ac:dyDescent="0.25">
      <c r="A484" s="10" t="s">
        <v>26</v>
      </c>
      <c r="B484" s="10" t="s">
        <v>3263</v>
      </c>
      <c r="C484" s="10" t="s">
        <v>3264</v>
      </c>
      <c r="D484" s="11" t="s">
        <v>2161</v>
      </c>
      <c r="E484" s="11">
        <v>1</v>
      </c>
      <c r="F484" s="11" t="s">
        <v>143</v>
      </c>
      <c r="G484" s="12">
        <v>161.91</v>
      </c>
      <c r="H484" s="12">
        <f>All_US[[#This Row],[USD List / Unit]]*$H$3</f>
        <v>161.91</v>
      </c>
      <c r="I484" s="10" t="s">
        <v>3265</v>
      </c>
      <c r="J484" s="10" t="s">
        <v>30</v>
      </c>
      <c r="K484" s="10" t="s">
        <v>428</v>
      </c>
      <c r="L484" s="10" t="s">
        <v>31</v>
      </c>
      <c r="M484" s="10"/>
      <c r="N484" s="10" t="s">
        <v>3266</v>
      </c>
      <c r="O484" s="10" t="s">
        <v>3266</v>
      </c>
      <c r="P484" s="10" t="s">
        <v>32</v>
      </c>
      <c r="Q484" s="10" t="s">
        <v>3267</v>
      </c>
      <c r="R484" s="10" t="s">
        <v>3268</v>
      </c>
      <c r="S484" s="10" t="s">
        <v>3269</v>
      </c>
      <c r="T484" s="10"/>
      <c r="U484" s="10" t="s">
        <v>3270</v>
      </c>
      <c r="V484" s="10"/>
    </row>
    <row r="485" spans="1:22" x14ac:dyDescent="0.25">
      <c r="A485" s="10" t="s">
        <v>26</v>
      </c>
      <c r="B485" s="10" t="s">
        <v>3271</v>
      </c>
      <c r="C485" s="10" t="s">
        <v>3272</v>
      </c>
      <c r="D485" s="11" t="s">
        <v>29</v>
      </c>
      <c r="E485" s="11">
        <v>1</v>
      </c>
      <c r="F485" s="11"/>
      <c r="G485" s="12">
        <v>102.45</v>
      </c>
      <c r="H485" s="12">
        <f>All_US[[#This Row],[USD List / Unit]]*$H$3</f>
        <v>102.45</v>
      </c>
      <c r="I485" s="10" t="s">
        <v>3273</v>
      </c>
      <c r="J485" s="10" t="s">
        <v>30</v>
      </c>
      <c r="K485" s="10" t="s">
        <v>2295</v>
      </c>
      <c r="L485" s="10" t="s">
        <v>31</v>
      </c>
      <c r="M485" s="10"/>
      <c r="N485" s="10" t="s">
        <v>2392</v>
      </c>
      <c r="O485" s="10" t="s">
        <v>2392</v>
      </c>
      <c r="P485" s="10" t="s">
        <v>32</v>
      </c>
      <c r="Q485" s="10" t="s">
        <v>3274</v>
      </c>
      <c r="R485" s="10" t="s">
        <v>3275</v>
      </c>
      <c r="S485" s="10" t="s">
        <v>3276</v>
      </c>
      <c r="T485" s="10" t="s">
        <v>36</v>
      </c>
      <c r="U485" s="10" t="s">
        <v>3277</v>
      </c>
      <c r="V485" s="10" t="s">
        <v>38</v>
      </c>
    </row>
    <row r="486" spans="1:22" x14ac:dyDescent="0.25">
      <c r="A486" s="10" t="s">
        <v>26</v>
      </c>
      <c r="B486" s="10" t="s">
        <v>3278</v>
      </c>
      <c r="C486" s="10" t="s">
        <v>3279</v>
      </c>
      <c r="D486" s="11" t="s">
        <v>29</v>
      </c>
      <c r="E486" s="11">
        <v>1</v>
      </c>
      <c r="F486" s="11"/>
      <c r="G486" s="12">
        <v>105.24</v>
      </c>
      <c r="H486" s="12">
        <f>All_US[[#This Row],[USD List / Unit]]*$H$3</f>
        <v>105.24</v>
      </c>
      <c r="I486" s="10" t="s">
        <v>3280</v>
      </c>
      <c r="J486" s="10" t="s">
        <v>30</v>
      </c>
      <c r="K486" s="10" t="s">
        <v>428</v>
      </c>
      <c r="L486" s="10" t="s">
        <v>31</v>
      </c>
      <c r="M486" s="10"/>
      <c r="N486" s="10" t="s">
        <v>2392</v>
      </c>
      <c r="O486" s="10" t="s">
        <v>2392</v>
      </c>
      <c r="P486" s="10" t="s">
        <v>32</v>
      </c>
      <c r="Q486" s="10" t="s">
        <v>3281</v>
      </c>
      <c r="R486" s="10" t="s">
        <v>3282</v>
      </c>
      <c r="S486" s="10" t="s">
        <v>26</v>
      </c>
      <c r="T486" s="10" t="s">
        <v>36</v>
      </c>
      <c r="U486" s="10" t="s">
        <v>26</v>
      </c>
      <c r="V486" s="10" t="s">
        <v>38</v>
      </c>
    </row>
    <row r="487" spans="1:22" x14ac:dyDescent="0.25">
      <c r="A487" s="10" t="s">
        <v>26</v>
      </c>
      <c r="B487" s="10" t="s">
        <v>3283</v>
      </c>
      <c r="C487" s="10" t="s">
        <v>3284</v>
      </c>
      <c r="D487" s="11" t="s">
        <v>29</v>
      </c>
      <c r="E487" s="11">
        <v>1</v>
      </c>
      <c r="F487" s="11"/>
      <c r="G487" s="12">
        <v>50.45</v>
      </c>
      <c r="H487" s="12">
        <f>All_US[[#This Row],[USD List / Unit]]*$H$3</f>
        <v>50.45</v>
      </c>
      <c r="I487" s="10" t="s">
        <v>3285</v>
      </c>
      <c r="J487" s="10" t="s">
        <v>30</v>
      </c>
      <c r="K487" s="10" t="s">
        <v>3286</v>
      </c>
      <c r="L487" s="10" t="s">
        <v>31</v>
      </c>
      <c r="M487" s="10"/>
      <c r="N487" s="10" t="s">
        <v>373</v>
      </c>
      <c r="O487" s="10" t="s">
        <v>373</v>
      </c>
      <c r="P487" s="10" t="s">
        <v>32</v>
      </c>
      <c r="Q487" s="10" t="s">
        <v>3287</v>
      </c>
      <c r="R487" s="10" t="s">
        <v>3288</v>
      </c>
      <c r="S487" s="10" t="s">
        <v>3289</v>
      </c>
      <c r="T487" s="10" t="s">
        <v>36</v>
      </c>
      <c r="U487" s="10" t="s">
        <v>3290</v>
      </c>
      <c r="V487" s="10" t="s">
        <v>38</v>
      </c>
    </row>
    <row r="488" spans="1:22" x14ac:dyDescent="0.25">
      <c r="A488" s="10" t="s">
        <v>26</v>
      </c>
      <c r="B488" s="10" t="s">
        <v>3291</v>
      </c>
      <c r="C488" s="10" t="s">
        <v>3292</v>
      </c>
      <c r="D488" s="11" t="s">
        <v>2161</v>
      </c>
      <c r="E488" s="11">
        <v>1</v>
      </c>
      <c r="F488" s="11" t="s">
        <v>180</v>
      </c>
      <c r="G488" s="12">
        <v>254.97</v>
      </c>
      <c r="H488" s="12">
        <f>All_US[[#This Row],[USD List / Unit]]*$H$3</f>
        <v>254.97</v>
      </c>
      <c r="I488" s="10" t="s">
        <v>3293</v>
      </c>
      <c r="J488" s="10" t="s">
        <v>127</v>
      </c>
      <c r="K488" s="10" t="s">
        <v>428</v>
      </c>
      <c r="L488" s="10" t="s">
        <v>31</v>
      </c>
      <c r="M488" s="10" t="s">
        <v>3294</v>
      </c>
      <c r="N488" s="10" t="s">
        <v>3295</v>
      </c>
      <c r="O488" s="10" t="s">
        <v>3295</v>
      </c>
      <c r="P488" s="10" t="s">
        <v>32</v>
      </c>
      <c r="Q488" s="10" t="s">
        <v>3296</v>
      </c>
      <c r="R488" s="10" t="s">
        <v>3297</v>
      </c>
      <c r="S488" s="10" t="s">
        <v>3298</v>
      </c>
      <c r="T488" s="10"/>
      <c r="U488" s="10" t="s">
        <v>3299</v>
      </c>
      <c r="V488" s="10"/>
    </row>
    <row r="489" spans="1:22" x14ac:dyDescent="0.25">
      <c r="A489" s="10" t="s">
        <v>26</v>
      </c>
      <c r="B489" s="10" t="s">
        <v>3300</v>
      </c>
      <c r="C489" s="10" t="s">
        <v>3301</v>
      </c>
      <c r="D489" s="11" t="s">
        <v>2161</v>
      </c>
      <c r="E489" s="11">
        <v>1</v>
      </c>
      <c r="F489" s="11" t="s">
        <v>1179</v>
      </c>
      <c r="G489" s="12">
        <v>382.42</v>
      </c>
      <c r="H489" s="12">
        <f>All_US[[#This Row],[USD List / Unit]]*$H$3</f>
        <v>382.42</v>
      </c>
      <c r="I489" s="10" t="s">
        <v>3302</v>
      </c>
      <c r="J489" s="10" t="s">
        <v>127</v>
      </c>
      <c r="K489" s="10" t="s">
        <v>428</v>
      </c>
      <c r="L489" s="10" t="s">
        <v>31</v>
      </c>
      <c r="M489" s="10" t="s">
        <v>3303</v>
      </c>
      <c r="N489" s="10" t="s">
        <v>3304</v>
      </c>
      <c r="O489" s="10" t="s">
        <v>3304</v>
      </c>
      <c r="P489" s="10" t="s">
        <v>32</v>
      </c>
      <c r="Q489" s="10" t="s">
        <v>3305</v>
      </c>
      <c r="R489" s="10" t="s">
        <v>3297</v>
      </c>
      <c r="S489" s="10" t="s">
        <v>3306</v>
      </c>
      <c r="T489" s="10"/>
      <c r="U489" s="10" t="s">
        <v>3307</v>
      </c>
      <c r="V489" s="10"/>
    </row>
    <row r="490" spans="1:22" x14ac:dyDescent="0.25">
      <c r="A490" s="10" t="s">
        <v>26</v>
      </c>
      <c r="B490" s="10" t="s">
        <v>3308</v>
      </c>
      <c r="C490" s="10" t="s">
        <v>3309</v>
      </c>
      <c r="D490" s="11" t="s">
        <v>29</v>
      </c>
      <c r="E490" s="11">
        <v>1</v>
      </c>
      <c r="F490" s="11" t="s">
        <v>143</v>
      </c>
      <c r="G490" s="12">
        <v>34.75</v>
      </c>
      <c r="H490" s="12">
        <f>All_US[[#This Row],[USD List / Unit]]*$H$3</f>
        <v>34.75</v>
      </c>
      <c r="I490" s="10" t="s">
        <v>3310</v>
      </c>
      <c r="J490" s="10" t="s">
        <v>127</v>
      </c>
      <c r="K490" s="10" t="s">
        <v>428</v>
      </c>
      <c r="L490" s="10" t="s">
        <v>31</v>
      </c>
      <c r="M490" s="10"/>
      <c r="N490" s="10" t="s">
        <v>533</v>
      </c>
      <c r="O490" s="10" t="s">
        <v>533</v>
      </c>
      <c r="P490" s="10" t="s">
        <v>32</v>
      </c>
      <c r="Q490" s="10" t="s">
        <v>3311</v>
      </c>
      <c r="R490" s="10" t="s">
        <v>3312</v>
      </c>
      <c r="S490" s="10" t="s">
        <v>3313</v>
      </c>
      <c r="T490" s="10" t="s">
        <v>36</v>
      </c>
      <c r="U490" s="10" t="s">
        <v>3314</v>
      </c>
      <c r="V490" s="10" t="s">
        <v>38</v>
      </c>
    </row>
    <row r="491" spans="1:22" x14ac:dyDescent="0.25">
      <c r="A491" s="10" t="s">
        <v>26</v>
      </c>
      <c r="B491" s="10" t="s">
        <v>3315</v>
      </c>
      <c r="C491" s="10" t="s">
        <v>3316</v>
      </c>
      <c r="D491" s="11" t="s">
        <v>29</v>
      </c>
      <c r="E491" s="11">
        <v>1</v>
      </c>
      <c r="F491" s="11" t="s">
        <v>198</v>
      </c>
      <c r="G491" s="12">
        <v>64.45</v>
      </c>
      <c r="H491" s="12">
        <f>All_US[[#This Row],[USD List / Unit]]*$H$3</f>
        <v>64.45</v>
      </c>
      <c r="I491" s="10" t="s">
        <v>3317</v>
      </c>
      <c r="J491" s="10" t="s">
        <v>127</v>
      </c>
      <c r="K491" s="10" t="s">
        <v>428</v>
      </c>
      <c r="L491" s="10" t="s">
        <v>31</v>
      </c>
      <c r="M491" s="10"/>
      <c r="N491" s="10" t="s">
        <v>26</v>
      </c>
      <c r="O491" s="10" t="s">
        <v>26</v>
      </c>
      <c r="P491" s="10" t="s">
        <v>32</v>
      </c>
      <c r="Q491" s="10" t="s">
        <v>3318</v>
      </c>
      <c r="R491" s="10" t="s">
        <v>3319</v>
      </c>
      <c r="S491" s="10" t="s">
        <v>3320</v>
      </c>
      <c r="T491" s="10" t="s">
        <v>36</v>
      </c>
      <c r="U491" s="10" t="s">
        <v>3321</v>
      </c>
      <c r="V491" s="10" t="s">
        <v>38</v>
      </c>
    </row>
    <row r="492" spans="1:22" x14ac:dyDescent="0.25">
      <c r="A492" s="10" t="s">
        <v>26</v>
      </c>
      <c r="B492" s="10" t="s">
        <v>3322</v>
      </c>
      <c r="C492" s="10" t="s">
        <v>3323</v>
      </c>
      <c r="D492" s="11" t="s">
        <v>29</v>
      </c>
      <c r="E492" s="11">
        <v>1</v>
      </c>
      <c r="F492" s="11"/>
      <c r="G492" s="12">
        <v>16.350000000000001</v>
      </c>
      <c r="H492" s="12">
        <f>All_US[[#This Row],[USD List / Unit]]*$H$3</f>
        <v>16.350000000000001</v>
      </c>
      <c r="I492" s="10" t="s">
        <v>3324</v>
      </c>
      <c r="J492" s="10" t="s">
        <v>127</v>
      </c>
      <c r="K492" s="10" t="s">
        <v>136</v>
      </c>
      <c r="L492" s="10" t="s">
        <v>31</v>
      </c>
      <c r="M492" s="10"/>
      <c r="N492" s="10" t="s">
        <v>26</v>
      </c>
      <c r="O492" s="10" t="s">
        <v>26</v>
      </c>
      <c r="P492" s="10" t="s">
        <v>32</v>
      </c>
      <c r="Q492" s="10" t="s">
        <v>3325</v>
      </c>
      <c r="R492" s="10" t="s">
        <v>26</v>
      </c>
      <c r="S492" s="10" t="s">
        <v>3326</v>
      </c>
      <c r="T492" s="10" t="s">
        <v>36</v>
      </c>
      <c r="U492" s="10" t="s">
        <v>3327</v>
      </c>
      <c r="V492" s="10" t="s">
        <v>38</v>
      </c>
    </row>
    <row r="493" spans="1:22" x14ac:dyDescent="0.25">
      <c r="A493" s="10" t="s">
        <v>26</v>
      </c>
      <c r="B493" s="10" t="s">
        <v>3328</v>
      </c>
      <c r="C493" s="10" t="s">
        <v>3329</v>
      </c>
      <c r="D493" s="11" t="s">
        <v>2161</v>
      </c>
      <c r="E493" s="11">
        <v>1</v>
      </c>
      <c r="F493" s="11" t="s">
        <v>143</v>
      </c>
      <c r="G493" s="12">
        <v>208.2</v>
      </c>
      <c r="H493" s="12">
        <f>All_US[[#This Row],[USD List / Unit]]*$H$3</f>
        <v>208.2</v>
      </c>
      <c r="I493" s="10" t="s">
        <v>3330</v>
      </c>
      <c r="J493" s="10" t="s">
        <v>30</v>
      </c>
      <c r="K493" s="10" t="s">
        <v>428</v>
      </c>
      <c r="L493" s="10" t="s">
        <v>31</v>
      </c>
      <c r="M493" s="10"/>
      <c r="N493" s="10" t="s">
        <v>2392</v>
      </c>
      <c r="O493" s="10" t="s">
        <v>2392</v>
      </c>
      <c r="P493" s="10" t="s">
        <v>32</v>
      </c>
      <c r="Q493" s="10" t="s">
        <v>3331</v>
      </c>
      <c r="R493" s="10" t="s">
        <v>3332</v>
      </c>
      <c r="S493" s="10" t="s">
        <v>3333</v>
      </c>
      <c r="T493" s="10"/>
      <c r="U493" s="10" t="s">
        <v>3334</v>
      </c>
      <c r="V493" s="10"/>
    </row>
    <row r="494" spans="1:22" x14ac:dyDescent="0.25">
      <c r="A494" s="10" t="s">
        <v>26</v>
      </c>
      <c r="B494" s="10" t="s">
        <v>3335</v>
      </c>
      <c r="C494" s="10" t="s">
        <v>3336</v>
      </c>
      <c r="D494" s="11" t="s">
        <v>29</v>
      </c>
      <c r="E494" s="11">
        <v>1</v>
      </c>
      <c r="F494" s="11"/>
      <c r="G494" s="12">
        <v>151.82</v>
      </c>
      <c r="H494" s="12">
        <f>All_US[[#This Row],[USD List / Unit]]*$H$3</f>
        <v>151.82</v>
      </c>
      <c r="I494" s="10" t="s">
        <v>3337</v>
      </c>
      <c r="J494" s="10" t="s">
        <v>30</v>
      </c>
      <c r="K494" s="10" t="s">
        <v>428</v>
      </c>
      <c r="L494" s="10" t="s">
        <v>31</v>
      </c>
      <c r="M494" s="10"/>
      <c r="N494" s="10" t="s">
        <v>2392</v>
      </c>
      <c r="O494" s="10" t="s">
        <v>2392</v>
      </c>
      <c r="P494" s="10" t="s">
        <v>32</v>
      </c>
      <c r="Q494" s="10" t="s">
        <v>3338</v>
      </c>
      <c r="R494" s="10" t="s">
        <v>26</v>
      </c>
      <c r="S494" s="10" t="s">
        <v>3339</v>
      </c>
      <c r="T494" s="10" t="s">
        <v>36</v>
      </c>
      <c r="U494" s="10" t="s">
        <v>3340</v>
      </c>
      <c r="V494" s="10" t="s">
        <v>38</v>
      </c>
    </row>
    <row r="495" spans="1:22" x14ac:dyDescent="0.25">
      <c r="A495" s="10" t="s">
        <v>26</v>
      </c>
      <c r="B495" s="10" t="s">
        <v>3341</v>
      </c>
      <c r="C495" s="10" t="s">
        <v>3342</v>
      </c>
      <c r="D495" s="11" t="s">
        <v>29</v>
      </c>
      <c r="E495" s="11">
        <v>1</v>
      </c>
      <c r="F495" s="11"/>
      <c r="G495" s="12">
        <v>142.22999999999999</v>
      </c>
      <c r="H495" s="12">
        <f>All_US[[#This Row],[USD List / Unit]]*$H$3</f>
        <v>142.22999999999999</v>
      </c>
      <c r="I495" s="10" t="s">
        <v>3343</v>
      </c>
      <c r="J495" s="10" t="s">
        <v>30</v>
      </c>
      <c r="K495" s="10" t="s">
        <v>1205</v>
      </c>
      <c r="L495" s="10" t="s">
        <v>31</v>
      </c>
      <c r="M495" s="10"/>
      <c r="N495" s="10" t="s">
        <v>2392</v>
      </c>
      <c r="O495" s="10" t="s">
        <v>2392</v>
      </c>
      <c r="P495" s="10" t="s">
        <v>32</v>
      </c>
      <c r="Q495" s="10" t="s">
        <v>3344</v>
      </c>
      <c r="R495" s="10" t="s">
        <v>26</v>
      </c>
      <c r="S495" s="10" t="s">
        <v>3345</v>
      </c>
      <c r="T495" s="10" t="s">
        <v>36</v>
      </c>
      <c r="U495" s="10" t="s">
        <v>3346</v>
      </c>
      <c r="V495" s="10" t="s">
        <v>38</v>
      </c>
    </row>
    <row r="496" spans="1:22" x14ac:dyDescent="0.25">
      <c r="A496" s="10" t="s">
        <v>26</v>
      </c>
      <c r="B496" s="10" t="s">
        <v>3347</v>
      </c>
      <c r="C496" s="10" t="s">
        <v>3348</v>
      </c>
      <c r="D496" s="11" t="s">
        <v>29</v>
      </c>
      <c r="E496" s="11">
        <v>1</v>
      </c>
      <c r="F496" s="11"/>
      <c r="G496" s="12">
        <v>101.93</v>
      </c>
      <c r="H496" s="12">
        <f>All_US[[#This Row],[USD List / Unit]]*$H$3</f>
        <v>101.93</v>
      </c>
      <c r="I496" s="10" t="s">
        <v>3349</v>
      </c>
      <c r="J496" s="10" t="s">
        <v>30</v>
      </c>
      <c r="K496" s="10" t="s">
        <v>428</v>
      </c>
      <c r="L496" s="10" t="s">
        <v>31</v>
      </c>
      <c r="M496" s="10"/>
      <c r="N496" s="10" t="s">
        <v>497</v>
      </c>
      <c r="O496" s="10" t="s">
        <v>497</v>
      </c>
      <c r="P496" s="10" t="s">
        <v>32</v>
      </c>
      <c r="Q496" s="10" t="s">
        <v>3350</v>
      </c>
      <c r="R496" s="10" t="s">
        <v>3351</v>
      </c>
      <c r="S496" s="10" t="s">
        <v>3352</v>
      </c>
      <c r="T496" s="10" t="s">
        <v>36</v>
      </c>
      <c r="U496" s="10" t="s">
        <v>3353</v>
      </c>
      <c r="V496" s="10" t="s">
        <v>38</v>
      </c>
    </row>
    <row r="497" spans="1:22" x14ac:dyDescent="0.25">
      <c r="A497" s="10" t="s">
        <v>62</v>
      </c>
      <c r="B497" s="10" t="s">
        <v>3354</v>
      </c>
      <c r="C497" s="10" t="s">
        <v>3355</v>
      </c>
      <c r="D497" s="11" t="s">
        <v>29</v>
      </c>
      <c r="E497" s="11">
        <v>1</v>
      </c>
      <c r="F497" s="11"/>
      <c r="G497" s="12">
        <v>83.67</v>
      </c>
      <c r="H497" s="12">
        <f>All_US[[#This Row],[USD List / Unit]]*$H$3</f>
        <v>83.67</v>
      </c>
      <c r="I497" s="10" t="s">
        <v>3356</v>
      </c>
      <c r="J497" s="10" t="s">
        <v>30</v>
      </c>
      <c r="K497" s="10" t="s">
        <v>2295</v>
      </c>
      <c r="L497" s="10" t="s">
        <v>31</v>
      </c>
      <c r="M497" s="10"/>
      <c r="N497" s="10" t="s">
        <v>26</v>
      </c>
      <c r="O497" s="10" t="s">
        <v>26</v>
      </c>
      <c r="P497" s="10" t="s">
        <v>32</v>
      </c>
      <c r="Q497" s="10" t="s">
        <v>3357</v>
      </c>
      <c r="R497" s="10" t="s">
        <v>3358</v>
      </c>
      <c r="S497" s="10" t="s">
        <v>3359</v>
      </c>
      <c r="T497" s="10" t="s">
        <v>36</v>
      </c>
      <c r="U497" s="10" t="s">
        <v>3360</v>
      </c>
      <c r="V497" s="10" t="s">
        <v>38</v>
      </c>
    </row>
    <row r="498" spans="1:22" x14ac:dyDescent="0.25">
      <c r="A498" s="10" t="s">
        <v>62</v>
      </c>
      <c r="B498" s="10" t="s">
        <v>3361</v>
      </c>
      <c r="C498" s="10" t="s">
        <v>3362</v>
      </c>
      <c r="D498" s="11" t="s">
        <v>29</v>
      </c>
      <c r="E498" s="11">
        <v>1</v>
      </c>
      <c r="F498" s="11"/>
      <c r="G498" s="12">
        <v>78.459999999999994</v>
      </c>
      <c r="H498" s="12">
        <f>All_US[[#This Row],[USD List / Unit]]*$H$3</f>
        <v>78.459999999999994</v>
      </c>
      <c r="I498" s="10" t="s">
        <v>3363</v>
      </c>
      <c r="J498" s="10" t="s">
        <v>30</v>
      </c>
      <c r="K498" s="10" t="s">
        <v>2295</v>
      </c>
      <c r="L498" s="10" t="s">
        <v>31</v>
      </c>
      <c r="M498" s="10"/>
      <c r="N498" s="10" t="s">
        <v>26</v>
      </c>
      <c r="O498" s="10" t="s">
        <v>26</v>
      </c>
      <c r="P498" s="10" t="s">
        <v>32</v>
      </c>
      <c r="Q498" s="10" t="s">
        <v>3364</v>
      </c>
      <c r="R498" s="10" t="s">
        <v>78</v>
      </c>
      <c r="S498" s="10" t="s">
        <v>3365</v>
      </c>
      <c r="T498" s="10" t="s">
        <v>36</v>
      </c>
      <c r="U498" s="10" t="s">
        <v>3366</v>
      </c>
      <c r="V498" s="10" t="s">
        <v>38</v>
      </c>
    </row>
    <row r="499" spans="1:22" x14ac:dyDescent="0.25">
      <c r="A499" s="10" t="s">
        <v>26</v>
      </c>
      <c r="B499" s="10" t="s">
        <v>3367</v>
      </c>
      <c r="C499" s="10" t="s">
        <v>3368</v>
      </c>
      <c r="D499" s="11" t="s">
        <v>29</v>
      </c>
      <c r="E499" s="11">
        <v>1</v>
      </c>
      <c r="F499" s="11"/>
      <c r="G499" s="12">
        <v>10.99</v>
      </c>
      <c r="H499" s="12">
        <f>All_US[[#This Row],[USD List / Unit]]*$H$3</f>
        <v>10.99</v>
      </c>
      <c r="I499" s="10" t="s">
        <v>3369</v>
      </c>
      <c r="J499" s="10" t="s">
        <v>30</v>
      </c>
      <c r="K499" s="10" t="s">
        <v>2295</v>
      </c>
      <c r="L499" s="10" t="s">
        <v>31</v>
      </c>
      <c r="M499" s="10" t="s">
        <v>3370</v>
      </c>
      <c r="N499" s="10" t="s">
        <v>453</v>
      </c>
      <c r="O499" s="10" t="s">
        <v>453</v>
      </c>
      <c r="P499" s="10" t="s">
        <v>32</v>
      </c>
      <c r="Q499" s="10" t="s">
        <v>3371</v>
      </c>
      <c r="R499" s="10" t="s">
        <v>26</v>
      </c>
      <c r="S499" s="10" t="s">
        <v>3372</v>
      </c>
      <c r="T499" s="10" t="s">
        <v>36</v>
      </c>
      <c r="U499" s="10" t="s">
        <v>3373</v>
      </c>
      <c r="V499" s="10" t="s">
        <v>38</v>
      </c>
    </row>
    <row r="500" spans="1:22" x14ac:dyDescent="0.25">
      <c r="A500" s="10" t="s">
        <v>62</v>
      </c>
      <c r="B500" s="10" t="s">
        <v>3374</v>
      </c>
      <c r="C500" s="10" t="s">
        <v>3375</v>
      </c>
      <c r="D500" s="11" t="s">
        <v>29</v>
      </c>
      <c r="E500" s="11">
        <v>1</v>
      </c>
      <c r="F500" s="11"/>
      <c r="G500" s="12">
        <v>8.6199999999999992</v>
      </c>
      <c r="H500" s="12">
        <f>All_US[[#This Row],[USD List / Unit]]*$H$3</f>
        <v>8.6199999999999992</v>
      </c>
      <c r="I500" s="10" t="s">
        <v>3376</v>
      </c>
      <c r="J500" s="10" t="s">
        <v>30</v>
      </c>
      <c r="K500" s="10" t="s">
        <v>2295</v>
      </c>
      <c r="L500" s="10" t="s">
        <v>31</v>
      </c>
      <c r="M500" s="10"/>
      <c r="N500" s="10" t="s">
        <v>26</v>
      </c>
      <c r="O500" s="10" t="s">
        <v>26</v>
      </c>
      <c r="P500" s="10" t="s">
        <v>32</v>
      </c>
      <c r="Q500" s="10" t="s">
        <v>3377</v>
      </c>
      <c r="R500" s="10" t="s">
        <v>78</v>
      </c>
      <c r="S500" s="10" t="s">
        <v>3378</v>
      </c>
      <c r="T500" s="10" t="s">
        <v>36</v>
      </c>
      <c r="U500" s="10" t="s">
        <v>3379</v>
      </c>
      <c r="V500" s="10" t="s">
        <v>38</v>
      </c>
    </row>
    <row r="501" spans="1:22" x14ac:dyDescent="0.25">
      <c r="A501" s="10" t="s">
        <v>62</v>
      </c>
      <c r="B501" s="10" t="s">
        <v>3380</v>
      </c>
      <c r="C501" s="10" t="s">
        <v>3381</v>
      </c>
      <c r="D501" s="11" t="s">
        <v>29</v>
      </c>
      <c r="E501" s="11">
        <v>1</v>
      </c>
      <c r="F501" s="11"/>
      <c r="G501" s="12">
        <v>3.81</v>
      </c>
      <c r="H501" s="12">
        <f>All_US[[#This Row],[USD List / Unit]]*$H$3</f>
        <v>3.81</v>
      </c>
      <c r="I501" s="10" t="s">
        <v>3382</v>
      </c>
      <c r="J501" s="10" t="s">
        <v>30</v>
      </c>
      <c r="K501" s="10" t="s">
        <v>3383</v>
      </c>
      <c r="L501" s="10" t="s">
        <v>31</v>
      </c>
      <c r="M501" s="10"/>
      <c r="N501" s="10" t="s">
        <v>26</v>
      </c>
      <c r="O501" s="10" t="s">
        <v>26</v>
      </c>
      <c r="P501" s="10" t="s">
        <v>32</v>
      </c>
      <c r="Q501" s="10" t="s">
        <v>3384</v>
      </c>
      <c r="R501" s="10" t="s">
        <v>3385</v>
      </c>
      <c r="S501" s="10" t="s">
        <v>3386</v>
      </c>
      <c r="T501" s="10" t="s">
        <v>36</v>
      </c>
      <c r="U501" s="10" t="s">
        <v>3387</v>
      </c>
      <c r="V501" s="10" t="s">
        <v>38</v>
      </c>
    </row>
    <row r="502" spans="1:22" x14ac:dyDescent="0.25">
      <c r="A502" s="10" t="s">
        <v>62</v>
      </c>
      <c r="B502" s="10" t="s">
        <v>3388</v>
      </c>
      <c r="C502" s="10" t="s">
        <v>3389</v>
      </c>
      <c r="D502" s="11" t="s">
        <v>29</v>
      </c>
      <c r="E502" s="11">
        <v>1</v>
      </c>
      <c r="F502" s="11"/>
      <c r="G502" s="12">
        <v>19.36</v>
      </c>
      <c r="H502" s="12">
        <f>All_US[[#This Row],[USD List / Unit]]*$H$3</f>
        <v>19.36</v>
      </c>
      <c r="I502" s="10" t="s">
        <v>3390</v>
      </c>
      <c r="J502" s="10" t="s">
        <v>30</v>
      </c>
      <c r="K502" s="10" t="s">
        <v>3391</v>
      </c>
      <c r="L502" s="10" t="s">
        <v>31</v>
      </c>
      <c r="M502" s="10"/>
      <c r="N502" s="10" t="s">
        <v>419</v>
      </c>
      <c r="O502" s="10" t="s">
        <v>419</v>
      </c>
      <c r="P502" s="10" t="s">
        <v>32</v>
      </c>
      <c r="Q502" s="10" t="s">
        <v>3392</v>
      </c>
      <c r="R502" s="10" t="s">
        <v>3393</v>
      </c>
      <c r="S502" s="10" t="s">
        <v>3394</v>
      </c>
      <c r="T502" s="10" t="s">
        <v>36</v>
      </c>
      <c r="U502" s="10" t="s">
        <v>3395</v>
      </c>
      <c r="V502" s="10" t="s">
        <v>38</v>
      </c>
    </row>
    <row r="503" spans="1:22" x14ac:dyDescent="0.25">
      <c r="A503" s="10" t="s">
        <v>62</v>
      </c>
      <c r="B503" s="10" t="s">
        <v>3396</v>
      </c>
      <c r="C503" s="10" t="s">
        <v>3397</v>
      </c>
      <c r="D503" s="11" t="s">
        <v>29</v>
      </c>
      <c r="E503" s="11">
        <v>1</v>
      </c>
      <c r="F503" s="11"/>
      <c r="G503" s="12">
        <v>100.37</v>
      </c>
      <c r="H503" s="12">
        <f>All_US[[#This Row],[USD List / Unit]]*$H$3</f>
        <v>100.37</v>
      </c>
      <c r="I503" s="10" t="s">
        <v>3398</v>
      </c>
      <c r="J503" s="10" t="s">
        <v>30</v>
      </c>
      <c r="K503" s="10" t="s">
        <v>2295</v>
      </c>
      <c r="L503" s="10" t="s">
        <v>31</v>
      </c>
      <c r="M503" s="10"/>
      <c r="N503" s="10" t="s">
        <v>1404</v>
      </c>
      <c r="O503" s="10" t="s">
        <v>1404</v>
      </c>
      <c r="P503" s="10" t="s">
        <v>32</v>
      </c>
      <c r="Q503" s="10" t="s">
        <v>3399</v>
      </c>
      <c r="R503" s="10" t="s">
        <v>26</v>
      </c>
      <c r="S503" s="10" t="s">
        <v>3400</v>
      </c>
      <c r="T503" s="10" t="s">
        <v>36</v>
      </c>
      <c r="U503" s="10" t="s">
        <v>3401</v>
      </c>
      <c r="V503" s="10" t="s">
        <v>38</v>
      </c>
    </row>
    <row r="504" spans="1:22" x14ac:dyDescent="0.25">
      <c r="A504" s="10" t="s">
        <v>62</v>
      </c>
      <c r="B504" s="10" t="s">
        <v>3402</v>
      </c>
      <c r="C504" s="10" t="s">
        <v>3403</v>
      </c>
      <c r="D504" s="11" t="s">
        <v>29</v>
      </c>
      <c r="E504" s="11">
        <v>1</v>
      </c>
      <c r="F504" s="11"/>
      <c r="G504" s="12">
        <v>77.97</v>
      </c>
      <c r="H504" s="12">
        <f>All_US[[#This Row],[USD List / Unit]]*$H$3</f>
        <v>77.97</v>
      </c>
      <c r="I504" s="10" t="s">
        <v>3404</v>
      </c>
      <c r="J504" s="10" t="s">
        <v>30</v>
      </c>
      <c r="K504" s="10" t="s">
        <v>2295</v>
      </c>
      <c r="L504" s="10" t="s">
        <v>31</v>
      </c>
      <c r="M504" s="10"/>
      <c r="N504" s="10" t="s">
        <v>1404</v>
      </c>
      <c r="O504" s="10" t="s">
        <v>1404</v>
      </c>
      <c r="P504" s="10" t="s">
        <v>32</v>
      </c>
      <c r="Q504" s="10" t="s">
        <v>3405</v>
      </c>
      <c r="R504" s="10" t="s">
        <v>78</v>
      </c>
      <c r="S504" s="10" t="s">
        <v>3406</v>
      </c>
      <c r="T504" s="10" t="s">
        <v>36</v>
      </c>
      <c r="U504" s="10" t="s">
        <v>3407</v>
      </c>
      <c r="V504" s="10" t="s">
        <v>38</v>
      </c>
    </row>
    <row r="505" spans="1:22" x14ac:dyDescent="0.25">
      <c r="A505" s="10" t="s">
        <v>62</v>
      </c>
      <c r="B505" s="10" t="s">
        <v>3408</v>
      </c>
      <c r="C505" s="10" t="s">
        <v>3409</v>
      </c>
      <c r="D505" s="11" t="s">
        <v>29</v>
      </c>
      <c r="E505" s="11" t="s">
        <v>357</v>
      </c>
      <c r="F505" s="11"/>
      <c r="G505" s="12">
        <v>1.24</v>
      </c>
      <c r="H505" s="12">
        <f>All_US[[#This Row],[USD List / Unit]]*$H$3</f>
        <v>1.24</v>
      </c>
      <c r="I505" s="10" t="s">
        <v>3410</v>
      </c>
      <c r="J505" s="10" t="s">
        <v>30</v>
      </c>
      <c r="K505" s="10" t="s">
        <v>2295</v>
      </c>
      <c r="L505" s="10" t="s">
        <v>31</v>
      </c>
      <c r="M505" s="10"/>
      <c r="N505" s="10" t="s">
        <v>533</v>
      </c>
      <c r="O505" s="10" t="s">
        <v>533</v>
      </c>
      <c r="P505" s="10" t="s">
        <v>32</v>
      </c>
      <c r="Q505" s="10" t="s">
        <v>3411</v>
      </c>
      <c r="R505" s="10" t="s">
        <v>3412</v>
      </c>
      <c r="S505" s="10" t="s">
        <v>3413</v>
      </c>
      <c r="T505" s="10" t="s">
        <v>36</v>
      </c>
      <c r="U505" s="10" t="s">
        <v>3414</v>
      </c>
      <c r="V505" s="10" t="s">
        <v>38</v>
      </c>
    </row>
    <row r="506" spans="1:22" x14ac:dyDescent="0.25">
      <c r="A506" s="10" t="s">
        <v>62</v>
      </c>
      <c r="B506" s="10" t="s">
        <v>3415</v>
      </c>
      <c r="C506" s="10" t="s">
        <v>3416</v>
      </c>
      <c r="D506" s="11" t="s">
        <v>29</v>
      </c>
      <c r="E506" s="11" t="s">
        <v>357</v>
      </c>
      <c r="F506" s="11"/>
      <c r="G506" s="12">
        <v>2.9</v>
      </c>
      <c r="H506" s="12">
        <f>All_US[[#This Row],[USD List / Unit]]*$H$3</f>
        <v>2.9</v>
      </c>
      <c r="I506" s="10" t="s">
        <v>3417</v>
      </c>
      <c r="J506" s="10" t="s">
        <v>119</v>
      </c>
      <c r="K506" s="10" t="s">
        <v>76</v>
      </c>
      <c r="L506" s="10" t="s">
        <v>31</v>
      </c>
      <c r="M506" s="10"/>
      <c r="N506" s="10" t="s">
        <v>209</v>
      </c>
      <c r="O506" s="10" t="s">
        <v>209</v>
      </c>
      <c r="P506" s="10" t="s">
        <v>32</v>
      </c>
      <c r="Q506" s="10" t="s">
        <v>3418</v>
      </c>
      <c r="R506" s="10" t="s">
        <v>3419</v>
      </c>
      <c r="S506" s="10" t="s">
        <v>3420</v>
      </c>
      <c r="T506" s="10" t="s">
        <v>36</v>
      </c>
      <c r="U506" s="10" t="s">
        <v>3421</v>
      </c>
      <c r="V506" s="10" t="s">
        <v>38</v>
      </c>
    </row>
    <row r="507" spans="1:22" x14ac:dyDescent="0.25">
      <c r="A507" s="10" t="s">
        <v>26</v>
      </c>
      <c r="B507" s="10" t="s">
        <v>3422</v>
      </c>
      <c r="C507" s="10" t="s">
        <v>3423</v>
      </c>
      <c r="D507" s="11" t="s">
        <v>29</v>
      </c>
      <c r="E507" s="11" t="s">
        <v>357</v>
      </c>
      <c r="F507" s="11"/>
      <c r="G507" s="12">
        <v>3.22</v>
      </c>
      <c r="H507" s="12">
        <f>All_US[[#This Row],[USD List / Unit]]*$H$3</f>
        <v>3.22</v>
      </c>
      <c r="I507" s="10" t="s">
        <v>3424</v>
      </c>
      <c r="J507" s="10" t="s">
        <v>119</v>
      </c>
      <c r="K507" s="10" t="s">
        <v>3037</v>
      </c>
      <c r="L507" s="10" t="s">
        <v>31</v>
      </c>
      <c r="M507" s="10"/>
      <c r="N507" s="10" t="s">
        <v>26</v>
      </c>
      <c r="O507" s="10" t="s">
        <v>26</v>
      </c>
      <c r="P507" s="10" t="s">
        <v>32</v>
      </c>
      <c r="Q507" s="10" t="s">
        <v>3425</v>
      </c>
      <c r="R507" s="10" t="s">
        <v>3426</v>
      </c>
      <c r="S507" s="10" t="s">
        <v>3427</v>
      </c>
      <c r="T507" s="10" t="s">
        <v>36</v>
      </c>
      <c r="U507" s="10" t="s">
        <v>3428</v>
      </c>
      <c r="V507" s="10" t="s">
        <v>38</v>
      </c>
    </row>
    <row r="508" spans="1:22" x14ac:dyDescent="0.25">
      <c r="A508" s="10" t="s">
        <v>26</v>
      </c>
      <c r="B508" s="10" t="s">
        <v>3429</v>
      </c>
      <c r="C508" s="10" t="s">
        <v>3430</v>
      </c>
      <c r="D508" s="11" t="s">
        <v>29</v>
      </c>
      <c r="E508" s="11" t="s">
        <v>357</v>
      </c>
      <c r="F508" s="11"/>
      <c r="G508" s="12">
        <v>5.19</v>
      </c>
      <c r="H508" s="12">
        <f>All_US[[#This Row],[USD List / Unit]]*$H$3</f>
        <v>5.19</v>
      </c>
      <c r="I508" s="10" t="s">
        <v>3431</v>
      </c>
      <c r="J508" s="10" t="s">
        <v>2303</v>
      </c>
      <c r="K508" s="10" t="s">
        <v>3037</v>
      </c>
      <c r="L508" s="10" t="s">
        <v>31</v>
      </c>
      <c r="M508" s="10" t="s">
        <v>3432</v>
      </c>
      <c r="N508" s="10" t="s">
        <v>26</v>
      </c>
      <c r="O508" s="10" t="s">
        <v>26</v>
      </c>
      <c r="P508" s="10" t="s">
        <v>32</v>
      </c>
      <c r="Q508" s="10" t="s">
        <v>3433</v>
      </c>
      <c r="R508" s="10" t="s">
        <v>26</v>
      </c>
      <c r="S508" s="10" t="s">
        <v>3434</v>
      </c>
      <c r="T508" s="10" t="s">
        <v>36</v>
      </c>
      <c r="U508" s="10" t="s">
        <v>3435</v>
      </c>
      <c r="V508" s="10" t="s">
        <v>38</v>
      </c>
    </row>
    <row r="509" spans="1:22" x14ac:dyDescent="0.25">
      <c r="A509" s="10" t="s">
        <v>26</v>
      </c>
      <c r="B509" s="10" t="s">
        <v>3436</v>
      </c>
      <c r="C509" s="10" t="s">
        <v>3437</v>
      </c>
      <c r="D509" s="11" t="s">
        <v>29</v>
      </c>
      <c r="E509" s="11">
        <v>1</v>
      </c>
      <c r="F509" s="11"/>
      <c r="G509" s="12">
        <v>257.27</v>
      </c>
      <c r="H509" s="12">
        <f>All_US[[#This Row],[USD List / Unit]]*$H$3</f>
        <v>257.27</v>
      </c>
      <c r="I509" s="10" t="s">
        <v>3438</v>
      </c>
      <c r="J509" s="10" t="s">
        <v>127</v>
      </c>
      <c r="K509" s="10" t="s">
        <v>3286</v>
      </c>
      <c r="L509" s="10" t="s">
        <v>31</v>
      </c>
      <c r="M509" s="10"/>
      <c r="N509" s="10" t="s">
        <v>341</v>
      </c>
      <c r="O509" s="10" t="s">
        <v>341</v>
      </c>
      <c r="P509" s="10" t="s">
        <v>32</v>
      </c>
      <c r="Q509" s="10" t="s">
        <v>3439</v>
      </c>
      <c r="R509" s="10" t="s">
        <v>3440</v>
      </c>
      <c r="S509" s="10" t="s">
        <v>3441</v>
      </c>
      <c r="T509" s="10" t="s">
        <v>36</v>
      </c>
      <c r="U509" s="10" t="s">
        <v>3442</v>
      </c>
      <c r="V509" s="10" t="s">
        <v>38</v>
      </c>
    </row>
    <row r="510" spans="1:22" x14ac:dyDescent="0.25">
      <c r="A510" s="10" t="s">
        <v>26</v>
      </c>
      <c r="B510" s="10" t="s">
        <v>3443</v>
      </c>
      <c r="C510" s="10" t="s">
        <v>3444</v>
      </c>
      <c r="D510" s="11" t="s">
        <v>29</v>
      </c>
      <c r="E510" s="11">
        <v>1</v>
      </c>
      <c r="F510" s="11"/>
      <c r="G510" s="12">
        <v>567.91999999999996</v>
      </c>
      <c r="H510" s="12">
        <f>All_US[[#This Row],[USD List / Unit]]*$H$3</f>
        <v>567.91999999999996</v>
      </c>
      <c r="I510" s="10" t="s">
        <v>3445</v>
      </c>
      <c r="J510" s="10" t="s">
        <v>30</v>
      </c>
      <c r="K510" s="10" t="s">
        <v>3286</v>
      </c>
      <c r="L510" s="10" t="s">
        <v>31</v>
      </c>
      <c r="M510" s="10"/>
      <c r="N510" s="10" t="s">
        <v>2147</v>
      </c>
      <c r="O510" s="10" t="s">
        <v>2147</v>
      </c>
      <c r="P510" s="10" t="s">
        <v>32</v>
      </c>
      <c r="Q510" s="10" t="s">
        <v>3446</v>
      </c>
      <c r="R510" s="10" t="s">
        <v>3440</v>
      </c>
      <c r="S510" s="10" t="s">
        <v>3447</v>
      </c>
      <c r="T510" s="10" t="s">
        <v>36</v>
      </c>
      <c r="U510" s="10" t="s">
        <v>3448</v>
      </c>
      <c r="V510" s="10" t="s">
        <v>38</v>
      </c>
    </row>
    <row r="511" spans="1:22" x14ac:dyDescent="0.25">
      <c r="A511" s="10" t="s">
        <v>26</v>
      </c>
      <c r="B511" s="10" t="s">
        <v>3449</v>
      </c>
      <c r="C511" s="10" t="s">
        <v>3450</v>
      </c>
      <c r="D511" s="11" t="s">
        <v>29</v>
      </c>
      <c r="E511" s="11">
        <v>1</v>
      </c>
      <c r="F511" s="11"/>
      <c r="G511" s="12">
        <v>12.57</v>
      </c>
      <c r="H511" s="12">
        <f>All_US[[#This Row],[USD List / Unit]]*$H$3</f>
        <v>12.57</v>
      </c>
      <c r="I511" s="10" t="s">
        <v>3451</v>
      </c>
      <c r="J511" s="10" t="s">
        <v>30</v>
      </c>
      <c r="K511" s="10" t="s">
        <v>3452</v>
      </c>
      <c r="L511" s="10" t="s">
        <v>31</v>
      </c>
      <c r="M511" s="10"/>
      <c r="N511" s="10" t="s">
        <v>453</v>
      </c>
      <c r="O511" s="10" t="s">
        <v>453</v>
      </c>
      <c r="P511" s="10" t="s">
        <v>32</v>
      </c>
      <c r="Q511" s="10" t="s">
        <v>3453</v>
      </c>
      <c r="R511" s="10" t="s">
        <v>26</v>
      </c>
      <c r="S511" s="10" t="s">
        <v>3454</v>
      </c>
      <c r="T511" s="10" t="s">
        <v>36</v>
      </c>
      <c r="U511" s="10" t="s">
        <v>3455</v>
      </c>
      <c r="V511" s="10" t="s">
        <v>38</v>
      </c>
    </row>
    <row r="512" spans="1:22" x14ac:dyDescent="0.25">
      <c r="A512" s="10" t="s">
        <v>62</v>
      </c>
      <c r="B512" s="10" t="s">
        <v>3456</v>
      </c>
      <c r="C512" s="10" t="s">
        <v>3457</v>
      </c>
      <c r="D512" s="11" t="s">
        <v>29</v>
      </c>
      <c r="E512" s="11">
        <v>1</v>
      </c>
      <c r="F512" s="11"/>
      <c r="G512" s="12">
        <v>32.9</v>
      </c>
      <c r="H512" s="12">
        <f>All_US[[#This Row],[USD List / Unit]]*$H$3</f>
        <v>32.9</v>
      </c>
      <c r="I512" s="10" t="s">
        <v>3458</v>
      </c>
      <c r="J512" s="10" t="s">
        <v>30</v>
      </c>
      <c r="K512" s="10" t="s">
        <v>2295</v>
      </c>
      <c r="L512" s="10" t="s">
        <v>31</v>
      </c>
      <c r="M512" s="10"/>
      <c r="N512" s="10" t="s">
        <v>497</v>
      </c>
      <c r="O512" s="10" t="s">
        <v>497</v>
      </c>
      <c r="P512" s="10" t="s">
        <v>32</v>
      </c>
      <c r="Q512" s="10" t="s">
        <v>3459</v>
      </c>
      <c r="R512" s="10" t="s">
        <v>78</v>
      </c>
      <c r="S512" s="10" t="s">
        <v>3460</v>
      </c>
      <c r="T512" s="10" t="s">
        <v>36</v>
      </c>
      <c r="U512" s="10" t="s">
        <v>3461</v>
      </c>
      <c r="V512" s="10" t="s">
        <v>38</v>
      </c>
    </row>
    <row r="513" spans="1:22" x14ac:dyDescent="0.25">
      <c r="A513" s="10" t="s">
        <v>26</v>
      </c>
      <c r="B513" s="10" t="s">
        <v>3462</v>
      </c>
      <c r="C513" s="10" t="s">
        <v>3463</v>
      </c>
      <c r="D513" s="11" t="s">
        <v>29</v>
      </c>
      <c r="E513" s="11">
        <v>1</v>
      </c>
      <c r="F513" s="11" t="s">
        <v>143</v>
      </c>
      <c r="G513" s="12">
        <v>105.28</v>
      </c>
      <c r="H513" s="12">
        <f>All_US[[#This Row],[USD List / Unit]]*$H$3</f>
        <v>105.28</v>
      </c>
      <c r="I513" s="10" t="s">
        <v>3464</v>
      </c>
      <c r="J513" s="10" t="s">
        <v>127</v>
      </c>
      <c r="K513" s="10" t="s">
        <v>2295</v>
      </c>
      <c r="L513" s="10" t="s">
        <v>31</v>
      </c>
      <c r="M513" s="10"/>
      <c r="N513" s="10" t="s">
        <v>3465</v>
      </c>
      <c r="O513" s="10" t="s">
        <v>3465</v>
      </c>
      <c r="P513" s="10" t="s">
        <v>32</v>
      </c>
      <c r="Q513" s="10" t="s">
        <v>3466</v>
      </c>
      <c r="R513" s="10" t="s">
        <v>3467</v>
      </c>
      <c r="S513" s="10" t="s">
        <v>3468</v>
      </c>
      <c r="T513" s="10" t="s">
        <v>36</v>
      </c>
      <c r="U513" s="10" t="s">
        <v>3469</v>
      </c>
      <c r="V513" s="10" t="s">
        <v>38</v>
      </c>
    </row>
    <row r="514" spans="1:22" x14ac:dyDescent="0.25">
      <c r="A514" s="10" t="s">
        <v>26</v>
      </c>
      <c r="B514" s="10" t="s">
        <v>3470</v>
      </c>
      <c r="C514" s="10" t="s">
        <v>3471</v>
      </c>
      <c r="D514" s="11" t="s">
        <v>29</v>
      </c>
      <c r="E514" s="11">
        <v>1</v>
      </c>
      <c r="F514" s="11" t="s">
        <v>198</v>
      </c>
      <c r="G514" s="12">
        <v>22.61</v>
      </c>
      <c r="H514" s="12">
        <f>All_US[[#This Row],[USD List / Unit]]*$H$3</f>
        <v>22.61</v>
      </c>
      <c r="I514" s="10" t="s">
        <v>3472</v>
      </c>
      <c r="J514" s="10" t="s">
        <v>127</v>
      </c>
      <c r="K514" s="10" t="s">
        <v>3473</v>
      </c>
      <c r="L514" s="10" t="s">
        <v>31</v>
      </c>
      <c r="M514" s="10"/>
      <c r="N514" s="10" t="s">
        <v>554</v>
      </c>
      <c r="O514" s="10" t="s">
        <v>554</v>
      </c>
      <c r="P514" s="10" t="s">
        <v>32</v>
      </c>
      <c r="Q514" s="10" t="s">
        <v>3474</v>
      </c>
      <c r="R514" s="10" t="s">
        <v>3475</v>
      </c>
      <c r="S514" s="10" t="s">
        <v>3476</v>
      </c>
      <c r="T514" s="10" t="s">
        <v>36</v>
      </c>
      <c r="U514" s="10" t="s">
        <v>3477</v>
      </c>
      <c r="V514" s="10" t="s">
        <v>38</v>
      </c>
    </row>
    <row r="515" spans="1:22" x14ac:dyDescent="0.25">
      <c r="A515" s="10" t="s">
        <v>26</v>
      </c>
      <c r="B515" s="10" t="s">
        <v>3478</v>
      </c>
      <c r="C515" s="10" t="s">
        <v>3479</v>
      </c>
      <c r="D515" s="11" t="s">
        <v>29</v>
      </c>
      <c r="E515" s="11">
        <v>1</v>
      </c>
      <c r="F515" s="11"/>
      <c r="G515" s="12">
        <v>17.809999999999999</v>
      </c>
      <c r="H515" s="12">
        <f>All_US[[#This Row],[USD List / Unit]]*$H$3</f>
        <v>17.809999999999999</v>
      </c>
      <c r="I515" s="10" t="s">
        <v>3480</v>
      </c>
      <c r="J515" s="10" t="s">
        <v>30</v>
      </c>
      <c r="K515" s="10" t="s">
        <v>2295</v>
      </c>
      <c r="L515" s="10" t="s">
        <v>31</v>
      </c>
      <c r="M515" s="10"/>
      <c r="N515" s="10" t="s">
        <v>112</v>
      </c>
      <c r="O515" s="10" t="s">
        <v>112</v>
      </c>
      <c r="P515" s="10" t="s">
        <v>32</v>
      </c>
      <c r="Q515" s="10" t="s">
        <v>3481</v>
      </c>
      <c r="R515" s="10" t="s">
        <v>26</v>
      </c>
      <c r="S515" s="10" t="s">
        <v>3482</v>
      </c>
      <c r="T515" s="10" t="s">
        <v>36</v>
      </c>
      <c r="U515" s="10" t="s">
        <v>3483</v>
      </c>
      <c r="V515" s="10" t="s">
        <v>38</v>
      </c>
    </row>
    <row r="516" spans="1:22" x14ac:dyDescent="0.25">
      <c r="A516" s="10" t="s">
        <v>26</v>
      </c>
      <c r="B516" s="10" t="s">
        <v>3484</v>
      </c>
      <c r="C516" s="10" t="s">
        <v>3485</v>
      </c>
      <c r="D516" s="11" t="s">
        <v>29</v>
      </c>
      <c r="E516" s="11">
        <v>1</v>
      </c>
      <c r="F516" s="11"/>
      <c r="G516" s="12">
        <v>101.48</v>
      </c>
      <c r="H516" s="12">
        <f>All_US[[#This Row],[USD List / Unit]]*$H$3</f>
        <v>101.48</v>
      </c>
      <c r="I516" s="10" t="s">
        <v>3486</v>
      </c>
      <c r="J516" s="10" t="s">
        <v>30</v>
      </c>
      <c r="K516" s="10" t="s">
        <v>2295</v>
      </c>
      <c r="L516" s="10" t="s">
        <v>31</v>
      </c>
      <c r="M516" s="10"/>
      <c r="N516" s="10" t="s">
        <v>3487</v>
      </c>
      <c r="O516" s="10" t="s">
        <v>3487</v>
      </c>
      <c r="P516" s="10" t="s">
        <v>32</v>
      </c>
      <c r="Q516" s="10" t="s">
        <v>3488</v>
      </c>
      <c r="R516" s="10" t="s">
        <v>26</v>
      </c>
      <c r="S516" s="10" t="s">
        <v>3489</v>
      </c>
      <c r="T516" s="10" t="s">
        <v>36</v>
      </c>
      <c r="U516" s="10" t="s">
        <v>3490</v>
      </c>
      <c r="V516" s="10" t="s">
        <v>38</v>
      </c>
    </row>
    <row r="517" spans="1:22" x14ac:dyDescent="0.25">
      <c r="A517" s="10" t="s">
        <v>26</v>
      </c>
      <c r="B517" s="10" t="s">
        <v>3491</v>
      </c>
      <c r="C517" s="10" t="s">
        <v>3492</v>
      </c>
      <c r="D517" s="11" t="s">
        <v>29</v>
      </c>
      <c r="E517" s="11">
        <v>1</v>
      </c>
      <c r="F517" s="11"/>
      <c r="G517" s="12">
        <v>60.23</v>
      </c>
      <c r="H517" s="12">
        <f>All_US[[#This Row],[USD List / Unit]]*$H$3</f>
        <v>60.23</v>
      </c>
      <c r="I517" s="10" t="s">
        <v>3493</v>
      </c>
      <c r="J517" s="10" t="s">
        <v>30</v>
      </c>
      <c r="K517" s="10" t="s">
        <v>2295</v>
      </c>
      <c r="L517" s="10" t="s">
        <v>31</v>
      </c>
      <c r="M517" s="10"/>
      <c r="N517" s="10" t="s">
        <v>1373</v>
      </c>
      <c r="O517" s="10" t="s">
        <v>1373</v>
      </c>
      <c r="P517" s="10" t="s">
        <v>32</v>
      </c>
      <c r="Q517" s="10" t="s">
        <v>3494</v>
      </c>
      <c r="R517" s="10" t="s">
        <v>26</v>
      </c>
      <c r="S517" s="10" t="s">
        <v>3495</v>
      </c>
      <c r="T517" s="10" t="s">
        <v>36</v>
      </c>
      <c r="U517" s="10" t="s">
        <v>3496</v>
      </c>
      <c r="V517" s="10" t="s">
        <v>38</v>
      </c>
    </row>
    <row r="518" spans="1:22" x14ac:dyDescent="0.25">
      <c r="A518" s="10" t="s">
        <v>26</v>
      </c>
      <c r="B518" s="10" t="s">
        <v>3497</v>
      </c>
      <c r="C518" s="10" t="s">
        <v>3498</v>
      </c>
      <c r="D518" s="11" t="s">
        <v>29</v>
      </c>
      <c r="E518" s="11">
        <v>1</v>
      </c>
      <c r="F518" s="11"/>
      <c r="G518" s="12">
        <v>4.51</v>
      </c>
      <c r="H518" s="12">
        <f>All_US[[#This Row],[USD List / Unit]]*$H$3</f>
        <v>4.51</v>
      </c>
      <c r="I518" s="10" t="s">
        <v>3499</v>
      </c>
      <c r="J518" s="10" t="s">
        <v>127</v>
      </c>
      <c r="K518" s="10" t="s">
        <v>2295</v>
      </c>
      <c r="L518" s="10" t="s">
        <v>31</v>
      </c>
      <c r="M518" s="10"/>
      <c r="N518" s="10" t="s">
        <v>209</v>
      </c>
      <c r="O518" s="10" t="s">
        <v>209</v>
      </c>
      <c r="P518" s="10" t="s">
        <v>32</v>
      </c>
      <c r="Q518" s="10" t="s">
        <v>3500</v>
      </c>
      <c r="R518" s="10" t="s">
        <v>26</v>
      </c>
      <c r="S518" s="10" t="s">
        <v>3501</v>
      </c>
      <c r="T518" s="10" t="s">
        <v>36</v>
      </c>
      <c r="U518" s="10" t="s">
        <v>3502</v>
      </c>
      <c r="V518" s="10" t="s">
        <v>38</v>
      </c>
    </row>
    <row r="519" spans="1:22" x14ac:dyDescent="0.25">
      <c r="A519" s="10" t="s">
        <v>26</v>
      </c>
      <c r="B519" s="10" t="s">
        <v>3503</v>
      </c>
      <c r="C519" s="10" t="s">
        <v>3504</v>
      </c>
      <c r="D519" s="11" t="s">
        <v>29</v>
      </c>
      <c r="E519" s="11">
        <v>1</v>
      </c>
      <c r="F519" s="11"/>
      <c r="G519" s="12">
        <v>19.11</v>
      </c>
      <c r="H519" s="12">
        <f>All_US[[#This Row],[USD List / Unit]]*$H$3</f>
        <v>19.11</v>
      </c>
      <c r="I519" s="10" t="s">
        <v>3505</v>
      </c>
      <c r="J519" s="10" t="s">
        <v>30</v>
      </c>
      <c r="K519" s="10" t="s">
        <v>136</v>
      </c>
      <c r="L519" s="10" t="s">
        <v>31</v>
      </c>
      <c r="M519" s="10"/>
      <c r="N519" s="10" t="s">
        <v>1311</v>
      </c>
      <c r="O519" s="10" t="s">
        <v>1311</v>
      </c>
      <c r="P519" s="10" t="s">
        <v>32</v>
      </c>
      <c r="Q519" s="10" t="s">
        <v>3506</v>
      </c>
      <c r="R519" s="10" t="s">
        <v>26</v>
      </c>
      <c r="S519" s="10" t="s">
        <v>3507</v>
      </c>
      <c r="T519" s="10" t="s">
        <v>36</v>
      </c>
      <c r="U519" s="10" t="s">
        <v>3508</v>
      </c>
      <c r="V519" s="10" t="s">
        <v>38</v>
      </c>
    </row>
    <row r="520" spans="1:22" x14ac:dyDescent="0.25">
      <c r="A520" s="10" t="s">
        <v>26</v>
      </c>
      <c r="B520" s="10" t="s">
        <v>3509</v>
      </c>
      <c r="C520" s="10" t="s">
        <v>3510</v>
      </c>
      <c r="D520" s="11" t="s">
        <v>29</v>
      </c>
      <c r="E520" s="11">
        <v>1</v>
      </c>
      <c r="F520" s="11"/>
      <c r="G520" s="12">
        <v>105.33</v>
      </c>
      <c r="H520" s="12">
        <f>All_US[[#This Row],[USD List / Unit]]*$H$3</f>
        <v>105.33</v>
      </c>
      <c r="I520" s="10" t="s">
        <v>3511</v>
      </c>
      <c r="J520" s="10" t="s">
        <v>127</v>
      </c>
      <c r="K520" s="10" t="s">
        <v>1205</v>
      </c>
      <c r="L520" s="10" t="s">
        <v>31</v>
      </c>
      <c r="M520" s="10"/>
      <c r="N520" s="10" t="s">
        <v>1220</v>
      </c>
      <c r="O520" s="10" t="s">
        <v>1220</v>
      </c>
      <c r="P520" s="10" t="s">
        <v>32</v>
      </c>
      <c r="Q520" s="10" t="s">
        <v>3510</v>
      </c>
      <c r="R520" s="10" t="s">
        <v>26</v>
      </c>
      <c r="S520" s="10" t="s">
        <v>3512</v>
      </c>
      <c r="T520" s="10" t="s">
        <v>36</v>
      </c>
      <c r="U520" s="10" t="s">
        <v>3513</v>
      </c>
      <c r="V520" s="10" t="s">
        <v>38</v>
      </c>
    </row>
    <row r="521" spans="1:22" x14ac:dyDescent="0.25">
      <c r="A521" s="10" t="s">
        <v>26</v>
      </c>
      <c r="B521" s="10" t="s">
        <v>3514</v>
      </c>
      <c r="C521" s="10" t="s">
        <v>3515</v>
      </c>
      <c r="D521" s="11" t="s">
        <v>29</v>
      </c>
      <c r="E521" s="11">
        <v>1</v>
      </c>
      <c r="F521" s="11"/>
      <c r="G521" s="12">
        <v>15.57</v>
      </c>
      <c r="H521" s="12">
        <f>All_US[[#This Row],[USD List / Unit]]*$H$3</f>
        <v>15.57</v>
      </c>
      <c r="I521" s="10" t="s">
        <v>3516</v>
      </c>
      <c r="J521" s="10" t="s">
        <v>127</v>
      </c>
      <c r="K521" s="10" t="s">
        <v>1205</v>
      </c>
      <c r="L521" s="10" t="s">
        <v>31</v>
      </c>
      <c r="M521" s="10"/>
      <c r="N521" s="10" t="s">
        <v>453</v>
      </c>
      <c r="O521" s="10" t="s">
        <v>453</v>
      </c>
      <c r="P521" s="10" t="s">
        <v>32</v>
      </c>
      <c r="Q521" s="10" t="s">
        <v>3515</v>
      </c>
      <c r="R521" s="10" t="s">
        <v>26</v>
      </c>
      <c r="S521" s="10" t="s">
        <v>3517</v>
      </c>
      <c r="T521" s="10" t="s">
        <v>36</v>
      </c>
      <c r="U521" s="10" t="s">
        <v>3518</v>
      </c>
      <c r="V521" s="10" t="s">
        <v>38</v>
      </c>
    </row>
    <row r="522" spans="1:22" x14ac:dyDescent="0.25">
      <c r="A522" s="10" t="s">
        <v>26</v>
      </c>
      <c r="B522" s="10" t="s">
        <v>3519</v>
      </c>
      <c r="C522" s="10" t="s">
        <v>3520</v>
      </c>
      <c r="D522" s="11" t="s">
        <v>29</v>
      </c>
      <c r="E522" s="11">
        <v>1</v>
      </c>
      <c r="F522" s="11" t="s">
        <v>591</v>
      </c>
      <c r="G522" s="12">
        <v>86.85</v>
      </c>
      <c r="H522" s="12">
        <f>All_US[[#This Row],[USD List / Unit]]*$H$3</f>
        <v>86.85</v>
      </c>
      <c r="I522" s="10" t="s">
        <v>3521</v>
      </c>
      <c r="J522" s="10" t="s">
        <v>3522</v>
      </c>
      <c r="K522" s="10" t="s">
        <v>1205</v>
      </c>
      <c r="L522" s="10" t="s">
        <v>31</v>
      </c>
      <c r="M522" s="10"/>
      <c r="N522" s="10" t="s">
        <v>1441</v>
      </c>
      <c r="O522" s="10" t="s">
        <v>1441</v>
      </c>
      <c r="P522" s="10" t="s">
        <v>32</v>
      </c>
      <c r="Q522" s="10" t="s">
        <v>3523</v>
      </c>
      <c r="R522" s="10" t="s">
        <v>26</v>
      </c>
      <c r="S522" s="10" t="s">
        <v>3524</v>
      </c>
      <c r="T522" s="10" t="s">
        <v>36</v>
      </c>
      <c r="U522" s="10" t="s">
        <v>3525</v>
      </c>
      <c r="V522" s="10" t="s">
        <v>38</v>
      </c>
    </row>
    <row r="523" spans="1:22" x14ac:dyDescent="0.25">
      <c r="A523" s="10" t="s">
        <v>26</v>
      </c>
      <c r="B523" s="10" t="s">
        <v>3526</v>
      </c>
      <c r="C523" s="10" t="s">
        <v>3527</v>
      </c>
      <c r="D523" s="11" t="s">
        <v>29</v>
      </c>
      <c r="E523" s="11">
        <v>1</v>
      </c>
      <c r="F523" s="11"/>
      <c r="G523" s="12">
        <v>3.93</v>
      </c>
      <c r="H523" s="12">
        <f>All_US[[#This Row],[USD List / Unit]]*$H$3</f>
        <v>3.93</v>
      </c>
      <c r="I523" s="10" t="s">
        <v>3528</v>
      </c>
      <c r="J523" s="10" t="s">
        <v>127</v>
      </c>
      <c r="K523" s="10" t="s">
        <v>2295</v>
      </c>
      <c r="L523" s="10" t="s">
        <v>31</v>
      </c>
      <c r="M523" s="10"/>
      <c r="N523" s="10" t="s">
        <v>209</v>
      </c>
      <c r="O523" s="10" t="s">
        <v>209</v>
      </c>
      <c r="P523" s="10" t="s">
        <v>32</v>
      </c>
      <c r="Q523" s="10" t="s">
        <v>3529</v>
      </c>
      <c r="R523" s="10" t="s">
        <v>26</v>
      </c>
      <c r="S523" s="10" t="s">
        <v>3530</v>
      </c>
      <c r="T523" s="10" t="s">
        <v>36</v>
      </c>
      <c r="U523" s="10" t="s">
        <v>3531</v>
      </c>
      <c r="V523" s="10" t="s">
        <v>38</v>
      </c>
    </row>
    <row r="524" spans="1:22" x14ac:dyDescent="0.25">
      <c r="A524" s="10" t="s">
        <v>26</v>
      </c>
      <c r="B524" s="10" t="s">
        <v>3532</v>
      </c>
      <c r="C524" s="10" t="s">
        <v>3533</v>
      </c>
      <c r="D524" s="11" t="s">
        <v>29</v>
      </c>
      <c r="E524" s="11">
        <v>1</v>
      </c>
      <c r="F524" s="11" t="s">
        <v>394</v>
      </c>
      <c r="G524" s="12">
        <v>48.92</v>
      </c>
      <c r="H524" s="12">
        <f>All_US[[#This Row],[USD List / Unit]]*$H$3</f>
        <v>48.92</v>
      </c>
      <c r="I524" s="10" t="s">
        <v>3534</v>
      </c>
      <c r="J524" s="10" t="s">
        <v>127</v>
      </c>
      <c r="K524" s="10" t="s">
        <v>418</v>
      </c>
      <c r="L524" s="10" t="s">
        <v>31</v>
      </c>
      <c r="M524" s="10"/>
      <c r="N524" s="10" t="s">
        <v>373</v>
      </c>
      <c r="O524" s="10" t="s">
        <v>373</v>
      </c>
      <c r="P524" s="10" t="s">
        <v>32</v>
      </c>
      <c r="Q524" s="10" t="s">
        <v>3533</v>
      </c>
      <c r="R524" s="10" t="s">
        <v>26</v>
      </c>
      <c r="S524" s="10" t="s">
        <v>3535</v>
      </c>
      <c r="T524" s="10" t="s">
        <v>36</v>
      </c>
      <c r="U524" s="10" t="s">
        <v>3536</v>
      </c>
      <c r="V524" s="10" t="s">
        <v>38</v>
      </c>
    </row>
    <row r="525" spans="1:22" x14ac:dyDescent="0.25">
      <c r="A525" s="10" t="s">
        <v>26</v>
      </c>
      <c r="B525" s="10" t="s">
        <v>3537</v>
      </c>
      <c r="C525" s="10" t="s">
        <v>3538</v>
      </c>
      <c r="D525" s="11" t="s">
        <v>29</v>
      </c>
      <c r="E525" s="11">
        <v>1</v>
      </c>
      <c r="F525" s="11"/>
      <c r="G525" s="12">
        <v>330.06</v>
      </c>
      <c r="H525" s="12">
        <f>All_US[[#This Row],[USD List / Unit]]*$H$3</f>
        <v>330.06</v>
      </c>
      <c r="I525" s="10" t="s">
        <v>3539</v>
      </c>
      <c r="J525" s="10" t="s">
        <v>30</v>
      </c>
      <c r="K525" s="10" t="s">
        <v>3540</v>
      </c>
      <c r="L525" s="10" t="s">
        <v>31</v>
      </c>
      <c r="M525" s="10"/>
      <c r="N525" s="10" t="s">
        <v>1563</v>
      </c>
      <c r="O525" s="10" t="s">
        <v>1563</v>
      </c>
      <c r="P525" s="10" t="s">
        <v>32</v>
      </c>
      <c r="Q525" s="10" t="s">
        <v>3538</v>
      </c>
      <c r="R525" s="10" t="s">
        <v>26</v>
      </c>
      <c r="S525" s="10" t="s">
        <v>3541</v>
      </c>
      <c r="T525" s="10" t="s">
        <v>36</v>
      </c>
      <c r="U525" s="10" t="s">
        <v>3542</v>
      </c>
      <c r="V525" s="10" t="s">
        <v>38</v>
      </c>
    </row>
    <row r="526" spans="1:22" x14ac:dyDescent="0.25">
      <c r="A526" s="10" t="s">
        <v>26</v>
      </c>
      <c r="B526" s="10" t="s">
        <v>3543</v>
      </c>
      <c r="C526" s="10" t="s">
        <v>3544</v>
      </c>
      <c r="D526" s="11" t="s">
        <v>29</v>
      </c>
      <c r="E526" s="11">
        <v>1</v>
      </c>
      <c r="F526" s="11" t="s">
        <v>591</v>
      </c>
      <c r="G526" s="12">
        <v>39.5</v>
      </c>
      <c r="H526" s="12">
        <f>All_US[[#This Row],[USD List / Unit]]*$H$3</f>
        <v>39.5</v>
      </c>
      <c r="I526" s="10" t="s">
        <v>3545</v>
      </c>
      <c r="J526" s="10" t="s">
        <v>127</v>
      </c>
      <c r="K526" s="10" t="s">
        <v>3546</v>
      </c>
      <c r="L526" s="10" t="s">
        <v>31</v>
      </c>
      <c r="M526" s="10"/>
      <c r="N526" s="10" t="s">
        <v>476</v>
      </c>
      <c r="O526" s="10" t="s">
        <v>476</v>
      </c>
      <c r="P526" s="10" t="s">
        <v>32</v>
      </c>
      <c r="Q526" s="10" t="s">
        <v>3547</v>
      </c>
      <c r="R526" s="10" t="s">
        <v>26</v>
      </c>
      <c r="S526" s="10" t="s">
        <v>3548</v>
      </c>
      <c r="T526" s="10" t="s">
        <v>36</v>
      </c>
      <c r="U526" s="10" t="s">
        <v>3549</v>
      </c>
      <c r="V526" s="10" t="s">
        <v>38</v>
      </c>
    </row>
    <row r="527" spans="1:22" x14ac:dyDescent="0.25">
      <c r="A527" s="10" t="s">
        <v>26</v>
      </c>
      <c r="B527" s="10" t="s">
        <v>3550</v>
      </c>
      <c r="C527" s="10" t="s">
        <v>3551</v>
      </c>
      <c r="D527" s="11" t="s">
        <v>2161</v>
      </c>
      <c r="E527" s="11">
        <v>1</v>
      </c>
      <c r="F527" s="11"/>
      <c r="G527" s="12">
        <v>156.03</v>
      </c>
      <c r="H527" s="12">
        <f>All_US[[#This Row],[USD List / Unit]]*$H$3</f>
        <v>156.03</v>
      </c>
      <c r="I527" s="10" t="s">
        <v>3552</v>
      </c>
      <c r="J527" s="10" t="s">
        <v>127</v>
      </c>
      <c r="K527" s="10" t="s">
        <v>3553</v>
      </c>
      <c r="L527" s="10" t="s">
        <v>31</v>
      </c>
      <c r="M527" s="10"/>
      <c r="N527" s="10" t="s">
        <v>3240</v>
      </c>
      <c r="O527" s="10" t="s">
        <v>3240</v>
      </c>
      <c r="P527" s="10" t="s">
        <v>32</v>
      </c>
      <c r="Q527" s="10" t="s">
        <v>3554</v>
      </c>
      <c r="R527" s="10" t="s">
        <v>3555</v>
      </c>
      <c r="S527" s="10" t="s">
        <v>3556</v>
      </c>
      <c r="T527" s="10"/>
      <c r="U527" s="10" t="s">
        <v>3557</v>
      </c>
      <c r="V527" s="10"/>
    </row>
    <row r="528" spans="1:22" x14ac:dyDescent="0.25">
      <c r="A528" s="10" t="s">
        <v>26</v>
      </c>
      <c r="B528" s="10" t="s">
        <v>3558</v>
      </c>
      <c r="C528" s="10" t="s">
        <v>3559</v>
      </c>
      <c r="D528" s="11" t="s">
        <v>2161</v>
      </c>
      <c r="E528" s="11">
        <v>1</v>
      </c>
      <c r="F528" s="11"/>
      <c r="G528" s="12">
        <v>67.88</v>
      </c>
      <c r="H528" s="12">
        <f>All_US[[#This Row],[USD List / Unit]]*$H$3</f>
        <v>67.88</v>
      </c>
      <c r="I528" s="10" t="s">
        <v>3560</v>
      </c>
      <c r="J528" s="10" t="s">
        <v>127</v>
      </c>
      <c r="K528" s="10" t="s">
        <v>3553</v>
      </c>
      <c r="L528" s="10" t="s">
        <v>31</v>
      </c>
      <c r="M528" s="10"/>
      <c r="N528" s="10" t="s">
        <v>26</v>
      </c>
      <c r="O528" s="10" t="s">
        <v>26</v>
      </c>
      <c r="P528" s="10" t="s">
        <v>32</v>
      </c>
      <c r="Q528" s="10" t="s">
        <v>3561</v>
      </c>
      <c r="R528" s="10" t="s">
        <v>3562</v>
      </c>
      <c r="S528" s="10" t="s">
        <v>3563</v>
      </c>
      <c r="T528" s="10"/>
      <c r="U528" s="10" t="s">
        <v>3564</v>
      </c>
      <c r="V528" s="10"/>
    </row>
    <row r="529" spans="1:22" x14ac:dyDescent="0.25">
      <c r="A529" s="10" t="s">
        <v>26</v>
      </c>
      <c r="B529" s="10" t="s">
        <v>3565</v>
      </c>
      <c r="C529" s="10" t="s">
        <v>3566</v>
      </c>
      <c r="D529" s="11" t="s">
        <v>29</v>
      </c>
      <c r="E529" s="11">
        <v>1</v>
      </c>
      <c r="F529" s="11"/>
      <c r="G529" s="12">
        <v>71.97</v>
      </c>
      <c r="H529" s="12">
        <f>All_US[[#This Row],[USD List / Unit]]*$H$3</f>
        <v>71.97</v>
      </c>
      <c r="I529" s="10" t="s">
        <v>3567</v>
      </c>
      <c r="J529" s="10" t="s">
        <v>30</v>
      </c>
      <c r="K529" s="10" t="s">
        <v>3568</v>
      </c>
      <c r="L529" s="10" t="s">
        <v>31</v>
      </c>
      <c r="M529" s="10"/>
      <c r="N529" s="10" t="s">
        <v>554</v>
      </c>
      <c r="O529" s="10" t="s">
        <v>554</v>
      </c>
      <c r="P529" s="10" t="s">
        <v>32</v>
      </c>
      <c r="Q529" s="10" t="s">
        <v>3569</v>
      </c>
      <c r="R529" s="10" t="s">
        <v>3570</v>
      </c>
      <c r="S529" s="10" t="s">
        <v>3571</v>
      </c>
      <c r="T529" s="10" t="s">
        <v>36</v>
      </c>
      <c r="U529" s="10" t="s">
        <v>3572</v>
      </c>
      <c r="V529" s="10" t="s">
        <v>38</v>
      </c>
    </row>
    <row r="530" spans="1:22" x14ac:dyDescent="0.25">
      <c r="A530" s="10" t="s">
        <v>26</v>
      </c>
      <c r="B530" s="10" t="s">
        <v>3573</v>
      </c>
      <c r="C530" s="10" t="s">
        <v>3574</v>
      </c>
      <c r="D530" s="11" t="s">
        <v>29</v>
      </c>
      <c r="E530" s="11">
        <v>1</v>
      </c>
      <c r="F530" s="11"/>
      <c r="G530" s="12">
        <v>14.89</v>
      </c>
      <c r="H530" s="12">
        <f>All_US[[#This Row],[USD List / Unit]]*$H$3</f>
        <v>14.89</v>
      </c>
      <c r="I530" s="10" t="s">
        <v>3575</v>
      </c>
      <c r="J530" s="10" t="s">
        <v>30</v>
      </c>
      <c r="K530" s="10" t="s">
        <v>3568</v>
      </c>
      <c r="L530" s="10" t="s">
        <v>31</v>
      </c>
      <c r="M530" s="10"/>
      <c r="N530" s="10" t="s">
        <v>453</v>
      </c>
      <c r="O530" s="10" t="s">
        <v>453</v>
      </c>
      <c r="P530" s="10" t="s">
        <v>32</v>
      </c>
      <c r="Q530" s="10" t="s">
        <v>3576</v>
      </c>
      <c r="R530" s="10" t="s">
        <v>3570</v>
      </c>
      <c r="S530" s="10" t="s">
        <v>3577</v>
      </c>
      <c r="T530" s="10" t="s">
        <v>36</v>
      </c>
      <c r="U530" s="10" t="s">
        <v>3578</v>
      </c>
      <c r="V530" s="10" t="s">
        <v>38</v>
      </c>
    </row>
    <row r="531" spans="1:22" x14ac:dyDescent="0.25">
      <c r="A531" s="10" t="s">
        <v>62</v>
      </c>
      <c r="B531" s="10" t="s">
        <v>3579</v>
      </c>
      <c r="C531" s="10" t="s">
        <v>3580</v>
      </c>
      <c r="D531" s="11" t="s">
        <v>2161</v>
      </c>
      <c r="E531" s="11">
        <v>1</v>
      </c>
      <c r="F531" s="11"/>
      <c r="G531" s="12">
        <v>10.31</v>
      </c>
      <c r="H531" s="12">
        <f>All_US[[#This Row],[USD List / Unit]]*$H$3</f>
        <v>10.31</v>
      </c>
      <c r="I531" s="10" t="s">
        <v>3581</v>
      </c>
      <c r="J531" s="10" t="s">
        <v>127</v>
      </c>
      <c r="K531" s="10" t="s">
        <v>3037</v>
      </c>
      <c r="L531" s="10" t="s">
        <v>31</v>
      </c>
      <c r="M531" s="10"/>
      <c r="N531" s="10" t="s">
        <v>26</v>
      </c>
      <c r="O531" s="10" t="s">
        <v>26</v>
      </c>
      <c r="P531" s="10" t="s">
        <v>32</v>
      </c>
      <c r="Q531" s="10" t="s">
        <v>3582</v>
      </c>
      <c r="R531" s="10" t="s">
        <v>3583</v>
      </c>
      <c r="S531" s="10" t="s">
        <v>3584</v>
      </c>
      <c r="T531" s="10"/>
      <c r="U531" s="10" t="s">
        <v>3585</v>
      </c>
      <c r="V531" s="10"/>
    </row>
    <row r="532" spans="1:22" x14ac:dyDescent="0.25">
      <c r="A532" s="10" t="s">
        <v>26</v>
      </c>
      <c r="B532" s="10" t="s">
        <v>3586</v>
      </c>
      <c r="C532" s="10" t="s">
        <v>3587</v>
      </c>
      <c r="D532" s="11" t="s">
        <v>2161</v>
      </c>
      <c r="E532" s="11">
        <v>1</v>
      </c>
      <c r="F532" s="11"/>
      <c r="G532" s="12">
        <v>9.85</v>
      </c>
      <c r="H532" s="12">
        <f>All_US[[#This Row],[USD List / Unit]]*$H$3</f>
        <v>9.85</v>
      </c>
      <c r="I532" s="10" t="s">
        <v>3588</v>
      </c>
      <c r="J532" s="10" t="s">
        <v>127</v>
      </c>
      <c r="K532" s="10" t="s">
        <v>76</v>
      </c>
      <c r="L532" s="10" t="s">
        <v>31</v>
      </c>
      <c r="M532" s="10"/>
      <c r="N532" s="10" t="s">
        <v>26</v>
      </c>
      <c r="O532" s="10" t="s">
        <v>26</v>
      </c>
      <c r="P532" s="10" t="s">
        <v>32</v>
      </c>
      <c r="Q532" s="10" t="s">
        <v>3589</v>
      </c>
      <c r="R532" s="10" t="s">
        <v>3590</v>
      </c>
      <c r="S532" s="10" t="s">
        <v>3591</v>
      </c>
      <c r="T532" s="10"/>
      <c r="U532" s="10" t="s">
        <v>3592</v>
      </c>
      <c r="V532" s="10"/>
    </row>
    <row r="533" spans="1:22" x14ac:dyDescent="0.25">
      <c r="A533" s="10" t="s">
        <v>62</v>
      </c>
      <c r="B533" s="10" t="s">
        <v>3593</v>
      </c>
      <c r="C533" s="10" t="s">
        <v>3594</v>
      </c>
      <c r="D533" s="11" t="s">
        <v>29</v>
      </c>
      <c r="E533" s="11" t="s">
        <v>357</v>
      </c>
      <c r="F533" s="11"/>
      <c r="G533" s="12">
        <v>0.93</v>
      </c>
      <c r="H533" s="12">
        <f>All_US[[#This Row],[USD List / Unit]]*$H$3</f>
        <v>0.93</v>
      </c>
      <c r="I533" s="10" t="s">
        <v>3595</v>
      </c>
      <c r="J533" s="10" t="s">
        <v>127</v>
      </c>
      <c r="K533" s="10" t="s">
        <v>76</v>
      </c>
      <c r="L533" s="10" t="s">
        <v>31</v>
      </c>
      <c r="M533" s="10"/>
      <c r="N533" s="10" t="s">
        <v>26</v>
      </c>
      <c r="O533" s="10" t="s">
        <v>26</v>
      </c>
      <c r="P533" s="10" t="s">
        <v>32</v>
      </c>
      <c r="Q533" s="10" t="s">
        <v>3596</v>
      </c>
      <c r="R533" s="10" t="s">
        <v>3597</v>
      </c>
      <c r="S533" s="10" t="s">
        <v>3598</v>
      </c>
      <c r="T533" s="10" t="s">
        <v>36</v>
      </c>
      <c r="U533" s="10" t="s">
        <v>3599</v>
      </c>
      <c r="V533" s="10" t="s">
        <v>38</v>
      </c>
    </row>
    <row r="534" spans="1:22" x14ac:dyDescent="0.25">
      <c r="A534" s="10" t="s">
        <v>26</v>
      </c>
      <c r="B534" s="10" t="s">
        <v>3600</v>
      </c>
      <c r="C534" s="10" t="s">
        <v>3601</v>
      </c>
      <c r="D534" s="11" t="s">
        <v>29</v>
      </c>
      <c r="E534" s="11">
        <v>1</v>
      </c>
      <c r="F534" s="11"/>
      <c r="G534" s="12">
        <v>379.51</v>
      </c>
      <c r="H534" s="12">
        <f>All_US[[#This Row],[USD List / Unit]]*$H$3</f>
        <v>379.51</v>
      </c>
      <c r="I534" s="10" t="s">
        <v>3602</v>
      </c>
      <c r="J534" s="10" t="s">
        <v>30</v>
      </c>
      <c r="K534" s="10" t="s">
        <v>3540</v>
      </c>
      <c r="L534" s="10" t="s">
        <v>31</v>
      </c>
      <c r="M534" s="10"/>
      <c r="N534" s="10" t="s">
        <v>3603</v>
      </c>
      <c r="O534" s="10" t="s">
        <v>3603</v>
      </c>
      <c r="P534" s="10" t="s">
        <v>32</v>
      </c>
      <c r="Q534" s="10" t="s">
        <v>3604</v>
      </c>
      <c r="R534" s="10" t="s">
        <v>3605</v>
      </c>
      <c r="S534" s="10" t="s">
        <v>3606</v>
      </c>
      <c r="T534" s="10" t="s">
        <v>36</v>
      </c>
      <c r="U534" s="10" t="s">
        <v>3607</v>
      </c>
      <c r="V534" s="10" t="s">
        <v>38</v>
      </c>
    </row>
    <row r="535" spans="1:22" x14ac:dyDescent="0.25">
      <c r="A535" s="10" t="s">
        <v>26</v>
      </c>
      <c r="B535" s="10" t="s">
        <v>3608</v>
      </c>
      <c r="C535" s="10" t="s">
        <v>3609</v>
      </c>
      <c r="D535" s="11" t="s">
        <v>29</v>
      </c>
      <c r="E535" s="11">
        <v>1</v>
      </c>
      <c r="F535" s="11"/>
      <c r="G535" s="12">
        <v>27.52</v>
      </c>
      <c r="H535" s="12">
        <f>All_US[[#This Row],[USD List / Unit]]*$H$3</f>
        <v>27.52</v>
      </c>
      <c r="I535" s="10" t="s">
        <v>3610</v>
      </c>
      <c r="J535" s="10" t="s">
        <v>30</v>
      </c>
      <c r="K535" s="10" t="s">
        <v>3473</v>
      </c>
      <c r="L535" s="10" t="s">
        <v>31</v>
      </c>
      <c r="M535" s="10"/>
      <c r="N535" s="10" t="s">
        <v>209</v>
      </c>
      <c r="O535" s="10" t="s">
        <v>209</v>
      </c>
      <c r="P535" s="10" t="s">
        <v>32</v>
      </c>
      <c r="Q535" s="10" t="s">
        <v>3611</v>
      </c>
      <c r="R535" s="10" t="s">
        <v>26</v>
      </c>
      <c r="S535" s="10" t="s">
        <v>3612</v>
      </c>
      <c r="T535" s="10" t="s">
        <v>36</v>
      </c>
      <c r="U535" s="10" t="s">
        <v>3613</v>
      </c>
      <c r="V535" s="10" t="s">
        <v>38</v>
      </c>
    </row>
    <row r="536" spans="1:22" x14ac:dyDescent="0.25">
      <c r="A536" s="10" t="s">
        <v>26</v>
      </c>
      <c r="B536" s="10" t="s">
        <v>3614</v>
      </c>
      <c r="C536" s="10" t="s">
        <v>3615</v>
      </c>
      <c r="D536" s="11" t="s">
        <v>29</v>
      </c>
      <c r="E536" s="11">
        <v>1</v>
      </c>
      <c r="F536" s="11" t="s">
        <v>394</v>
      </c>
      <c r="G536" s="12">
        <v>6.43</v>
      </c>
      <c r="H536" s="12">
        <f>All_US[[#This Row],[USD List / Unit]]*$H$3</f>
        <v>6.43</v>
      </c>
      <c r="I536" s="10" t="s">
        <v>3616</v>
      </c>
      <c r="J536" s="10" t="s">
        <v>30</v>
      </c>
      <c r="K536" s="10" t="s">
        <v>3617</v>
      </c>
      <c r="L536" s="10" t="s">
        <v>31</v>
      </c>
      <c r="M536" s="10"/>
      <c r="N536" s="10" t="s">
        <v>533</v>
      </c>
      <c r="O536" s="10" t="s">
        <v>533</v>
      </c>
      <c r="P536" s="10" t="s">
        <v>32</v>
      </c>
      <c r="Q536" s="10" t="s">
        <v>3618</v>
      </c>
      <c r="R536" s="10" t="s">
        <v>26</v>
      </c>
      <c r="S536" s="10" t="s">
        <v>3619</v>
      </c>
      <c r="T536" s="10" t="s">
        <v>36</v>
      </c>
      <c r="U536" s="10" t="s">
        <v>3620</v>
      </c>
      <c r="V536" s="10" t="s">
        <v>38</v>
      </c>
    </row>
    <row r="537" spans="1:22" x14ac:dyDescent="0.25">
      <c r="A537" s="10" t="s">
        <v>26</v>
      </c>
      <c r="B537" s="10" t="s">
        <v>3621</v>
      </c>
      <c r="C537" s="10" t="s">
        <v>3622</v>
      </c>
      <c r="D537" s="11" t="s">
        <v>29</v>
      </c>
      <c r="E537" s="11">
        <v>1</v>
      </c>
      <c r="F537" s="11" t="s">
        <v>108</v>
      </c>
      <c r="G537" s="12">
        <v>8.75</v>
      </c>
      <c r="H537" s="12">
        <f>All_US[[#This Row],[USD List / Unit]]*$H$3</f>
        <v>8.75</v>
      </c>
      <c r="I537" s="10" t="s">
        <v>3623</v>
      </c>
      <c r="J537" s="10" t="s">
        <v>30</v>
      </c>
      <c r="K537" s="10" t="s">
        <v>3617</v>
      </c>
      <c r="L537" s="10" t="s">
        <v>31</v>
      </c>
      <c r="M537" s="10"/>
      <c r="N537" s="10" t="s">
        <v>1791</v>
      </c>
      <c r="O537" s="10" t="s">
        <v>1791</v>
      </c>
      <c r="P537" s="10" t="s">
        <v>32</v>
      </c>
      <c r="Q537" s="10" t="s">
        <v>3624</v>
      </c>
      <c r="R537" s="10" t="s">
        <v>26</v>
      </c>
      <c r="S537" s="10" t="s">
        <v>3625</v>
      </c>
      <c r="T537" s="10" t="s">
        <v>36</v>
      </c>
      <c r="U537" s="10" t="s">
        <v>3626</v>
      </c>
      <c r="V537" s="10" t="s">
        <v>38</v>
      </c>
    </row>
    <row r="538" spans="1:22" x14ac:dyDescent="0.25">
      <c r="A538" s="10" t="s">
        <v>26</v>
      </c>
      <c r="B538" s="10" t="s">
        <v>3627</v>
      </c>
      <c r="C538" s="10" t="s">
        <v>3628</v>
      </c>
      <c r="D538" s="11" t="s">
        <v>29</v>
      </c>
      <c r="E538" s="11">
        <v>1</v>
      </c>
      <c r="F538" s="11" t="s">
        <v>1453</v>
      </c>
      <c r="G538" s="12">
        <v>13.17</v>
      </c>
      <c r="H538" s="12">
        <f>All_US[[#This Row],[USD List / Unit]]*$H$3</f>
        <v>13.17</v>
      </c>
      <c r="I538" s="10" t="s">
        <v>3629</v>
      </c>
      <c r="J538" s="10" t="s">
        <v>30</v>
      </c>
      <c r="K538" s="10" t="s">
        <v>3617</v>
      </c>
      <c r="L538" s="10" t="s">
        <v>31</v>
      </c>
      <c r="M538" s="10"/>
      <c r="N538" s="10" t="s">
        <v>444</v>
      </c>
      <c r="O538" s="10" t="s">
        <v>444</v>
      </c>
      <c r="P538" s="10" t="s">
        <v>32</v>
      </c>
      <c r="Q538" s="10" t="s">
        <v>3630</v>
      </c>
      <c r="R538" s="10" t="s">
        <v>26</v>
      </c>
      <c r="S538" s="10" t="s">
        <v>3631</v>
      </c>
      <c r="T538" s="10" t="s">
        <v>36</v>
      </c>
      <c r="U538" s="10" t="s">
        <v>3632</v>
      </c>
      <c r="V538" s="10" t="s">
        <v>38</v>
      </c>
    </row>
    <row r="539" spans="1:22" x14ac:dyDescent="0.25">
      <c r="A539" s="10" t="s">
        <v>26</v>
      </c>
      <c r="B539" s="10" t="s">
        <v>3633</v>
      </c>
      <c r="C539" s="10" t="s">
        <v>3634</v>
      </c>
      <c r="D539" s="11" t="s">
        <v>29</v>
      </c>
      <c r="E539" s="11">
        <v>1</v>
      </c>
      <c r="F539" s="11" t="s">
        <v>108</v>
      </c>
      <c r="G539" s="12">
        <v>16.23</v>
      </c>
      <c r="H539" s="12">
        <f>All_US[[#This Row],[USD List / Unit]]*$H$3</f>
        <v>16.23</v>
      </c>
      <c r="I539" s="10" t="s">
        <v>3635</v>
      </c>
      <c r="J539" s="10" t="s">
        <v>110</v>
      </c>
      <c r="K539" s="10" t="s">
        <v>3617</v>
      </c>
      <c r="L539" s="10" t="s">
        <v>31</v>
      </c>
      <c r="M539" s="10"/>
      <c r="N539" s="10" t="s">
        <v>2699</v>
      </c>
      <c r="O539" s="10" t="s">
        <v>2699</v>
      </c>
      <c r="P539" s="10" t="s">
        <v>32</v>
      </c>
      <c r="Q539" s="10" t="s">
        <v>3636</v>
      </c>
      <c r="R539" s="10" t="s">
        <v>26</v>
      </c>
      <c r="S539" s="10" t="s">
        <v>3637</v>
      </c>
      <c r="T539" s="10" t="s">
        <v>36</v>
      </c>
      <c r="U539" s="10" t="s">
        <v>3638</v>
      </c>
      <c r="V539" s="10" t="s">
        <v>38</v>
      </c>
    </row>
    <row r="540" spans="1:22" x14ac:dyDescent="0.25">
      <c r="A540" s="10" t="s">
        <v>26</v>
      </c>
      <c r="B540" s="10" t="s">
        <v>3639</v>
      </c>
      <c r="C540" s="10" t="s">
        <v>3640</v>
      </c>
      <c r="D540" s="11" t="s">
        <v>29</v>
      </c>
      <c r="E540" s="11">
        <v>1</v>
      </c>
      <c r="F540" s="11" t="s">
        <v>624</v>
      </c>
      <c r="G540" s="12">
        <v>1.98</v>
      </c>
      <c r="H540" s="12">
        <f>All_US[[#This Row],[USD List / Unit]]*$H$3</f>
        <v>1.98</v>
      </c>
      <c r="I540" s="10" t="s">
        <v>3641</v>
      </c>
      <c r="J540" s="10" t="s">
        <v>30</v>
      </c>
      <c r="K540" s="10" t="s">
        <v>136</v>
      </c>
      <c r="L540" s="10" t="s">
        <v>31</v>
      </c>
      <c r="M540" s="10"/>
      <c r="N540" s="10" t="s">
        <v>137</v>
      </c>
      <c r="O540" s="10" t="s">
        <v>137</v>
      </c>
      <c r="P540" s="10" t="s">
        <v>32</v>
      </c>
      <c r="Q540" s="10" t="s">
        <v>3642</v>
      </c>
      <c r="R540" s="10" t="s">
        <v>3643</v>
      </c>
      <c r="S540" s="10" t="s">
        <v>3644</v>
      </c>
      <c r="T540" s="10" t="s">
        <v>36</v>
      </c>
      <c r="U540" s="10" t="s">
        <v>3645</v>
      </c>
      <c r="V540" s="10" t="s">
        <v>38</v>
      </c>
    </row>
    <row r="541" spans="1:22" x14ac:dyDescent="0.25">
      <c r="A541" s="10" t="s">
        <v>26</v>
      </c>
      <c r="B541" s="10" t="s">
        <v>3646</v>
      </c>
      <c r="C541" s="10" t="s">
        <v>3647</v>
      </c>
      <c r="D541" s="11" t="s">
        <v>29</v>
      </c>
      <c r="E541" s="11">
        <v>1</v>
      </c>
      <c r="F541" s="11" t="s">
        <v>108</v>
      </c>
      <c r="G541" s="12">
        <v>4.12</v>
      </c>
      <c r="H541" s="12">
        <f>All_US[[#This Row],[USD List / Unit]]*$H$3</f>
        <v>4.12</v>
      </c>
      <c r="I541" s="10" t="s">
        <v>3648</v>
      </c>
      <c r="J541" s="10" t="s">
        <v>110</v>
      </c>
      <c r="K541" s="10" t="s">
        <v>136</v>
      </c>
      <c r="L541" s="10" t="s">
        <v>31</v>
      </c>
      <c r="M541" s="10"/>
      <c r="N541" s="10" t="s">
        <v>476</v>
      </c>
      <c r="O541" s="10" t="s">
        <v>476</v>
      </c>
      <c r="P541" s="10" t="s">
        <v>32</v>
      </c>
      <c r="Q541" s="10" t="s">
        <v>3649</v>
      </c>
      <c r="R541" s="10" t="s">
        <v>26</v>
      </c>
      <c r="S541" s="10" t="s">
        <v>3650</v>
      </c>
      <c r="T541" s="10" t="s">
        <v>36</v>
      </c>
      <c r="U541" s="10" t="s">
        <v>3651</v>
      </c>
      <c r="V541" s="10" t="s">
        <v>38</v>
      </c>
    </row>
    <row r="542" spans="1:22" x14ac:dyDescent="0.25">
      <c r="A542" s="10" t="s">
        <v>1209</v>
      </c>
      <c r="B542" s="10" t="s">
        <v>3652</v>
      </c>
      <c r="C542" s="10" t="s">
        <v>3653</v>
      </c>
      <c r="D542" s="11" t="s">
        <v>29</v>
      </c>
      <c r="E542" s="11" t="s">
        <v>108</v>
      </c>
      <c r="F542" s="11" t="s">
        <v>394</v>
      </c>
      <c r="G542" s="12">
        <v>6.86</v>
      </c>
      <c r="H542" s="12">
        <f>All_US[[#This Row],[USD List / Unit]]*$H$3</f>
        <v>6.86</v>
      </c>
      <c r="I542" s="10" t="s">
        <v>3654</v>
      </c>
      <c r="J542" s="10" t="s">
        <v>110</v>
      </c>
      <c r="K542" s="10" t="s">
        <v>3655</v>
      </c>
      <c r="L542" s="10" t="s">
        <v>31</v>
      </c>
      <c r="M542" s="10"/>
      <c r="N542" s="10" t="s">
        <v>526</v>
      </c>
      <c r="O542" s="10" t="s">
        <v>526</v>
      </c>
      <c r="P542" s="10" t="s">
        <v>32</v>
      </c>
      <c r="Q542" s="10" t="s">
        <v>3656</v>
      </c>
      <c r="R542" s="10" t="s">
        <v>3657</v>
      </c>
      <c r="S542" s="10" t="s">
        <v>3658</v>
      </c>
      <c r="T542" s="10" t="s">
        <v>36</v>
      </c>
      <c r="U542" s="10" t="s">
        <v>3659</v>
      </c>
      <c r="V542" s="10" t="s">
        <v>38</v>
      </c>
    </row>
    <row r="543" spans="1:22" x14ac:dyDescent="0.25">
      <c r="A543" s="10" t="s">
        <v>26</v>
      </c>
      <c r="B543" s="10" t="s">
        <v>3660</v>
      </c>
      <c r="C543" s="10" t="s">
        <v>3661</v>
      </c>
      <c r="D543" s="11" t="s">
        <v>29</v>
      </c>
      <c r="E543" s="11" t="s">
        <v>591</v>
      </c>
      <c r="F543" s="11" t="s">
        <v>394</v>
      </c>
      <c r="G543" s="12">
        <v>8.2799999999999994</v>
      </c>
      <c r="H543" s="12">
        <f>All_US[[#This Row],[USD List / Unit]]*$H$3</f>
        <v>8.2799999999999994</v>
      </c>
      <c r="I543" s="10" t="s">
        <v>3662</v>
      </c>
      <c r="J543" s="10" t="s">
        <v>110</v>
      </c>
      <c r="K543" s="10" t="s">
        <v>3655</v>
      </c>
      <c r="L543" s="10" t="s">
        <v>31</v>
      </c>
      <c r="M543" s="10"/>
      <c r="N543" s="10" t="s">
        <v>112</v>
      </c>
      <c r="O543" s="10" t="s">
        <v>112</v>
      </c>
      <c r="P543" s="10" t="s">
        <v>32</v>
      </c>
      <c r="Q543" s="10" t="s">
        <v>3663</v>
      </c>
      <c r="R543" s="10" t="s">
        <v>26</v>
      </c>
      <c r="S543" s="10" t="s">
        <v>3664</v>
      </c>
      <c r="T543" s="10" t="s">
        <v>36</v>
      </c>
      <c r="U543" s="10" t="s">
        <v>3665</v>
      </c>
      <c r="V543" s="10" t="s">
        <v>38</v>
      </c>
    </row>
    <row r="544" spans="1:22" x14ac:dyDescent="0.25">
      <c r="A544" s="10" t="s">
        <v>26</v>
      </c>
      <c r="B544" s="10" t="s">
        <v>3666</v>
      </c>
      <c r="C544" s="10" t="s">
        <v>3667</v>
      </c>
      <c r="D544" s="11" t="s">
        <v>29</v>
      </c>
      <c r="E544" s="11" t="s">
        <v>426</v>
      </c>
      <c r="F544" s="11" t="s">
        <v>3668</v>
      </c>
      <c r="G544" s="12">
        <v>6.23</v>
      </c>
      <c r="H544" s="12">
        <f>All_US[[#This Row],[USD List / Unit]]*$H$3</f>
        <v>6.23</v>
      </c>
      <c r="I544" s="10" t="s">
        <v>3669</v>
      </c>
      <c r="J544" s="10" t="s">
        <v>30</v>
      </c>
      <c r="K544" s="10" t="s">
        <v>3670</v>
      </c>
      <c r="L544" s="10" t="s">
        <v>31</v>
      </c>
      <c r="M544" s="10"/>
      <c r="N544" s="10" t="s">
        <v>547</v>
      </c>
      <c r="O544" s="10" t="s">
        <v>547</v>
      </c>
      <c r="P544" s="10" t="s">
        <v>32</v>
      </c>
      <c r="Q544" s="10" t="s">
        <v>3671</v>
      </c>
      <c r="R544" s="10" t="s">
        <v>3672</v>
      </c>
      <c r="S544" s="10" t="s">
        <v>3673</v>
      </c>
      <c r="T544" s="10" t="s">
        <v>36</v>
      </c>
      <c r="U544" s="10" t="s">
        <v>3674</v>
      </c>
      <c r="V544" s="10" t="s">
        <v>38</v>
      </c>
    </row>
    <row r="545" spans="1:22" x14ac:dyDescent="0.25">
      <c r="A545" s="10" t="s">
        <v>26</v>
      </c>
      <c r="B545" s="10" t="s">
        <v>3675</v>
      </c>
      <c r="C545" s="10" t="s">
        <v>3676</v>
      </c>
      <c r="D545" s="11" t="s">
        <v>29</v>
      </c>
      <c r="E545" s="11" t="s">
        <v>591</v>
      </c>
      <c r="F545" s="11" t="s">
        <v>108</v>
      </c>
      <c r="G545" s="12">
        <v>8.57</v>
      </c>
      <c r="H545" s="12">
        <f>All_US[[#This Row],[USD List / Unit]]*$H$3</f>
        <v>8.57</v>
      </c>
      <c r="I545" s="10" t="s">
        <v>3677</v>
      </c>
      <c r="J545" s="10" t="s">
        <v>30</v>
      </c>
      <c r="K545" s="10" t="s">
        <v>136</v>
      </c>
      <c r="L545" s="10" t="s">
        <v>31</v>
      </c>
      <c r="M545" s="10"/>
      <c r="N545" s="10" t="s">
        <v>526</v>
      </c>
      <c r="O545" s="10" t="s">
        <v>526</v>
      </c>
      <c r="P545" s="10" t="s">
        <v>32</v>
      </c>
      <c r="Q545" s="10" t="s">
        <v>3678</v>
      </c>
      <c r="R545" s="10" t="s">
        <v>26</v>
      </c>
      <c r="S545" s="10" t="s">
        <v>3679</v>
      </c>
      <c r="T545" s="10" t="s">
        <v>36</v>
      </c>
      <c r="U545" s="10" t="s">
        <v>3680</v>
      </c>
      <c r="V545" s="10" t="s">
        <v>38</v>
      </c>
    </row>
    <row r="546" spans="1:22" x14ac:dyDescent="0.25">
      <c r="A546" s="10" t="s">
        <v>26</v>
      </c>
      <c r="B546" s="10" t="s">
        <v>3681</v>
      </c>
      <c r="C546" s="10" t="s">
        <v>3682</v>
      </c>
      <c r="D546" s="11" t="s">
        <v>29</v>
      </c>
      <c r="E546" s="11" t="s">
        <v>108</v>
      </c>
      <c r="F546" s="11" t="s">
        <v>410</v>
      </c>
      <c r="G546" s="12">
        <v>2.86</v>
      </c>
      <c r="H546" s="12">
        <f>All_US[[#This Row],[USD List / Unit]]*$H$3</f>
        <v>2.86</v>
      </c>
      <c r="I546" s="10" t="s">
        <v>3683</v>
      </c>
      <c r="J546" s="10" t="s">
        <v>30</v>
      </c>
      <c r="K546" s="10" t="s">
        <v>136</v>
      </c>
      <c r="L546" s="10" t="s">
        <v>31</v>
      </c>
      <c r="M546" s="10"/>
      <c r="N546" s="10" t="s">
        <v>611</v>
      </c>
      <c r="O546" s="10" t="s">
        <v>611</v>
      </c>
      <c r="P546" s="10" t="s">
        <v>32</v>
      </c>
      <c r="Q546" s="10" t="s">
        <v>3684</v>
      </c>
      <c r="R546" s="10" t="s">
        <v>26</v>
      </c>
      <c r="S546" s="10" t="s">
        <v>3685</v>
      </c>
      <c r="T546" s="10" t="s">
        <v>36</v>
      </c>
      <c r="U546" s="10" t="s">
        <v>3686</v>
      </c>
      <c r="V546" s="10" t="s">
        <v>38</v>
      </c>
    </row>
    <row r="547" spans="1:22" x14ac:dyDescent="0.25">
      <c r="A547" s="10" t="s">
        <v>26</v>
      </c>
      <c r="B547" s="10" t="s">
        <v>3687</v>
      </c>
      <c r="C547" s="10" t="s">
        <v>3688</v>
      </c>
      <c r="D547" s="11" t="s">
        <v>3689</v>
      </c>
      <c r="E547" s="11" t="s">
        <v>649</v>
      </c>
      <c r="F547" s="11" t="s">
        <v>3690</v>
      </c>
      <c r="G547" s="12">
        <v>2.09</v>
      </c>
      <c r="H547" s="12">
        <f>All_US[[#This Row],[USD List / Unit]]*$H$3</f>
        <v>2.09</v>
      </c>
      <c r="I547" s="10" t="s">
        <v>3691</v>
      </c>
      <c r="J547" s="10" t="s">
        <v>30</v>
      </c>
      <c r="K547" s="10" t="s">
        <v>136</v>
      </c>
      <c r="L547" s="10" t="s">
        <v>31</v>
      </c>
      <c r="M547" s="10"/>
      <c r="N547" s="10" t="s">
        <v>483</v>
      </c>
      <c r="O547" s="10" t="s">
        <v>483</v>
      </c>
      <c r="P547" s="10" t="s">
        <v>32</v>
      </c>
      <c r="Q547" s="10" t="s">
        <v>3692</v>
      </c>
      <c r="R547" s="10" t="s">
        <v>26</v>
      </c>
      <c r="S547" s="10" t="s">
        <v>3693</v>
      </c>
      <c r="T547" s="10"/>
      <c r="U547" s="10" t="s">
        <v>3694</v>
      </c>
      <c r="V547" s="10"/>
    </row>
    <row r="548" spans="1:22" x14ac:dyDescent="0.25">
      <c r="A548" s="10" t="s">
        <v>26</v>
      </c>
      <c r="B548" s="10" t="s">
        <v>3695</v>
      </c>
      <c r="C548" s="10" t="s">
        <v>3696</v>
      </c>
      <c r="D548" s="11" t="s">
        <v>261</v>
      </c>
      <c r="E548" s="11">
        <v>1</v>
      </c>
      <c r="F548" s="11" t="s">
        <v>198</v>
      </c>
      <c r="G548" s="12">
        <v>207.76</v>
      </c>
      <c r="H548" s="12">
        <f>All_US[[#This Row],[USD List / Unit]]*$H$3</f>
        <v>207.76</v>
      </c>
      <c r="I548" s="10" t="s">
        <v>3697</v>
      </c>
      <c r="J548" s="10" t="s">
        <v>30</v>
      </c>
      <c r="K548" s="10" t="s">
        <v>3698</v>
      </c>
      <c r="L548" s="10" t="s">
        <v>31</v>
      </c>
      <c r="M548" s="10"/>
      <c r="N548" s="10" t="s">
        <v>3699</v>
      </c>
      <c r="O548" s="10" t="s">
        <v>3699</v>
      </c>
      <c r="P548" s="10" t="s">
        <v>32</v>
      </c>
      <c r="Q548" s="10" t="s">
        <v>3696</v>
      </c>
      <c r="R548" s="10" t="s">
        <v>26</v>
      </c>
      <c r="S548" s="10" t="s">
        <v>3700</v>
      </c>
      <c r="T548" s="10" t="s">
        <v>265</v>
      </c>
      <c r="U548" s="10" t="s">
        <v>3701</v>
      </c>
      <c r="V548" s="10" t="s">
        <v>267</v>
      </c>
    </row>
    <row r="549" spans="1:22" x14ac:dyDescent="0.25">
      <c r="A549" s="10" t="s">
        <v>26</v>
      </c>
      <c r="B549" s="10" t="s">
        <v>3702</v>
      </c>
      <c r="C549" s="10" t="s">
        <v>3703</v>
      </c>
      <c r="D549" s="11" t="s">
        <v>261</v>
      </c>
      <c r="E549" s="11">
        <v>1</v>
      </c>
      <c r="F549" s="11" t="s">
        <v>143</v>
      </c>
      <c r="G549" s="12">
        <v>99.93</v>
      </c>
      <c r="H549" s="12">
        <f>All_US[[#This Row],[USD List / Unit]]*$H$3</f>
        <v>99.93</v>
      </c>
      <c r="I549" s="10" t="s">
        <v>3704</v>
      </c>
      <c r="J549" s="10" t="s">
        <v>119</v>
      </c>
      <c r="K549" s="10" t="s">
        <v>136</v>
      </c>
      <c r="L549" s="10" t="s">
        <v>31</v>
      </c>
      <c r="M549" s="10"/>
      <c r="N549" s="10" t="s">
        <v>3487</v>
      </c>
      <c r="O549" s="10" t="s">
        <v>3487</v>
      </c>
      <c r="P549" s="10" t="s">
        <v>32</v>
      </c>
      <c r="Q549" s="10" t="s">
        <v>3705</v>
      </c>
      <c r="R549" s="10" t="s">
        <v>26</v>
      </c>
      <c r="S549" s="10" t="s">
        <v>3706</v>
      </c>
      <c r="T549" s="10" t="s">
        <v>265</v>
      </c>
      <c r="U549" s="10" t="s">
        <v>3707</v>
      </c>
      <c r="V549" s="10" t="s">
        <v>267</v>
      </c>
    </row>
    <row r="550" spans="1:22" x14ac:dyDescent="0.25">
      <c r="A550" s="10" t="s">
        <v>26</v>
      </c>
      <c r="B550" s="10" t="s">
        <v>3708</v>
      </c>
      <c r="C550" s="10" t="s">
        <v>3709</v>
      </c>
      <c r="D550" s="11" t="s">
        <v>261</v>
      </c>
      <c r="E550" s="11">
        <v>1</v>
      </c>
      <c r="F550" s="11" t="s">
        <v>143</v>
      </c>
      <c r="G550" s="12">
        <v>105.25</v>
      </c>
      <c r="H550" s="12">
        <f>All_US[[#This Row],[USD List / Unit]]*$H$3</f>
        <v>105.25</v>
      </c>
      <c r="I550" s="10" t="s">
        <v>3710</v>
      </c>
      <c r="J550" s="10" t="s">
        <v>119</v>
      </c>
      <c r="K550" s="10" t="s">
        <v>136</v>
      </c>
      <c r="L550" s="10" t="s">
        <v>31</v>
      </c>
      <c r="M550" s="10"/>
      <c r="N550" s="10" t="s">
        <v>3711</v>
      </c>
      <c r="O550" s="10" t="s">
        <v>3711</v>
      </c>
      <c r="P550" s="10" t="s">
        <v>32</v>
      </c>
      <c r="Q550" s="10" t="s">
        <v>3712</v>
      </c>
      <c r="R550" s="10" t="s">
        <v>26</v>
      </c>
      <c r="S550" s="10" t="s">
        <v>3713</v>
      </c>
      <c r="T550" s="10" t="s">
        <v>265</v>
      </c>
      <c r="U550" s="10" t="s">
        <v>3714</v>
      </c>
      <c r="V550" s="10" t="s">
        <v>267</v>
      </c>
    </row>
    <row r="551" spans="1:22" x14ac:dyDescent="0.25">
      <c r="A551" s="10" t="s">
        <v>26</v>
      </c>
      <c r="B551" s="10" t="s">
        <v>3715</v>
      </c>
      <c r="C551" s="10" t="s">
        <v>3716</v>
      </c>
      <c r="D551" s="11" t="s">
        <v>3717</v>
      </c>
      <c r="E551" s="11">
        <v>1</v>
      </c>
      <c r="F551" s="11" t="s">
        <v>198</v>
      </c>
      <c r="G551" s="12">
        <v>77.66</v>
      </c>
      <c r="H551" s="12">
        <f>All_US[[#This Row],[USD List / Unit]]*$H$3</f>
        <v>77.66</v>
      </c>
      <c r="I551" s="10" t="s">
        <v>3718</v>
      </c>
      <c r="J551" s="10" t="s">
        <v>84</v>
      </c>
      <c r="K551" s="10" t="s">
        <v>3698</v>
      </c>
      <c r="L551" s="10" t="s">
        <v>31</v>
      </c>
      <c r="M551" s="10"/>
      <c r="N551" s="10" t="s">
        <v>3719</v>
      </c>
      <c r="O551" s="10" t="s">
        <v>3719</v>
      </c>
      <c r="P551" s="10" t="s">
        <v>32</v>
      </c>
      <c r="Q551" s="10" t="s">
        <v>3720</v>
      </c>
      <c r="R551" s="10" t="s">
        <v>3721</v>
      </c>
      <c r="S551" s="10" t="s">
        <v>3722</v>
      </c>
      <c r="T551" s="10" t="s">
        <v>3723</v>
      </c>
      <c r="U551" s="10" t="s">
        <v>3724</v>
      </c>
      <c r="V551" s="10" t="s">
        <v>3725</v>
      </c>
    </row>
    <row r="552" spans="1:22" x14ac:dyDescent="0.25">
      <c r="A552" s="10" t="s">
        <v>26</v>
      </c>
      <c r="B552" s="10" t="s">
        <v>3726</v>
      </c>
      <c r="C552" s="10" t="s">
        <v>3727</v>
      </c>
      <c r="D552" s="11" t="s">
        <v>3717</v>
      </c>
      <c r="E552" s="11">
        <v>1</v>
      </c>
      <c r="F552" s="11" t="s">
        <v>198</v>
      </c>
      <c r="G552" s="12">
        <v>100.57</v>
      </c>
      <c r="H552" s="12">
        <f>All_US[[#This Row],[USD List / Unit]]*$H$3</f>
        <v>100.57</v>
      </c>
      <c r="I552" s="10" t="s">
        <v>3728</v>
      </c>
      <c r="J552" s="10" t="s">
        <v>3729</v>
      </c>
      <c r="K552" s="10" t="s">
        <v>3698</v>
      </c>
      <c r="L552" s="10" t="s">
        <v>31</v>
      </c>
      <c r="M552" s="10"/>
      <c r="N552" s="10" t="s">
        <v>3730</v>
      </c>
      <c r="O552" s="10" t="s">
        <v>3730</v>
      </c>
      <c r="P552" s="10" t="s">
        <v>32</v>
      </c>
      <c r="Q552" s="10" t="s">
        <v>3731</v>
      </c>
      <c r="R552" s="10" t="s">
        <v>3732</v>
      </c>
      <c r="S552" s="10" t="s">
        <v>3733</v>
      </c>
      <c r="T552" s="10" t="s">
        <v>3723</v>
      </c>
      <c r="U552" s="10" t="s">
        <v>3734</v>
      </c>
      <c r="V552" s="10" t="s">
        <v>3725</v>
      </c>
    </row>
    <row r="553" spans="1:22" x14ac:dyDescent="0.25">
      <c r="A553" s="10" t="s">
        <v>26</v>
      </c>
      <c r="B553" s="10" t="s">
        <v>3735</v>
      </c>
      <c r="C553" s="10" t="s">
        <v>3736</v>
      </c>
      <c r="D553" s="11" t="s">
        <v>3717</v>
      </c>
      <c r="E553" s="11">
        <v>1</v>
      </c>
      <c r="F553" s="11" t="s">
        <v>143</v>
      </c>
      <c r="G553" s="12">
        <v>124.13</v>
      </c>
      <c r="H553" s="12">
        <f>All_US[[#This Row],[USD List / Unit]]*$H$3</f>
        <v>124.13</v>
      </c>
      <c r="I553" s="10" t="s">
        <v>3737</v>
      </c>
      <c r="J553" s="10" t="s">
        <v>3729</v>
      </c>
      <c r="K553" s="10" t="s">
        <v>3698</v>
      </c>
      <c r="L553" s="10" t="s">
        <v>31</v>
      </c>
      <c r="M553" s="10"/>
      <c r="N553" s="10" t="s">
        <v>327</v>
      </c>
      <c r="O553" s="10" t="s">
        <v>327</v>
      </c>
      <c r="P553" s="10" t="s">
        <v>32</v>
      </c>
      <c r="Q553" s="10" t="s">
        <v>3738</v>
      </c>
      <c r="R553" s="10" t="s">
        <v>3739</v>
      </c>
      <c r="S553" s="10" t="s">
        <v>3740</v>
      </c>
      <c r="T553" s="10" t="s">
        <v>3723</v>
      </c>
      <c r="U553" s="10" t="s">
        <v>3741</v>
      </c>
      <c r="V553" s="10" t="s">
        <v>3725</v>
      </c>
    </row>
    <row r="554" spans="1:22" x14ac:dyDescent="0.25">
      <c r="A554" s="10" t="s">
        <v>26</v>
      </c>
      <c r="B554" s="10" t="s">
        <v>3742</v>
      </c>
      <c r="C554" s="10" t="s">
        <v>3743</v>
      </c>
      <c r="D554" s="11" t="s">
        <v>792</v>
      </c>
      <c r="E554" s="11">
        <v>1</v>
      </c>
      <c r="F554" s="11" t="s">
        <v>3744</v>
      </c>
      <c r="G554" s="12">
        <v>631.9</v>
      </c>
      <c r="H554" s="12">
        <f>All_US[[#This Row],[USD List / Unit]]*$H$3</f>
        <v>631.9</v>
      </c>
      <c r="I554" s="10" t="s">
        <v>3745</v>
      </c>
      <c r="J554" s="10" t="s">
        <v>30</v>
      </c>
      <c r="K554" s="10" t="s">
        <v>795</v>
      </c>
      <c r="L554" s="10" t="s">
        <v>31</v>
      </c>
      <c r="M554" s="10"/>
      <c r="N554" s="10" t="s">
        <v>3746</v>
      </c>
      <c r="O554" s="10" t="s">
        <v>3747</v>
      </c>
      <c r="P554" s="10" t="s">
        <v>32</v>
      </c>
      <c r="Q554" s="10" t="s">
        <v>3748</v>
      </c>
      <c r="R554" s="10" t="s">
        <v>26</v>
      </c>
      <c r="S554" s="10" t="s">
        <v>3749</v>
      </c>
      <c r="T554" s="10" t="s">
        <v>801</v>
      </c>
      <c r="U554" s="10" t="s">
        <v>3750</v>
      </c>
      <c r="V554" s="10" t="s">
        <v>803</v>
      </c>
    </row>
    <row r="555" spans="1:22" x14ac:dyDescent="0.25">
      <c r="A555" s="10" t="s">
        <v>26</v>
      </c>
      <c r="B555" s="10" t="s">
        <v>3751</v>
      </c>
      <c r="C555" s="10" t="s">
        <v>3752</v>
      </c>
      <c r="D555" s="11" t="s">
        <v>792</v>
      </c>
      <c r="E555" s="11">
        <v>1</v>
      </c>
      <c r="F555" s="11" t="s">
        <v>3744</v>
      </c>
      <c r="G555" s="12">
        <v>631.9</v>
      </c>
      <c r="H555" s="12">
        <f>All_US[[#This Row],[USD List / Unit]]*$H$3</f>
        <v>631.9</v>
      </c>
      <c r="I555" s="10" t="s">
        <v>3753</v>
      </c>
      <c r="J555" s="10" t="s">
        <v>30</v>
      </c>
      <c r="K555" s="10" t="s">
        <v>795</v>
      </c>
      <c r="L555" s="10" t="s">
        <v>31</v>
      </c>
      <c r="M555" s="10"/>
      <c r="N555" s="10" t="s">
        <v>3746</v>
      </c>
      <c r="O555" s="10" t="s">
        <v>3747</v>
      </c>
      <c r="P555" s="10" t="s">
        <v>32</v>
      </c>
      <c r="Q555" s="10" t="s">
        <v>3754</v>
      </c>
      <c r="R555" s="10" t="s">
        <v>26</v>
      </c>
      <c r="S555" s="10" t="s">
        <v>3755</v>
      </c>
      <c r="T555" s="10" t="s">
        <v>801</v>
      </c>
      <c r="U555" s="10" t="s">
        <v>3756</v>
      </c>
      <c r="V555" s="10" t="s">
        <v>803</v>
      </c>
    </row>
    <row r="556" spans="1:22" x14ac:dyDescent="0.25">
      <c r="A556" s="10" t="s">
        <v>26</v>
      </c>
      <c r="B556" s="10" t="s">
        <v>3757</v>
      </c>
      <c r="C556" s="10" t="s">
        <v>3758</v>
      </c>
      <c r="D556" s="11" t="s">
        <v>29</v>
      </c>
      <c r="E556" s="11">
        <v>1</v>
      </c>
      <c r="F556" s="11"/>
      <c r="G556" s="12">
        <v>226.5</v>
      </c>
      <c r="H556" s="12">
        <f>All_US[[#This Row],[USD List / Unit]]*$H$3</f>
        <v>226.5</v>
      </c>
      <c r="I556" s="10" t="s">
        <v>3759</v>
      </c>
      <c r="J556" s="10" t="s">
        <v>119</v>
      </c>
      <c r="K556" s="10" t="s">
        <v>3760</v>
      </c>
      <c r="L556" s="10" t="s">
        <v>31</v>
      </c>
      <c r="M556" s="10"/>
      <c r="N556" s="10" t="s">
        <v>26</v>
      </c>
      <c r="O556" s="10" t="s">
        <v>26</v>
      </c>
      <c r="P556" s="10" t="s">
        <v>32</v>
      </c>
      <c r="Q556" s="10" t="s">
        <v>3761</v>
      </c>
      <c r="R556" s="10" t="s">
        <v>3762</v>
      </c>
      <c r="S556" s="10" t="s">
        <v>26</v>
      </c>
      <c r="T556" s="10" t="s">
        <v>36</v>
      </c>
      <c r="U556" s="10" t="s">
        <v>26</v>
      </c>
      <c r="V556" s="10" t="s">
        <v>38</v>
      </c>
    </row>
    <row r="557" spans="1:22" x14ac:dyDescent="0.25">
      <c r="A557" s="10" t="s">
        <v>26</v>
      </c>
      <c r="B557" s="10" t="s">
        <v>3763</v>
      </c>
      <c r="C557" s="10" t="s">
        <v>3764</v>
      </c>
      <c r="D557" s="11" t="s">
        <v>792</v>
      </c>
      <c r="E557" s="11">
        <v>1</v>
      </c>
      <c r="F557" s="11" t="s">
        <v>3765</v>
      </c>
      <c r="G557" s="12">
        <v>591.9</v>
      </c>
      <c r="H557" s="12">
        <f>All_US[[#This Row],[USD List / Unit]]*$H$3</f>
        <v>591.9</v>
      </c>
      <c r="I557" s="10" t="s">
        <v>3766</v>
      </c>
      <c r="J557" s="10" t="s">
        <v>30</v>
      </c>
      <c r="K557" s="10" t="s">
        <v>795</v>
      </c>
      <c r="L557" s="10" t="s">
        <v>31</v>
      </c>
      <c r="M557" s="10"/>
      <c r="N557" s="10" t="s">
        <v>3767</v>
      </c>
      <c r="O557" s="10" t="s">
        <v>3768</v>
      </c>
      <c r="P557" s="10" t="s">
        <v>32</v>
      </c>
      <c r="Q557" s="10" t="s">
        <v>3769</v>
      </c>
      <c r="R557" s="10" t="s">
        <v>26</v>
      </c>
      <c r="S557" s="10" t="s">
        <v>3770</v>
      </c>
      <c r="T557" s="10" t="s">
        <v>801</v>
      </c>
      <c r="U557" s="10" t="s">
        <v>3771</v>
      </c>
      <c r="V557" s="10" t="s">
        <v>803</v>
      </c>
    </row>
    <row r="558" spans="1:22" x14ac:dyDescent="0.25">
      <c r="A558" s="10" t="s">
        <v>26</v>
      </c>
      <c r="B558" s="10" t="s">
        <v>3772</v>
      </c>
      <c r="C558" s="10" t="s">
        <v>3773</v>
      </c>
      <c r="D558" s="11" t="s">
        <v>792</v>
      </c>
      <c r="E558" s="11">
        <v>1</v>
      </c>
      <c r="F558" s="11" t="s">
        <v>3765</v>
      </c>
      <c r="G558" s="12">
        <v>591.9</v>
      </c>
      <c r="H558" s="12">
        <f>All_US[[#This Row],[USD List / Unit]]*$H$3</f>
        <v>591.9</v>
      </c>
      <c r="I558" s="10" t="s">
        <v>3774</v>
      </c>
      <c r="J558" s="10" t="s">
        <v>30</v>
      </c>
      <c r="K558" s="10" t="s">
        <v>795</v>
      </c>
      <c r="L558" s="10" t="s">
        <v>31</v>
      </c>
      <c r="M558" s="10"/>
      <c r="N558" s="10" t="s">
        <v>3767</v>
      </c>
      <c r="O558" s="10" t="s">
        <v>3768</v>
      </c>
      <c r="P558" s="10" t="s">
        <v>32</v>
      </c>
      <c r="Q558" s="10" t="s">
        <v>3775</v>
      </c>
      <c r="R558" s="10" t="s">
        <v>26</v>
      </c>
      <c r="S558" s="10" t="s">
        <v>3776</v>
      </c>
      <c r="T558" s="10" t="s">
        <v>801</v>
      </c>
      <c r="U558" s="10" t="s">
        <v>3777</v>
      </c>
      <c r="V558" s="10" t="s">
        <v>803</v>
      </c>
    </row>
    <row r="559" spans="1:22" x14ac:dyDescent="0.25">
      <c r="A559" s="10" t="s">
        <v>26</v>
      </c>
      <c r="B559" s="10" t="s">
        <v>3778</v>
      </c>
      <c r="C559" s="10" t="s">
        <v>3779</v>
      </c>
      <c r="D559" s="11" t="s">
        <v>29</v>
      </c>
      <c r="E559" s="11">
        <v>1</v>
      </c>
      <c r="F559" s="11"/>
      <c r="G559" s="12">
        <v>388.2</v>
      </c>
      <c r="H559" s="12">
        <f>All_US[[#This Row],[USD List / Unit]]*$H$3</f>
        <v>388.2</v>
      </c>
      <c r="I559" s="10" t="s">
        <v>3780</v>
      </c>
      <c r="J559" s="10" t="s">
        <v>119</v>
      </c>
      <c r="K559" s="10" t="s">
        <v>3760</v>
      </c>
      <c r="L559" s="10" t="s">
        <v>31</v>
      </c>
      <c r="M559" s="10"/>
      <c r="N559" s="10" t="s">
        <v>26</v>
      </c>
      <c r="O559" s="10" t="s">
        <v>26</v>
      </c>
      <c r="P559" s="10" t="s">
        <v>32</v>
      </c>
      <c r="Q559" s="10" t="s">
        <v>3781</v>
      </c>
      <c r="R559" s="10" t="s">
        <v>3782</v>
      </c>
      <c r="S559" s="10" t="s">
        <v>26</v>
      </c>
      <c r="T559" s="10" t="s">
        <v>36</v>
      </c>
      <c r="U559" s="10" t="s">
        <v>26</v>
      </c>
      <c r="V559" s="10" t="s">
        <v>38</v>
      </c>
    </row>
    <row r="560" spans="1:22" x14ac:dyDescent="0.25">
      <c r="A560" s="10" t="s">
        <v>26</v>
      </c>
      <c r="B560" s="10" t="s">
        <v>3783</v>
      </c>
      <c r="C560" s="10" t="s">
        <v>3784</v>
      </c>
      <c r="D560" s="11" t="s">
        <v>792</v>
      </c>
      <c r="E560" s="11">
        <v>1</v>
      </c>
      <c r="F560" s="11" t="s">
        <v>3785</v>
      </c>
      <c r="G560" s="12">
        <v>1043.0999999999999</v>
      </c>
      <c r="H560" s="12">
        <f>All_US[[#This Row],[USD List / Unit]]*$H$3</f>
        <v>1043.0999999999999</v>
      </c>
      <c r="I560" s="10" t="s">
        <v>3786</v>
      </c>
      <c r="J560" s="10" t="s">
        <v>30</v>
      </c>
      <c r="K560" s="10" t="s">
        <v>3787</v>
      </c>
      <c r="L560" s="10" t="s">
        <v>31</v>
      </c>
      <c r="M560" s="10"/>
      <c r="N560" s="10" t="s">
        <v>3788</v>
      </c>
      <c r="O560" s="10" t="s">
        <v>3789</v>
      </c>
      <c r="P560" s="10" t="s">
        <v>32</v>
      </c>
      <c r="Q560" s="10" t="s">
        <v>3790</v>
      </c>
      <c r="R560" s="10" t="s">
        <v>26</v>
      </c>
      <c r="S560" s="10" t="s">
        <v>3791</v>
      </c>
      <c r="T560" s="10" t="s">
        <v>801</v>
      </c>
      <c r="U560" s="10" t="s">
        <v>3792</v>
      </c>
      <c r="V560" s="10" t="s">
        <v>803</v>
      </c>
    </row>
    <row r="561" spans="1:22" x14ac:dyDescent="0.25">
      <c r="A561" s="10" t="s">
        <v>26</v>
      </c>
      <c r="B561" s="10" t="s">
        <v>3793</v>
      </c>
      <c r="C561" s="10" t="s">
        <v>3794</v>
      </c>
      <c r="D561" s="11" t="s">
        <v>792</v>
      </c>
      <c r="E561" s="11">
        <v>1</v>
      </c>
      <c r="F561" s="11" t="s">
        <v>3785</v>
      </c>
      <c r="G561" s="12">
        <v>1043.0999999999999</v>
      </c>
      <c r="H561" s="12">
        <f>All_US[[#This Row],[USD List / Unit]]*$H$3</f>
        <v>1043.0999999999999</v>
      </c>
      <c r="I561" s="10" t="s">
        <v>3795</v>
      </c>
      <c r="J561" s="10" t="s">
        <v>30</v>
      </c>
      <c r="K561" s="10" t="s">
        <v>3787</v>
      </c>
      <c r="L561" s="10" t="s">
        <v>31</v>
      </c>
      <c r="M561" s="10"/>
      <c r="N561" s="10" t="s">
        <v>3788</v>
      </c>
      <c r="O561" s="10" t="s">
        <v>3789</v>
      </c>
      <c r="P561" s="10" t="s">
        <v>32</v>
      </c>
      <c r="Q561" s="10" t="s">
        <v>3796</v>
      </c>
      <c r="R561" s="10" t="s">
        <v>26</v>
      </c>
      <c r="S561" s="10" t="s">
        <v>3797</v>
      </c>
      <c r="T561" s="10" t="s">
        <v>801</v>
      </c>
      <c r="U561" s="10" t="s">
        <v>3798</v>
      </c>
      <c r="V561" s="10" t="s">
        <v>803</v>
      </c>
    </row>
    <row r="562" spans="1:22" x14ac:dyDescent="0.25">
      <c r="A562" s="10" t="s">
        <v>26</v>
      </c>
      <c r="B562" s="10" t="s">
        <v>3799</v>
      </c>
      <c r="C562" s="10" t="s">
        <v>3800</v>
      </c>
      <c r="D562" s="11" t="s">
        <v>792</v>
      </c>
      <c r="E562" s="11">
        <v>1</v>
      </c>
      <c r="F562" s="11" t="s">
        <v>1188</v>
      </c>
      <c r="G562" s="12">
        <v>1459</v>
      </c>
      <c r="H562" s="12">
        <f>All_US[[#This Row],[USD List / Unit]]*$H$3</f>
        <v>1459</v>
      </c>
      <c r="I562" s="10" t="s">
        <v>3801</v>
      </c>
      <c r="J562" s="10" t="s">
        <v>30</v>
      </c>
      <c r="K562" s="10" t="s">
        <v>795</v>
      </c>
      <c r="L562" s="10" t="s">
        <v>31</v>
      </c>
      <c r="M562" s="10"/>
      <c r="N562" s="10" t="s">
        <v>1021</v>
      </c>
      <c r="O562" s="10" t="s">
        <v>1022</v>
      </c>
      <c r="P562" s="10" t="s">
        <v>32</v>
      </c>
      <c r="Q562" s="10" t="s">
        <v>3802</v>
      </c>
      <c r="R562" s="10" t="s">
        <v>832</v>
      </c>
      <c r="S562" s="10" t="s">
        <v>3803</v>
      </c>
      <c r="T562" s="10" t="s">
        <v>801</v>
      </c>
      <c r="U562" s="10" t="s">
        <v>3804</v>
      </c>
      <c r="V562" s="10" t="s">
        <v>803</v>
      </c>
    </row>
    <row r="563" spans="1:22" x14ac:dyDescent="0.25">
      <c r="A563" s="10" t="s">
        <v>1270</v>
      </c>
      <c r="B563" s="10" t="s">
        <v>3805</v>
      </c>
      <c r="C563" s="10" t="s">
        <v>3806</v>
      </c>
      <c r="D563" s="11" t="s">
        <v>792</v>
      </c>
      <c r="E563" s="11">
        <v>1</v>
      </c>
      <c r="F563" s="11" t="s">
        <v>3807</v>
      </c>
      <c r="G563" s="12">
        <v>1606</v>
      </c>
      <c r="H563" s="12">
        <f>All_US[[#This Row],[USD List / Unit]]*$H$3</f>
        <v>1606</v>
      </c>
      <c r="I563" s="10" t="s">
        <v>3808</v>
      </c>
      <c r="J563" s="10" t="s">
        <v>2303</v>
      </c>
      <c r="K563" s="10" t="s">
        <v>795</v>
      </c>
      <c r="L563" s="10" t="s">
        <v>31</v>
      </c>
      <c r="M563" s="10"/>
      <c r="N563" s="10" t="s">
        <v>1021</v>
      </c>
      <c r="O563" s="10" t="s">
        <v>1022</v>
      </c>
      <c r="P563" s="10" t="s">
        <v>32</v>
      </c>
      <c r="Q563" s="10" t="s">
        <v>3809</v>
      </c>
      <c r="R563" s="10" t="s">
        <v>3810</v>
      </c>
      <c r="S563" s="10" t="s">
        <v>3811</v>
      </c>
      <c r="T563" s="10" t="s">
        <v>801</v>
      </c>
      <c r="U563" s="10" t="s">
        <v>3812</v>
      </c>
      <c r="V563" s="10" t="s">
        <v>803</v>
      </c>
    </row>
    <row r="564" spans="1:22" x14ac:dyDescent="0.25">
      <c r="A564" s="10" t="s">
        <v>26</v>
      </c>
      <c r="B564" s="10" t="s">
        <v>3813</v>
      </c>
      <c r="C564" s="10" t="s">
        <v>3814</v>
      </c>
      <c r="D564" s="11" t="s">
        <v>792</v>
      </c>
      <c r="E564" s="11">
        <v>1</v>
      </c>
      <c r="F564" s="11" t="s">
        <v>42</v>
      </c>
      <c r="G564" s="12">
        <v>1990</v>
      </c>
      <c r="H564" s="12">
        <f>All_US[[#This Row],[USD List / Unit]]*$H$3</f>
        <v>1990</v>
      </c>
      <c r="I564" s="10" t="s">
        <v>3815</v>
      </c>
      <c r="J564" s="10" t="s">
        <v>30</v>
      </c>
      <c r="K564" s="10" t="s">
        <v>795</v>
      </c>
      <c r="L564" s="10" t="s">
        <v>31</v>
      </c>
      <c r="M564" s="10"/>
      <c r="N564" s="10" t="s">
        <v>3816</v>
      </c>
      <c r="O564" s="10" t="s">
        <v>3817</v>
      </c>
      <c r="P564" s="10" t="s">
        <v>32</v>
      </c>
      <c r="Q564" s="10" t="s">
        <v>3818</v>
      </c>
      <c r="R564" s="10" t="s">
        <v>832</v>
      </c>
      <c r="S564" s="10" t="s">
        <v>3819</v>
      </c>
      <c r="T564" s="10" t="s">
        <v>801</v>
      </c>
      <c r="U564" s="10" t="s">
        <v>3820</v>
      </c>
      <c r="V564" s="10" t="s">
        <v>803</v>
      </c>
    </row>
    <row r="565" spans="1:22" x14ac:dyDescent="0.25">
      <c r="A565" s="10" t="s">
        <v>26</v>
      </c>
      <c r="B565" s="10" t="s">
        <v>3821</v>
      </c>
      <c r="C565" s="10" t="s">
        <v>3822</v>
      </c>
      <c r="D565" s="11" t="s">
        <v>792</v>
      </c>
      <c r="E565" s="11">
        <v>1</v>
      </c>
      <c r="F565" s="11" t="s">
        <v>978</v>
      </c>
      <c r="G565" s="12">
        <v>2527</v>
      </c>
      <c r="H565" s="12">
        <f>All_US[[#This Row],[USD List / Unit]]*$H$3</f>
        <v>2527</v>
      </c>
      <c r="I565" s="10" t="s">
        <v>3823</v>
      </c>
      <c r="J565" s="10" t="s">
        <v>30</v>
      </c>
      <c r="K565" s="10" t="s">
        <v>795</v>
      </c>
      <c r="L565" s="10" t="s">
        <v>31</v>
      </c>
      <c r="M565" s="10"/>
      <c r="N565" s="10" t="s">
        <v>3824</v>
      </c>
      <c r="O565" s="10" t="s">
        <v>3825</v>
      </c>
      <c r="P565" s="10" t="s">
        <v>32</v>
      </c>
      <c r="Q565" s="10" t="s">
        <v>3826</v>
      </c>
      <c r="R565" s="10" t="s">
        <v>832</v>
      </c>
      <c r="S565" s="10" t="s">
        <v>3827</v>
      </c>
      <c r="T565" s="10" t="s">
        <v>801</v>
      </c>
      <c r="U565" s="10" t="s">
        <v>3828</v>
      </c>
      <c r="V565" s="10" t="s">
        <v>803</v>
      </c>
    </row>
    <row r="566" spans="1:22" x14ac:dyDescent="0.25">
      <c r="A566" s="10" t="s">
        <v>26</v>
      </c>
      <c r="B566" s="10" t="s">
        <v>3829</v>
      </c>
      <c r="C566" s="10" t="s">
        <v>3830</v>
      </c>
      <c r="D566" s="11" t="s">
        <v>792</v>
      </c>
      <c r="E566" s="11">
        <v>1</v>
      </c>
      <c r="F566" s="11" t="s">
        <v>827</v>
      </c>
      <c r="G566" s="12">
        <v>449.7</v>
      </c>
      <c r="H566" s="12">
        <f>All_US[[#This Row],[USD List / Unit]]*$H$3</f>
        <v>449.7</v>
      </c>
      <c r="I566" s="10" t="s">
        <v>3831</v>
      </c>
      <c r="J566" s="10" t="s">
        <v>30</v>
      </c>
      <c r="K566" s="10" t="s">
        <v>795</v>
      </c>
      <c r="L566" s="10" t="s">
        <v>31</v>
      </c>
      <c r="M566" s="10"/>
      <c r="N566" s="10" t="s">
        <v>829</v>
      </c>
      <c r="O566" s="10" t="s">
        <v>830</v>
      </c>
      <c r="P566" s="10" t="s">
        <v>32</v>
      </c>
      <c r="Q566" s="10" t="s">
        <v>3832</v>
      </c>
      <c r="R566" s="10" t="s">
        <v>832</v>
      </c>
      <c r="S566" s="10" t="s">
        <v>3833</v>
      </c>
      <c r="T566" s="10" t="s">
        <v>801</v>
      </c>
      <c r="U566" s="10" t="s">
        <v>3834</v>
      </c>
      <c r="V566" s="10" t="s">
        <v>803</v>
      </c>
    </row>
    <row r="567" spans="1:22" x14ac:dyDescent="0.25">
      <c r="A567" s="10" t="s">
        <v>26</v>
      </c>
      <c r="B567" s="10" t="s">
        <v>3835</v>
      </c>
      <c r="C567" s="10" t="s">
        <v>3836</v>
      </c>
      <c r="D567" s="11" t="s">
        <v>792</v>
      </c>
      <c r="E567" s="11">
        <v>1</v>
      </c>
      <c r="F567" s="11" t="s">
        <v>42</v>
      </c>
      <c r="G567" s="12">
        <v>719.3</v>
      </c>
      <c r="H567" s="12">
        <f>All_US[[#This Row],[USD List / Unit]]*$H$3</f>
        <v>719.3</v>
      </c>
      <c r="I567" s="10" t="s">
        <v>3837</v>
      </c>
      <c r="J567" s="10" t="s">
        <v>30</v>
      </c>
      <c r="K567" s="10" t="s">
        <v>795</v>
      </c>
      <c r="L567" s="10" t="s">
        <v>31</v>
      </c>
      <c r="M567" s="10"/>
      <c r="N567" s="10" t="s">
        <v>844</v>
      </c>
      <c r="O567" s="10" t="s">
        <v>845</v>
      </c>
      <c r="P567" s="10" t="s">
        <v>32</v>
      </c>
      <c r="Q567" s="10" t="s">
        <v>3838</v>
      </c>
      <c r="R567" s="10" t="s">
        <v>832</v>
      </c>
      <c r="S567" s="10" t="s">
        <v>3839</v>
      </c>
      <c r="T567" s="10" t="s">
        <v>801</v>
      </c>
      <c r="U567" s="10" t="s">
        <v>3840</v>
      </c>
      <c r="V567" s="10" t="s">
        <v>803</v>
      </c>
    </row>
    <row r="568" spans="1:22" x14ac:dyDescent="0.25">
      <c r="A568" s="10" t="s">
        <v>26</v>
      </c>
      <c r="B568" s="10" t="s">
        <v>3841</v>
      </c>
      <c r="C568" s="10" t="s">
        <v>3842</v>
      </c>
      <c r="D568" s="11" t="s">
        <v>792</v>
      </c>
      <c r="E568" s="11">
        <v>1</v>
      </c>
      <c r="F568" s="11" t="s">
        <v>143</v>
      </c>
      <c r="G568" s="12">
        <v>997.9</v>
      </c>
      <c r="H568" s="12">
        <f>All_US[[#This Row],[USD List / Unit]]*$H$3</f>
        <v>997.9</v>
      </c>
      <c r="I568" s="10" t="s">
        <v>3843</v>
      </c>
      <c r="J568" s="10" t="s">
        <v>30</v>
      </c>
      <c r="K568" s="10" t="s">
        <v>795</v>
      </c>
      <c r="L568" s="10" t="s">
        <v>31</v>
      </c>
      <c r="M568" s="10"/>
      <c r="N568" s="10" t="s">
        <v>852</v>
      </c>
      <c r="O568" s="10" t="s">
        <v>853</v>
      </c>
      <c r="P568" s="10" t="s">
        <v>32</v>
      </c>
      <c r="Q568" s="10" t="s">
        <v>3844</v>
      </c>
      <c r="R568" s="10" t="s">
        <v>832</v>
      </c>
      <c r="S568" s="10" t="s">
        <v>3845</v>
      </c>
      <c r="T568" s="10" t="s">
        <v>801</v>
      </c>
      <c r="U568" s="10" t="s">
        <v>3846</v>
      </c>
      <c r="V568" s="10" t="s">
        <v>803</v>
      </c>
    </row>
    <row r="569" spans="1:22" x14ac:dyDescent="0.25">
      <c r="A569" s="10" t="s">
        <v>26</v>
      </c>
      <c r="B569" s="10" t="s">
        <v>3847</v>
      </c>
      <c r="C569" s="10" t="s">
        <v>3848</v>
      </c>
      <c r="D569" s="11" t="s">
        <v>792</v>
      </c>
      <c r="E569" s="11">
        <v>1</v>
      </c>
      <c r="F569" s="11" t="s">
        <v>933</v>
      </c>
      <c r="G569" s="12">
        <v>364.75</v>
      </c>
      <c r="H569" s="12">
        <f>All_US[[#This Row],[USD List / Unit]]*$H$3</f>
        <v>364.75</v>
      </c>
      <c r="I569" s="10" t="s">
        <v>3849</v>
      </c>
      <c r="J569" s="10" t="s">
        <v>30</v>
      </c>
      <c r="K569" s="10" t="s">
        <v>795</v>
      </c>
      <c r="L569" s="10" t="s">
        <v>31</v>
      </c>
      <c r="M569" s="10"/>
      <c r="N569" s="10" t="s">
        <v>3850</v>
      </c>
      <c r="O569" s="10" t="s">
        <v>3851</v>
      </c>
      <c r="P569" s="10" t="s">
        <v>32</v>
      </c>
      <c r="Q569" s="10" t="s">
        <v>3852</v>
      </c>
      <c r="R569" s="10" t="s">
        <v>832</v>
      </c>
      <c r="S569" s="10" t="s">
        <v>3853</v>
      </c>
      <c r="T569" s="10" t="s">
        <v>801</v>
      </c>
      <c r="U569" s="10" t="s">
        <v>3854</v>
      </c>
      <c r="V569" s="10" t="s">
        <v>803</v>
      </c>
    </row>
    <row r="570" spans="1:22" x14ac:dyDescent="0.25">
      <c r="A570" s="10" t="s">
        <v>26</v>
      </c>
      <c r="B570" s="10" t="s">
        <v>3855</v>
      </c>
      <c r="C570" s="10" t="s">
        <v>3856</v>
      </c>
      <c r="D570" s="11" t="s">
        <v>867</v>
      </c>
      <c r="E570" s="11">
        <v>1</v>
      </c>
      <c r="F570" s="11" t="s">
        <v>198</v>
      </c>
      <c r="G570" s="12">
        <v>505.4</v>
      </c>
      <c r="H570" s="12">
        <f>All_US[[#This Row],[USD List / Unit]]*$H$3</f>
        <v>505.4</v>
      </c>
      <c r="I570" s="10" t="s">
        <v>3857</v>
      </c>
      <c r="J570" s="10" t="s">
        <v>30</v>
      </c>
      <c r="K570" s="10" t="s">
        <v>795</v>
      </c>
      <c r="L570" s="10" t="s">
        <v>31</v>
      </c>
      <c r="M570" s="10"/>
      <c r="N570" s="10" t="s">
        <v>885</v>
      </c>
      <c r="O570" s="10" t="s">
        <v>886</v>
      </c>
      <c r="P570" s="10" t="s">
        <v>32</v>
      </c>
      <c r="Q570" s="10" t="s">
        <v>3858</v>
      </c>
      <c r="R570" s="10" t="s">
        <v>832</v>
      </c>
      <c r="S570" s="10" t="s">
        <v>3859</v>
      </c>
      <c r="T570" s="10" t="s">
        <v>873</v>
      </c>
      <c r="U570" s="10" t="s">
        <v>3860</v>
      </c>
      <c r="V570" s="10" t="s">
        <v>875</v>
      </c>
    </row>
    <row r="571" spans="1:22" x14ac:dyDescent="0.25">
      <c r="A571" s="10" t="s">
        <v>26</v>
      </c>
      <c r="B571" s="10" t="s">
        <v>3861</v>
      </c>
      <c r="C571" s="10" t="s">
        <v>3862</v>
      </c>
      <c r="D571" s="11" t="s">
        <v>867</v>
      </c>
      <c r="E571" s="11">
        <v>1</v>
      </c>
      <c r="F571" s="11" t="s">
        <v>198</v>
      </c>
      <c r="G571" s="12">
        <v>449.7</v>
      </c>
      <c r="H571" s="12">
        <f>All_US[[#This Row],[USD List / Unit]]*$H$3</f>
        <v>449.7</v>
      </c>
      <c r="I571" s="10" t="s">
        <v>3863</v>
      </c>
      <c r="J571" s="10" t="s">
        <v>30</v>
      </c>
      <c r="K571" s="10" t="s">
        <v>795</v>
      </c>
      <c r="L571" s="10" t="s">
        <v>31</v>
      </c>
      <c r="M571" s="10"/>
      <c r="N571" s="10" t="s">
        <v>829</v>
      </c>
      <c r="O571" s="10" t="s">
        <v>899</v>
      </c>
      <c r="P571" s="10" t="s">
        <v>32</v>
      </c>
      <c r="Q571" s="10" t="s">
        <v>3864</v>
      </c>
      <c r="R571" s="10" t="s">
        <v>832</v>
      </c>
      <c r="S571" s="10" t="s">
        <v>3865</v>
      </c>
      <c r="T571" s="10" t="s">
        <v>873</v>
      </c>
      <c r="U571" s="10" t="s">
        <v>3866</v>
      </c>
      <c r="V571" s="10" t="s">
        <v>875</v>
      </c>
    </row>
    <row r="572" spans="1:22" x14ac:dyDescent="0.25">
      <c r="A572" s="10" t="s">
        <v>26</v>
      </c>
      <c r="B572" s="10" t="s">
        <v>3867</v>
      </c>
      <c r="C572" s="10" t="s">
        <v>3868</v>
      </c>
      <c r="D572" s="11" t="s">
        <v>867</v>
      </c>
      <c r="E572" s="11">
        <v>1</v>
      </c>
      <c r="F572" s="11" t="s">
        <v>911</v>
      </c>
      <c r="G572" s="12">
        <v>719.3</v>
      </c>
      <c r="H572" s="12">
        <f>All_US[[#This Row],[USD List / Unit]]*$H$3</f>
        <v>719.3</v>
      </c>
      <c r="I572" s="10" t="s">
        <v>3869</v>
      </c>
      <c r="J572" s="10" t="s">
        <v>30</v>
      </c>
      <c r="K572" s="10" t="s">
        <v>795</v>
      </c>
      <c r="L572" s="10" t="s">
        <v>31</v>
      </c>
      <c r="M572" s="10"/>
      <c r="N572" s="10" t="s">
        <v>844</v>
      </c>
      <c r="O572" s="10" t="s">
        <v>913</v>
      </c>
      <c r="P572" s="10" t="s">
        <v>32</v>
      </c>
      <c r="Q572" s="10" t="s">
        <v>3870</v>
      </c>
      <c r="R572" s="10" t="s">
        <v>832</v>
      </c>
      <c r="S572" s="10" t="s">
        <v>3871</v>
      </c>
      <c r="T572" s="10" t="s">
        <v>873</v>
      </c>
      <c r="U572" s="10" t="s">
        <v>3872</v>
      </c>
      <c r="V572" s="10" t="s">
        <v>875</v>
      </c>
    </row>
    <row r="573" spans="1:22" x14ac:dyDescent="0.25">
      <c r="A573" s="10" t="s">
        <v>26</v>
      </c>
      <c r="B573" s="10" t="s">
        <v>3873</v>
      </c>
      <c r="C573" s="10" t="s">
        <v>3874</v>
      </c>
      <c r="D573" s="11" t="s">
        <v>867</v>
      </c>
      <c r="E573" s="11">
        <v>1</v>
      </c>
      <c r="F573" s="11" t="s">
        <v>143</v>
      </c>
      <c r="G573" s="12">
        <v>997.9</v>
      </c>
      <c r="H573" s="12">
        <f>All_US[[#This Row],[USD List / Unit]]*$H$3</f>
        <v>997.9</v>
      </c>
      <c r="I573" s="10" t="s">
        <v>3875</v>
      </c>
      <c r="J573" s="10" t="s">
        <v>30</v>
      </c>
      <c r="K573" s="10" t="s">
        <v>795</v>
      </c>
      <c r="L573" s="10" t="s">
        <v>31</v>
      </c>
      <c r="M573" s="10"/>
      <c r="N573" s="10" t="s">
        <v>852</v>
      </c>
      <c r="O573" s="10" t="s">
        <v>920</v>
      </c>
      <c r="P573" s="10" t="s">
        <v>32</v>
      </c>
      <c r="Q573" s="10" t="s">
        <v>3876</v>
      </c>
      <c r="R573" s="10" t="s">
        <v>832</v>
      </c>
      <c r="S573" s="10" t="s">
        <v>3877</v>
      </c>
      <c r="T573" s="10" t="s">
        <v>873</v>
      </c>
      <c r="U573" s="10" t="s">
        <v>3878</v>
      </c>
      <c r="V573" s="10" t="s">
        <v>875</v>
      </c>
    </row>
    <row r="574" spans="1:22" x14ac:dyDescent="0.25">
      <c r="A574" s="10" t="s">
        <v>26</v>
      </c>
      <c r="B574" s="10" t="s">
        <v>3879</v>
      </c>
      <c r="C574" s="10" t="s">
        <v>3880</v>
      </c>
      <c r="D574" s="11" t="s">
        <v>792</v>
      </c>
      <c r="E574" s="11">
        <v>1</v>
      </c>
      <c r="F574" s="11" t="s">
        <v>933</v>
      </c>
      <c r="G574" s="12">
        <v>437.7</v>
      </c>
      <c r="H574" s="12">
        <f>All_US[[#This Row],[USD List / Unit]]*$H$3</f>
        <v>437.7</v>
      </c>
      <c r="I574" s="10" t="s">
        <v>3881</v>
      </c>
      <c r="J574" s="10" t="s">
        <v>30</v>
      </c>
      <c r="K574" s="10" t="s">
        <v>795</v>
      </c>
      <c r="L574" s="10" t="s">
        <v>31</v>
      </c>
      <c r="M574" s="10"/>
      <c r="N574" s="10" t="s">
        <v>935</v>
      </c>
      <c r="O574" s="10" t="s">
        <v>936</v>
      </c>
      <c r="P574" s="10" t="s">
        <v>32</v>
      </c>
      <c r="Q574" s="10" t="s">
        <v>3882</v>
      </c>
      <c r="R574" s="10" t="s">
        <v>832</v>
      </c>
      <c r="S574" s="10" t="s">
        <v>3883</v>
      </c>
      <c r="T574" s="10" t="s">
        <v>801</v>
      </c>
      <c r="U574" s="10" t="s">
        <v>3884</v>
      </c>
      <c r="V574" s="10" t="s">
        <v>803</v>
      </c>
    </row>
    <row r="575" spans="1:22" x14ac:dyDescent="0.25">
      <c r="A575" s="10" t="s">
        <v>1270</v>
      </c>
      <c r="B575" s="10" t="s">
        <v>3885</v>
      </c>
      <c r="C575" s="10" t="s">
        <v>3886</v>
      </c>
      <c r="D575" s="11" t="s">
        <v>792</v>
      </c>
      <c r="E575" s="11">
        <v>1</v>
      </c>
      <c r="F575" s="11" t="s">
        <v>963</v>
      </c>
      <c r="G575" s="12">
        <v>481.8</v>
      </c>
      <c r="H575" s="12">
        <f>All_US[[#This Row],[USD List / Unit]]*$H$3</f>
        <v>481.8</v>
      </c>
      <c r="I575" s="10" t="s">
        <v>3887</v>
      </c>
      <c r="J575" s="10" t="s">
        <v>2303</v>
      </c>
      <c r="K575" s="10" t="s">
        <v>795</v>
      </c>
      <c r="L575" s="10" t="s">
        <v>31</v>
      </c>
      <c r="M575" s="10"/>
      <c r="N575" s="10" t="s">
        <v>935</v>
      </c>
      <c r="O575" s="10" t="s">
        <v>936</v>
      </c>
      <c r="P575" s="10" t="s">
        <v>32</v>
      </c>
      <c r="Q575" s="10" t="s">
        <v>3888</v>
      </c>
      <c r="R575" s="10" t="s">
        <v>3810</v>
      </c>
      <c r="S575" s="10" t="s">
        <v>3889</v>
      </c>
      <c r="T575" s="10" t="s">
        <v>801</v>
      </c>
      <c r="U575" s="10" t="s">
        <v>3890</v>
      </c>
      <c r="V575" s="10" t="s">
        <v>803</v>
      </c>
    </row>
    <row r="576" spans="1:22" x14ac:dyDescent="0.25">
      <c r="A576" s="10" t="s">
        <v>1270</v>
      </c>
      <c r="B576" s="10" t="s">
        <v>3891</v>
      </c>
      <c r="C576" s="10" t="s">
        <v>3892</v>
      </c>
      <c r="D576" s="11" t="s">
        <v>792</v>
      </c>
      <c r="E576" s="11">
        <v>1</v>
      </c>
      <c r="F576" s="11" t="s">
        <v>3765</v>
      </c>
      <c r="G576" s="12">
        <v>681.6</v>
      </c>
      <c r="H576" s="12">
        <f>All_US[[#This Row],[USD List / Unit]]*$H$3</f>
        <v>681.6</v>
      </c>
      <c r="I576" s="10" t="s">
        <v>3893</v>
      </c>
      <c r="J576" s="10" t="s">
        <v>30</v>
      </c>
      <c r="K576" s="10" t="s">
        <v>795</v>
      </c>
      <c r="L576" s="10" t="s">
        <v>31</v>
      </c>
      <c r="M576" s="10"/>
      <c r="N576" s="10" t="s">
        <v>3767</v>
      </c>
      <c r="O576" s="10" t="s">
        <v>3768</v>
      </c>
      <c r="P576" s="10" t="s">
        <v>32</v>
      </c>
      <c r="Q576" s="10" t="s">
        <v>3894</v>
      </c>
      <c r="R576" s="10" t="s">
        <v>3895</v>
      </c>
      <c r="S576" s="10" t="s">
        <v>3896</v>
      </c>
      <c r="T576" s="10" t="s">
        <v>801</v>
      </c>
      <c r="U576" s="10" t="s">
        <v>3897</v>
      </c>
      <c r="V576" s="10" t="s">
        <v>803</v>
      </c>
    </row>
    <row r="577" spans="1:22" x14ac:dyDescent="0.25">
      <c r="A577" s="10" t="s">
        <v>26</v>
      </c>
      <c r="B577" s="10" t="s">
        <v>3898</v>
      </c>
      <c r="C577" s="10" t="s">
        <v>3899</v>
      </c>
      <c r="D577" s="11" t="s">
        <v>792</v>
      </c>
      <c r="E577" s="11">
        <v>1</v>
      </c>
      <c r="F577" s="11" t="s">
        <v>1003</v>
      </c>
      <c r="G577" s="12">
        <v>597</v>
      </c>
      <c r="H577" s="12">
        <f>All_US[[#This Row],[USD List / Unit]]*$H$3</f>
        <v>597</v>
      </c>
      <c r="I577" s="10" t="s">
        <v>3900</v>
      </c>
      <c r="J577" s="10" t="s">
        <v>30</v>
      </c>
      <c r="K577" s="10" t="s">
        <v>795</v>
      </c>
      <c r="L577" s="10" t="s">
        <v>31</v>
      </c>
      <c r="M577" s="10"/>
      <c r="N577" s="10" t="s">
        <v>3901</v>
      </c>
      <c r="O577" s="10" t="s">
        <v>3902</v>
      </c>
      <c r="P577" s="10" t="s">
        <v>32</v>
      </c>
      <c r="Q577" s="10" t="s">
        <v>3903</v>
      </c>
      <c r="R577" s="10" t="s">
        <v>832</v>
      </c>
      <c r="S577" s="10" t="s">
        <v>3904</v>
      </c>
      <c r="T577" s="10" t="s">
        <v>801</v>
      </c>
      <c r="U577" s="10" t="s">
        <v>3905</v>
      </c>
      <c r="V577" s="10" t="s">
        <v>803</v>
      </c>
    </row>
    <row r="578" spans="1:22" x14ac:dyDescent="0.25">
      <c r="A578" s="10" t="s">
        <v>26</v>
      </c>
      <c r="B578" s="10" t="s">
        <v>3906</v>
      </c>
      <c r="C578" s="10" t="s">
        <v>3907</v>
      </c>
      <c r="D578" s="11" t="s">
        <v>792</v>
      </c>
      <c r="E578" s="11">
        <v>1</v>
      </c>
      <c r="F578" s="11" t="s">
        <v>1188</v>
      </c>
      <c r="G578" s="12">
        <v>758.1</v>
      </c>
      <c r="H578" s="12">
        <f>All_US[[#This Row],[USD List / Unit]]*$H$3</f>
        <v>758.1</v>
      </c>
      <c r="I578" s="10" t="s">
        <v>3908</v>
      </c>
      <c r="J578" s="10" t="s">
        <v>30</v>
      </c>
      <c r="K578" s="10" t="s">
        <v>795</v>
      </c>
      <c r="L578" s="10" t="s">
        <v>31</v>
      </c>
      <c r="M578" s="10"/>
      <c r="N578" s="10" t="s">
        <v>950</v>
      </c>
      <c r="O578" s="10" t="s">
        <v>951</v>
      </c>
      <c r="P578" s="10" t="s">
        <v>32</v>
      </c>
      <c r="Q578" s="10" t="s">
        <v>3909</v>
      </c>
      <c r="R578" s="10" t="s">
        <v>832</v>
      </c>
      <c r="S578" s="10" t="s">
        <v>3910</v>
      </c>
      <c r="T578" s="10" t="s">
        <v>801</v>
      </c>
      <c r="U578" s="10" t="s">
        <v>3911</v>
      </c>
      <c r="V578" s="10" t="s">
        <v>803</v>
      </c>
    </row>
    <row r="579" spans="1:22" x14ac:dyDescent="0.25">
      <c r="A579" s="10" t="s">
        <v>1270</v>
      </c>
      <c r="B579" s="10" t="s">
        <v>3912</v>
      </c>
      <c r="C579" s="10" t="s">
        <v>3913</v>
      </c>
      <c r="D579" s="11" t="s">
        <v>792</v>
      </c>
      <c r="E579" s="11">
        <v>1</v>
      </c>
      <c r="F579" s="11" t="s">
        <v>3785</v>
      </c>
      <c r="G579" s="12">
        <v>1153.5</v>
      </c>
      <c r="H579" s="12">
        <f>All_US[[#This Row],[USD List / Unit]]*$H$3</f>
        <v>1153.5</v>
      </c>
      <c r="I579" s="10" t="s">
        <v>3914</v>
      </c>
      <c r="J579" s="10" t="s">
        <v>30</v>
      </c>
      <c r="K579" s="10" t="s">
        <v>795</v>
      </c>
      <c r="L579" s="10" t="s">
        <v>31</v>
      </c>
      <c r="M579" s="10"/>
      <c r="N579" s="10" t="s">
        <v>3788</v>
      </c>
      <c r="O579" s="10" t="s">
        <v>3789</v>
      </c>
      <c r="P579" s="10" t="s">
        <v>32</v>
      </c>
      <c r="Q579" s="10" t="s">
        <v>3915</v>
      </c>
      <c r="R579" s="10" t="s">
        <v>3895</v>
      </c>
      <c r="S579" s="10" t="s">
        <v>3916</v>
      </c>
      <c r="T579" s="10" t="s">
        <v>801</v>
      </c>
      <c r="U579" s="10" t="s">
        <v>3917</v>
      </c>
      <c r="V579" s="10" t="s">
        <v>803</v>
      </c>
    </row>
    <row r="580" spans="1:22" x14ac:dyDescent="0.25">
      <c r="A580" s="10" t="s">
        <v>26</v>
      </c>
      <c r="B580" s="10" t="s">
        <v>3918</v>
      </c>
      <c r="C580" s="10" t="s">
        <v>3919</v>
      </c>
      <c r="D580" s="11" t="s">
        <v>792</v>
      </c>
      <c r="E580" s="11">
        <v>1</v>
      </c>
      <c r="F580" s="11" t="s">
        <v>978</v>
      </c>
      <c r="G580" s="12">
        <v>2157.9</v>
      </c>
      <c r="H580" s="12">
        <f>All_US[[#This Row],[USD List / Unit]]*$H$3</f>
        <v>2157.9</v>
      </c>
      <c r="I580" s="10" t="s">
        <v>3920</v>
      </c>
      <c r="J580" s="10" t="s">
        <v>30</v>
      </c>
      <c r="K580" s="10" t="s">
        <v>795</v>
      </c>
      <c r="L580" s="10" t="s">
        <v>31</v>
      </c>
      <c r="M580" s="10"/>
      <c r="N580" s="10" t="s">
        <v>980</v>
      </c>
      <c r="O580" s="10" t="s">
        <v>981</v>
      </c>
      <c r="P580" s="10" t="s">
        <v>32</v>
      </c>
      <c r="Q580" s="10" t="s">
        <v>3921</v>
      </c>
      <c r="R580" s="10" t="s">
        <v>832</v>
      </c>
      <c r="S580" s="10" t="s">
        <v>3922</v>
      </c>
      <c r="T580" s="10" t="s">
        <v>801</v>
      </c>
      <c r="U580" s="10" t="s">
        <v>3923</v>
      </c>
      <c r="V580" s="10" t="s">
        <v>803</v>
      </c>
    </row>
    <row r="581" spans="1:22" x14ac:dyDescent="0.25">
      <c r="A581" s="10" t="s">
        <v>26</v>
      </c>
      <c r="B581" s="10" t="s">
        <v>3924</v>
      </c>
      <c r="C581" s="10" t="s">
        <v>3925</v>
      </c>
      <c r="D581" s="11" t="s">
        <v>792</v>
      </c>
      <c r="E581" s="11">
        <v>1</v>
      </c>
      <c r="F581" s="11" t="s">
        <v>978</v>
      </c>
      <c r="G581" s="12">
        <v>2993.7</v>
      </c>
      <c r="H581" s="12">
        <f>All_US[[#This Row],[USD List / Unit]]*$H$3</f>
        <v>2993.7</v>
      </c>
      <c r="I581" s="10" t="s">
        <v>3926</v>
      </c>
      <c r="J581" s="10" t="s">
        <v>30</v>
      </c>
      <c r="K581" s="10" t="s">
        <v>795</v>
      </c>
      <c r="L581" s="10" t="s">
        <v>31</v>
      </c>
      <c r="M581" s="10"/>
      <c r="N581" s="10" t="s">
        <v>988</v>
      </c>
      <c r="O581" s="10" t="s">
        <v>3927</v>
      </c>
      <c r="P581" s="10" t="s">
        <v>32</v>
      </c>
      <c r="Q581" s="10" t="s">
        <v>3928</v>
      </c>
      <c r="R581" s="10" t="s">
        <v>832</v>
      </c>
      <c r="S581" s="10" t="s">
        <v>3929</v>
      </c>
      <c r="T581" s="10" t="s">
        <v>801</v>
      </c>
      <c r="U581" s="10" t="s">
        <v>3930</v>
      </c>
      <c r="V581" s="10" t="s">
        <v>803</v>
      </c>
    </row>
    <row r="582" spans="1:22" x14ac:dyDescent="0.25">
      <c r="A582" s="10" t="s">
        <v>26</v>
      </c>
      <c r="B582" s="10" t="s">
        <v>3931</v>
      </c>
      <c r="C582" s="10" t="s">
        <v>3932</v>
      </c>
      <c r="D582" s="11" t="s">
        <v>792</v>
      </c>
      <c r="E582" s="11">
        <v>1</v>
      </c>
      <c r="F582" s="11" t="s">
        <v>1003</v>
      </c>
      <c r="G582" s="12">
        <v>729.5</v>
      </c>
      <c r="H582" s="12">
        <f>All_US[[#This Row],[USD List / Unit]]*$H$3</f>
        <v>729.5</v>
      </c>
      <c r="I582" s="10" t="s">
        <v>3933</v>
      </c>
      <c r="J582" s="10" t="s">
        <v>30</v>
      </c>
      <c r="K582" s="10" t="s">
        <v>795</v>
      </c>
      <c r="L582" s="10" t="s">
        <v>31</v>
      </c>
      <c r="M582" s="10"/>
      <c r="N582" s="10" t="s">
        <v>1005</v>
      </c>
      <c r="O582" s="10" t="s">
        <v>1006</v>
      </c>
      <c r="P582" s="10" t="s">
        <v>32</v>
      </c>
      <c r="Q582" s="10" t="s">
        <v>3934</v>
      </c>
      <c r="R582" s="10" t="s">
        <v>832</v>
      </c>
      <c r="S582" s="10" t="s">
        <v>3935</v>
      </c>
      <c r="T582" s="10" t="s">
        <v>801</v>
      </c>
      <c r="U582" s="10" t="s">
        <v>3936</v>
      </c>
      <c r="V582" s="10" t="s">
        <v>803</v>
      </c>
    </row>
    <row r="583" spans="1:22" x14ac:dyDescent="0.25">
      <c r="A583" s="10" t="s">
        <v>26</v>
      </c>
      <c r="B583" s="10" t="s">
        <v>3937</v>
      </c>
      <c r="C583" s="10" t="s">
        <v>3938</v>
      </c>
      <c r="D583" s="11" t="s">
        <v>792</v>
      </c>
      <c r="E583" s="11">
        <v>1</v>
      </c>
      <c r="F583" s="11" t="s">
        <v>1188</v>
      </c>
      <c r="G583" s="12">
        <v>995</v>
      </c>
      <c r="H583" s="12">
        <f>All_US[[#This Row],[USD List / Unit]]*$H$3</f>
        <v>995</v>
      </c>
      <c r="I583" s="10" t="s">
        <v>3939</v>
      </c>
      <c r="J583" s="10" t="s">
        <v>30</v>
      </c>
      <c r="K583" s="10" t="s">
        <v>795</v>
      </c>
      <c r="L583" s="10" t="s">
        <v>31</v>
      </c>
      <c r="M583" s="10"/>
      <c r="N583" s="10" t="s">
        <v>3940</v>
      </c>
      <c r="O583" s="10" t="s">
        <v>3941</v>
      </c>
      <c r="P583" s="10" t="s">
        <v>32</v>
      </c>
      <c r="Q583" s="10" t="s">
        <v>3942</v>
      </c>
      <c r="R583" s="10" t="s">
        <v>832</v>
      </c>
      <c r="S583" s="10" t="s">
        <v>3943</v>
      </c>
      <c r="T583" s="10" t="s">
        <v>801</v>
      </c>
      <c r="U583" s="10" t="s">
        <v>3944</v>
      </c>
      <c r="V583" s="10" t="s">
        <v>803</v>
      </c>
    </row>
    <row r="584" spans="1:22" x14ac:dyDescent="0.25">
      <c r="A584" s="10" t="s">
        <v>26</v>
      </c>
      <c r="B584" s="10" t="s">
        <v>3945</v>
      </c>
      <c r="C584" s="10" t="s">
        <v>3946</v>
      </c>
      <c r="D584" s="11" t="s">
        <v>792</v>
      </c>
      <c r="E584" s="11">
        <v>1</v>
      </c>
      <c r="F584" s="11" t="s">
        <v>42</v>
      </c>
      <c r="G584" s="12">
        <v>1263.5</v>
      </c>
      <c r="H584" s="12">
        <f>All_US[[#This Row],[USD List / Unit]]*$H$3</f>
        <v>1263.5</v>
      </c>
      <c r="I584" s="10" t="s">
        <v>3947</v>
      </c>
      <c r="J584" s="10" t="s">
        <v>30</v>
      </c>
      <c r="K584" s="10" t="s">
        <v>795</v>
      </c>
      <c r="L584" s="10" t="s">
        <v>31</v>
      </c>
      <c r="M584" s="10"/>
      <c r="N584" s="10" t="s">
        <v>1013</v>
      </c>
      <c r="O584" s="10" t="s">
        <v>1014</v>
      </c>
      <c r="P584" s="10" t="s">
        <v>32</v>
      </c>
      <c r="Q584" s="10" t="s">
        <v>3948</v>
      </c>
      <c r="R584" s="10" t="s">
        <v>832</v>
      </c>
      <c r="S584" s="10" t="s">
        <v>3949</v>
      </c>
      <c r="T584" s="10" t="s">
        <v>801</v>
      </c>
      <c r="U584" s="10" t="s">
        <v>3950</v>
      </c>
      <c r="V584" s="10" t="s">
        <v>803</v>
      </c>
    </row>
    <row r="585" spans="1:22" x14ac:dyDescent="0.25">
      <c r="A585" s="10" t="s">
        <v>26</v>
      </c>
      <c r="B585" s="10" t="s">
        <v>3951</v>
      </c>
      <c r="C585" s="10" t="s">
        <v>3952</v>
      </c>
      <c r="D585" s="11" t="s">
        <v>792</v>
      </c>
      <c r="E585" s="11">
        <v>1</v>
      </c>
      <c r="F585" s="11" t="s">
        <v>978</v>
      </c>
      <c r="G585" s="12">
        <v>2248.5</v>
      </c>
      <c r="H585" s="12">
        <f>All_US[[#This Row],[USD List / Unit]]*$H$3</f>
        <v>2248.5</v>
      </c>
      <c r="I585" s="10" t="s">
        <v>3953</v>
      </c>
      <c r="J585" s="10" t="s">
        <v>30</v>
      </c>
      <c r="K585" s="10" t="s">
        <v>795</v>
      </c>
      <c r="L585" s="10" t="s">
        <v>31</v>
      </c>
      <c r="M585" s="10"/>
      <c r="N585" s="10" t="s">
        <v>3954</v>
      </c>
      <c r="O585" s="10" t="s">
        <v>3955</v>
      </c>
      <c r="P585" s="10" t="s">
        <v>32</v>
      </c>
      <c r="Q585" s="10" t="s">
        <v>3956</v>
      </c>
      <c r="R585" s="10" t="s">
        <v>832</v>
      </c>
      <c r="S585" s="10" t="s">
        <v>3957</v>
      </c>
      <c r="T585" s="10" t="s">
        <v>801</v>
      </c>
      <c r="U585" s="10" t="s">
        <v>3958</v>
      </c>
      <c r="V585" s="10" t="s">
        <v>803</v>
      </c>
    </row>
    <row r="586" spans="1:22" x14ac:dyDescent="0.25">
      <c r="A586" s="10" t="s">
        <v>26</v>
      </c>
      <c r="B586" s="10" t="s">
        <v>3959</v>
      </c>
      <c r="C586" s="10" t="s">
        <v>3960</v>
      </c>
      <c r="D586" s="11" t="s">
        <v>29</v>
      </c>
      <c r="E586" s="11">
        <v>1</v>
      </c>
      <c r="F586" s="11"/>
      <c r="G586" s="12">
        <v>4244</v>
      </c>
      <c r="H586" s="12">
        <f>All_US[[#This Row],[USD List / Unit]]*$H$3</f>
        <v>4244</v>
      </c>
      <c r="I586" s="10" t="s">
        <v>3961</v>
      </c>
      <c r="J586" s="10" t="s">
        <v>30</v>
      </c>
      <c r="K586" s="10" t="s">
        <v>1996</v>
      </c>
      <c r="L586" s="10" t="s">
        <v>31</v>
      </c>
      <c r="M586" s="10"/>
      <c r="N586" s="10" t="s">
        <v>26</v>
      </c>
      <c r="O586" s="10" t="s">
        <v>26</v>
      </c>
      <c r="P586" s="10" t="s">
        <v>32</v>
      </c>
      <c r="Q586" s="10" t="s">
        <v>3962</v>
      </c>
      <c r="R586" s="10" t="s">
        <v>26</v>
      </c>
      <c r="S586" s="10" t="s">
        <v>3963</v>
      </c>
      <c r="T586" s="10" t="s">
        <v>36</v>
      </c>
      <c r="U586" s="10" t="s">
        <v>3964</v>
      </c>
      <c r="V586" s="10" t="s">
        <v>38</v>
      </c>
    </row>
    <row r="587" spans="1:22" x14ac:dyDescent="0.25">
      <c r="A587" s="10" t="s">
        <v>26</v>
      </c>
      <c r="B587" s="10" t="s">
        <v>3965</v>
      </c>
      <c r="C587" s="10" t="s">
        <v>3966</v>
      </c>
      <c r="D587" s="11" t="s">
        <v>29</v>
      </c>
      <c r="E587" s="11">
        <v>1</v>
      </c>
      <c r="F587" s="11"/>
      <c r="G587" s="12">
        <v>5031</v>
      </c>
      <c r="H587" s="12">
        <f>All_US[[#This Row],[USD List / Unit]]*$H$3</f>
        <v>5031</v>
      </c>
      <c r="I587" s="10" t="s">
        <v>3967</v>
      </c>
      <c r="J587" s="10" t="s">
        <v>30</v>
      </c>
      <c r="K587" s="10" t="s">
        <v>1996</v>
      </c>
      <c r="L587" s="10" t="s">
        <v>31</v>
      </c>
      <c r="M587" s="10"/>
      <c r="N587" s="10" t="s">
        <v>26</v>
      </c>
      <c r="O587" s="10" t="s">
        <v>26</v>
      </c>
      <c r="P587" s="10" t="s">
        <v>32</v>
      </c>
      <c r="Q587" s="10" t="s">
        <v>3968</v>
      </c>
      <c r="R587" s="10" t="s">
        <v>26</v>
      </c>
      <c r="S587" s="10" t="s">
        <v>3969</v>
      </c>
      <c r="T587" s="10" t="s">
        <v>36</v>
      </c>
      <c r="U587" s="10" t="s">
        <v>3970</v>
      </c>
      <c r="V587" s="10" t="s">
        <v>38</v>
      </c>
    </row>
    <row r="588" spans="1:22" x14ac:dyDescent="0.25">
      <c r="A588" s="10" t="s">
        <v>26</v>
      </c>
      <c r="B588" s="10" t="s">
        <v>3971</v>
      </c>
      <c r="C588" s="10" t="s">
        <v>3972</v>
      </c>
      <c r="D588" s="11" t="s">
        <v>29</v>
      </c>
      <c r="E588" s="11">
        <v>1</v>
      </c>
      <c r="F588" s="11"/>
      <c r="G588" s="12">
        <v>4471</v>
      </c>
      <c r="H588" s="12">
        <f>All_US[[#This Row],[USD List / Unit]]*$H$3</f>
        <v>4471</v>
      </c>
      <c r="I588" s="10" t="s">
        <v>3973</v>
      </c>
      <c r="J588" s="10" t="s">
        <v>30</v>
      </c>
      <c r="K588" s="10" t="s">
        <v>1996</v>
      </c>
      <c r="L588" s="10" t="s">
        <v>31</v>
      </c>
      <c r="M588" s="10"/>
      <c r="N588" s="10" t="s">
        <v>26</v>
      </c>
      <c r="O588" s="10" t="s">
        <v>26</v>
      </c>
      <c r="P588" s="10" t="s">
        <v>32</v>
      </c>
      <c r="Q588" s="10" t="s">
        <v>3974</v>
      </c>
      <c r="R588" s="10" t="s">
        <v>26</v>
      </c>
      <c r="S588" s="10" t="s">
        <v>26</v>
      </c>
      <c r="T588" s="10" t="s">
        <v>36</v>
      </c>
      <c r="U588" s="10" t="s">
        <v>26</v>
      </c>
      <c r="V588" s="10" t="s">
        <v>38</v>
      </c>
    </row>
    <row r="589" spans="1:22" x14ac:dyDescent="0.25">
      <c r="A589" s="10" t="s">
        <v>26</v>
      </c>
      <c r="B589" s="10" t="s">
        <v>3975</v>
      </c>
      <c r="C589" s="10" t="s">
        <v>3976</v>
      </c>
      <c r="D589" s="11" t="s">
        <v>29</v>
      </c>
      <c r="E589" s="11">
        <v>1</v>
      </c>
      <c r="F589" s="11"/>
      <c r="G589" s="12">
        <v>4040</v>
      </c>
      <c r="H589" s="12">
        <f>All_US[[#This Row],[USD List / Unit]]*$H$3</f>
        <v>4040</v>
      </c>
      <c r="I589" s="10" t="s">
        <v>3977</v>
      </c>
      <c r="J589" s="10" t="s">
        <v>30</v>
      </c>
      <c r="K589" s="10" t="s">
        <v>1996</v>
      </c>
      <c r="L589" s="10" t="s">
        <v>31</v>
      </c>
      <c r="M589" s="10"/>
      <c r="N589" s="10" t="s">
        <v>26</v>
      </c>
      <c r="O589" s="10" t="s">
        <v>26</v>
      </c>
      <c r="P589" s="10" t="s">
        <v>32</v>
      </c>
      <c r="Q589" s="10" t="s">
        <v>3978</v>
      </c>
      <c r="R589" s="10" t="s">
        <v>26</v>
      </c>
      <c r="S589" s="10" t="s">
        <v>3979</v>
      </c>
      <c r="T589" s="10" t="s">
        <v>36</v>
      </c>
      <c r="U589" s="10" t="s">
        <v>3980</v>
      </c>
      <c r="V589" s="10" t="s">
        <v>38</v>
      </c>
    </row>
    <row r="590" spans="1:22" x14ac:dyDescent="0.25">
      <c r="A590" s="10" t="s">
        <v>26</v>
      </c>
      <c r="B590" s="10" t="s">
        <v>3981</v>
      </c>
      <c r="C590" s="10" t="s">
        <v>3982</v>
      </c>
      <c r="D590" s="11" t="s">
        <v>29</v>
      </c>
      <c r="E590" s="11">
        <v>1</v>
      </c>
      <c r="F590" s="11"/>
      <c r="G590" s="12">
        <v>4656</v>
      </c>
      <c r="H590" s="12">
        <f>All_US[[#This Row],[USD List / Unit]]*$H$3</f>
        <v>4656</v>
      </c>
      <c r="I590" s="10" t="s">
        <v>3983</v>
      </c>
      <c r="J590" s="10" t="s">
        <v>30</v>
      </c>
      <c r="K590" s="10" t="s">
        <v>1996</v>
      </c>
      <c r="L590" s="10" t="s">
        <v>31</v>
      </c>
      <c r="M590" s="10"/>
      <c r="N590" s="10" t="s">
        <v>3984</v>
      </c>
      <c r="O590" s="10" t="s">
        <v>3984</v>
      </c>
      <c r="P590" s="10" t="s">
        <v>32</v>
      </c>
      <c r="Q590" s="10" t="s">
        <v>3985</v>
      </c>
      <c r="R590" s="10" t="s">
        <v>3986</v>
      </c>
      <c r="S590" s="10" t="s">
        <v>3987</v>
      </c>
      <c r="T590" s="10" t="s">
        <v>36</v>
      </c>
      <c r="U590" s="10" t="s">
        <v>3988</v>
      </c>
      <c r="V590" s="10" t="s">
        <v>38</v>
      </c>
    </row>
    <row r="591" spans="1:22" x14ac:dyDescent="0.25">
      <c r="A591" s="10" t="s">
        <v>26</v>
      </c>
      <c r="B591" s="10" t="s">
        <v>3989</v>
      </c>
      <c r="C591" s="10" t="s">
        <v>3990</v>
      </c>
      <c r="D591" s="11" t="s">
        <v>29</v>
      </c>
      <c r="E591" s="11">
        <v>1</v>
      </c>
      <c r="F591" s="11"/>
      <c r="G591" s="12">
        <v>42.29</v>
      </c>
      <c r="H591" s="12">
        <f>All_US[[#This Row],[USD List / Unit]]*$H$3</f>
        <v>42.29</v>
      </c>
      <c r="I591" s="10" t="s">
        <v>3991</v>
      </c>
      <c r="J591" s="10" t="s">
        <v>119</v>
      </c>
      <c r="K591" s="10" t="s">
        <v>3992</v>
      </c>
      <c r="L591" s="10" t="s">
        <v>31</v>
      </c>
      <c r="M591" s="10"/>
      <c r="N591" s="10" t="s">
        <v>209</v>
      </c>
      <c r="O591" s="10" t="s">
        <v>209</v>
      </c>
      <c r="P591" s="10" t="s">
        <v>32</v>
      </c>
      <c r="Q591" s="10" t="s">
        <v>3993</v>
      </c>
      <c r="R591" s="10" t="s">
        <v>26</v>
      </c>
      <c r="S591" s="10" t="s">
        <v>3994</v>
      </c>
      <c r="T591" s="10" t="s">
        <v>36</v>
      </c>
      <c r="U591" s="10" t="s">
        <v>3995</v>
      </c>
      <c r="V591" s="10" t="s">
        <v>38</v>
      </c>
    </row>
    <row r="592" spans="1:22" x14ac:dyDescent="0.25">
      <c r="A592" s="10" t="s">
        <v>26</v>
      </c>
      <c r="B592" s="10" t="s">
        <v>3996</v>
      </c>
      <c r="C592" s="10" t="s">
        <v>3997</v>
      </c>
      <c r="D592" s="11" t="s">
        <v>29</v>
      </c>
      <c r="E592" s="11">
        <v>1</v>
      </c>
      <c r="F592" s="11"/>
      <c r="G592" s="12">
        <v>2161.33</v>
      </c>
      <c r="H592" s="12">
        <f>All_US[[#This Row],[USD List / Unit]]*$H$3</f>
        <v>2161.33</v>
      </c>
      <c r="I592" s="10" t="s">
        <v>3998</v>
      </c>
      <c r="J592" s="10" t="s">
        <v>3999</v>
      </c>
      <c r="K592" s="10" t="s">
        <v>2170</v>
      </c>
      <c r="L592" s="10" t="s">
        <v>31</v>
      </c>
      <c r="M592" s="10"/>
      <c r="N592" s="10" t="s">
        <v>4000</v>
      </c>
      <c r="O592" s="10" t="s">
        <v>4000</v>
      </c>
      <c r="P592" s="10" t="s">
        <v>32</v>
      </c>
      <c r="Q592" s="10" t="s">
        <v>4001</v>
      </c>
      <c r="R592" s="10" t="s">
        <v>26</v>
      </c>
      <c r="S592" s="10" t="s">
        <v>4002</v>
      </c>
      <c r="T592" s="10" t="s">
        <v>36</v>
      </c>
      <c r="U592" s="10" t="s">
        <v>4003</v>
      </c>
      <c r="V592" s="10" t="s">
        <v>38</v>
      </c>
    </row>
    <row r="593" spans="1:22" x14ac:dyDescent="0.25">
      <c r="A593" s="10" t="s">
        <v>26</v>
      </c>
      <c r="B593" s="10" t="s">
        <v>4004</v>
      </c>
      <c r="C593" s="10" t="s">
        <v>4005</v>
      </c>
      <c r="D593" s="11" t="s">
        <v>29</v>
      </c>
      <c r="E593" s="11">
        <v>1</v>
      </c>
      <c r="F593" s="11" t="s">
        <v>143</v>
      </c>
      <c r="G593" s="12">
        <v>4040</v>
      </c>
      <c r="H593" s="12">
        <f>All_US[[#This Row],[USD List / Unit]]*$H$3</f>
        <v>4040</v>
      </c>
      <c r="I593" s="10" t="s">
        <v>4006</v>
      </c>
      <c r="J593" s="10" t="s">
        <v>30</v>
      </c>
      <c r="K593" s="10" t="s">
        <v>1996</v>
      </c>
      <c r="L593" s="10" t="s">
        <v>31</v>
      </c>
      <c r="M593" s="10"/>
      <c r="N593" s="10" t="s">
        <v>4007</v>
      </c>
      <c r="O593" s="10" t="s">
        <v>4007</v>
      </c>
      <c r="P593" s="10" t="s">
        <v>32</v>
      </c>
      <c r="Q593" s="10" t="s">
        <v>4008</v>
      </c>
      <c r="R593" s="10" t="s">
        <v>26</v>
      </c>
      <c r="S593" s="10" t="s">
        <v>4009</v>
      </c>
      <c r="T593" s="10" t="s">
        <v>36</v>
      </c>
      <c r="U593" s="10" t="s">
        <v>4010</v>
      </c>
      <c r="V593" s="10" t="s">
        <v>38</v>
      </c>
    </row>
    <row r="594" spans="1:22" x14ac:dyDescent="0.25">
      <c r="A594" s="10" t="s">
        <v>26</v>
      </c>
      <c r="B594" s="10" t="s">
        <v>4011</v>
      </c>
      <c r="C594" s="10" t="s">
        <v>4012</v>
      </c>
      <c r="D594" s="11" t="s">
        <v>29</v>
      </c>
      <c r="E594" s="11">
        <v>1</v>
      </c>
      <c r="F594" s="11" t="s">
        <v>143</v>
      </c>
      <c r="G594" s="12">
        <v>4656</v>
      </c>
      <c r="H594" s="12">
        <f>All_US[[#This Row],[USD List / Unit]]*$H$3</f>
        <v>4656</v>
      </c>
      <c r="I594" s="10" t="s">
        <v>4013</v>
      </c>
      <c r="J594" s="10" t="s">
        <v>30</v>
      </c>
      <c r="K594" s="10" t="s">
        <v>1996</v>
      </c>
      <c r="L594" s="10" t="s">
        <v>31</v>
      </c>
      <c r="M594" s="10"/>
      <c r="N594" s="10" t="s">
        <v>4014</v>
      </c>
      <c r="O594" s="10" t="s">
        <v>4014</v>
      </c>
      <c r="P594" s="10" t="s">
        <v>32</v>
      </c>
      <c r="Q594" s="10" t="s">
        <v>4015</v>
      </c>
      <c r="R594" s="10" t="s">
        <v>3986</v>
      </c>
      <c r="S594" s="10" t="s">
        <v>4016</v>
      </c>
      <c r="T594" s="10" t="s">
        <v>36</v>
      </c>
      <c r="U594" s="10" t="s">
        <v>4017</v>
      </c>
      <c r="V594" s="10" t="s">
        <v>38</v>
      </c>
    </row>
    <row r="595" spans="1:22" x14ac:dyDescent="0.25">
      <c r="A595" s="10" t="s">
        <v>26</v>
      </c>
      <c r="B595" s="10" t="s">
        <v>4018</v>
      </c>
      <c r="C595" s="10" t="s">
        <v>4019</v>
      </c>
      <c r="D595" s="11" t="s">
        <v>29</v>
      </c>
      <c r="E595" s="11">
        <v>1</v>
      </c>
      <c r="F595" s="11"/>
      <c r="G595" s="12">
        <v>4639</v>
      </c>
      <c r="H595" s="12">
        <f>All_US[[#This Row],[USD List / Unit]]*$H$3</f>
        <v>4639</v>
      </c>
      <c r="I595" s="10" t="s">
        <v>4020</v>
      </c>
      <c r="J595" s="10" t="s">
        <v>30</v>
      </c>
      <c r="K595" s="10" t="s">
        <v>1996</v>
      </c>
      <c r="L595" s="10" t="s">
        <v>31</v>
      </c>
      <c r="M595" s="10"/>
      <c r="N595" s="10" t="s">
        <v>26</v>
      </c>
      <c r="O595" s="10" t="s">
        <v>26</v>
      </c>
      <c r="P595" s="10" t="s">
        <v>32</v>
      </c>
      <c r="Q595" s="10" t="s">
        <v>4021</v>
      </c>
      <c r="R595" s="10" t="s">
        <v>26</v>
      </c>
      <c r="S595" s="10" t="s">
        <v>4022</v>
      </c>
      <c r="T595" s="10" t="s">
        <v>36</v>
      </c>
      <c r="U595" s="10" t="s">
        <v>4023</v>
      </c>
      <c r="V595" s="10" t="s">
        <v>38</v>
      </c>
    </row>
    <row r="596" spans="1:22" x14ac:dyDescent="0.25">
      <c r="A596" s="10" t="s">
        <v>26</v>
      </c>
      <c r="B596" s="10" t="s">
        <v>4024</v>
      </c>
      <c r="C596" s="10" t="s">
        <v>4025</v>
      </c>
      <c r="D596" s="11" t="s">
        <v>29</v>
      </c>
      <c r="E596" s="11">
        <v>1</v>
      </c>
      <c r="F596" s="11"/>
      <c r="G596" s="12">
        <v>5549</v>
      </c>
      <c r="H596" s="12">
        <f>All_US[[#This Row],[USD List / Unit]]*$H$3</f>
        <v>5549</v>
      </c>
      <c r="I596" s="10" t="s">
        <v>4026</v>
      </c>
      <c r="J596" s="10" t="s">
        <v>30</v>
      </c>
      <c r="K596" s="10" t="s">
        <v>1996</v>
      </c>
      <c r="L596" s="10" t="s">
        <v>31</v>
      </c>
      <c r="M596" s="10"/>
      <c r="N596" s="10" t="s">
        <v>451</v>
      </c>
      <c r="O596" s="10" t="s">
        <v>451</v>
      </c>
      <c r="P596" s="10" t="s">
        <v>32</v>
      </c>
      <c r="Q596" s="10" t="s">
        <v>4021</v>
      </c>
      <c r="R596" s="10" t="s">
        <v>4027</v>
      </c>
      <c r="S596" s="10" t="s">
        <v>4028</v>
      </c>
      <c r="T596" s="10" t="s">
        <v>36</v>
      </c>
      <c r="U596" s="10" t="s">
        <v>4029</v>
      </c>
      <c r="V596" s="10" t="s">
        <v>38</v>
      </c>
    </row>
    <row r="597" spans="1:22" x14ac:dyDescent="0.25">
      <c r="A597" s="10" t="s">
        <v>26</v>
      </c>
      <c r="B597" s="10" t="s">
        <v>4030</v>
      </c>
      <c r="C597" s="10" t="s">
        <v>4031</v>
      </c>
      <c r="D597" s="11" t="s">
        <v>29</v>
      </c>
      <c r="E597" s="11">
        <v>1</v>
      </c>
      <c r="F597" s="11"/>
      <c r="G597" s="12">
        <v>5759</v>
      </c>
      <c r="H597" s="12">
        <f>All_US[[#This Row],[USD List / Unit]]*$H$3</f>
        <v>5759</v>
      </c>
      <c r="I597" s="10" t="s">
        <v>4032</v>
      </c>
      <c r="J597" s="10" t="s">
        <v>30</v>
      </c>
      <c r="K597" s="10" t="s">
        <v>1996</v>
      </c>
      <c r="L597" s="10" t="s">
        <v>31</v>
      </c>
      <c r="M597" s="10"/>
      <c r="N597" s="10" t="s">
        <v>26</v>
      </c>
      <c r="O597" s="10" t="s">
        <v>26</v>
      </c>
      <c r="P597" s="10" t="s">
        <v>32</v>
      </c>
      <c r="Q597" s="10" t="s">
        <v>4021</v>
      </c>
      <c r="R597" s="10" t="s">
        <v>4033</v>
      </c>
      <c r="S597" s="10" t="s">
        <v>4034</v>
      </c>
      <c r="T597" s="10" t="s">
        <v>36</v>
      </c>
      <c r="U597" s="10" t="s">
        <v>4035</v>
      </c>
      <c r="V597" s="10" t="s">
        <v>38</v>
      </c>
    </row>
    <row r="598" spans="1:22" x14ac:dyDescent="0.25">
      <c r="A598" s="10" t="s">
        <v>26</v>
      </c>
      <c r="B598" s="10" t="s">
        <v>4036</v>
      </c>
      <c r="C598" s="10" t="s">
        <v>4037</v>
      </c>
      <c r="D598" s="11" t="s">
        <v>29</v>
      </c>
      <c r="E598" s="11">
        <v>1</v>
      </c>
      <c r="F598" s="11"/>
      <c r="G598" s="12">
        <v>8170</v>
      </c>
      <c r="H598" s="12">
        <f>All_US[[#This Row],[USD List / Unit]]*$H$3</f>
        <v>8170</v>
      </c>
      <c r="I598" s="10" t="s">
        <v>4038</v>
      </c>
      <c r="J598" s="10" t="s">
        <v>30</v>
      </c>
      <c r="K598" s="10" t="s">
        <v>1996</v>
      </c>
      <c r="L598" s="10" t="s">
        <v>31</v>
      </c>
      <c r="M598" s="10"/>
      <c r="N598" s="10" t="s">
        <v>4039</v>
      </c>
      <c r="O598" s="10" t="s">
        <v>4039</v>
      </c>
      <c r="P598" s="10" t="s">
        <v>32</v>
      </c>
      <c r="Q598" s="10" t="s">
        <v>4040</v>
      </c>
      <c r="R598" s="10" t="s">
        <v>26</v>
      </c>
      <c r="S598" s="10" t="s">
        <v>4041</v>
      </c>
      <c r="T598" s="10" t="s">
        <v>36</v>
      </c>
      <c r="U598" s="10" t="s">
        <v>4042</v>
      </c>
      <c r="V598" s="10" t="s">
        <v>38</v>
      </c>
    </row>
    <row r="599" spans="1:22" x14ac:dyDescent="0.25">
      <c r="A599" s="10" t="s">
        <v>26</v>
      </c>
      <c r="B599" s="10" t="s">
        <v>4043</v>
      </c>
      <c r="C599" s="10" t="s">
        <v>4044</v>
      </c>
      <c r="D599" s="11" t="s">
        <v>29</v>
      </c>
      <c r="E599" s="11">
        <v>1</v>
      </c>
      <c r="F599" s="11"/>
      <c r="G599" s="12">
        <v>8679</v>
      </c>
      <c r="H599" s="12">
        <f>All_US[[#This Row],[USD List / Unit]]*$H$3</f>
        <v>8679</v>
      </c>
      <c r="I599" s="10" t="s">
        <v>4045</v>
      </c>
      <c r="J599" s="10" t="s">
        <v>30</v>
      </c>
      <c r="K599" s="10" t="s">
        <v>1996</v>
      </c>
      <c r="L599" s="10" t="s">
        <v>31</v>
      </c>
      <c r="M599" s="10"/>
      <c r="N599" s="10" t="s">
        <v>26</v>
      </c>
      <c r="O599" s="10" t="s">
        <v>26</v>
      </c>
      <c r="P599" s="10" t="s">
        <v>32</v>
      </c>
      <c r="Q599" s="10" t="s">
        <v>4040</v>
      </c>
      <c r="R599" s="10" t="s">
        <v>4027</v>
      </c>
      <c r="S599" s="10" t="s">
        <v>4046</v>
      </c>
      <c r="T599" s="10" t="s">
        <v>36</v>
      </c>
      <c r="U599" s="10" t="s">
        <v>4047</v>
      </c>
      <c r="V599" s="10" t="s">
        <v>38</v>
      </c>
    </row>
    <row r="600" spans="1:22" x14ac:dyDescent="0.25">
      <c r="A600" s="10" t="s">
        <v>26</v>
      </c>
      <c r="B600" s="10" t="s">
        <v>4048</v>
      </c>
      <c r="C600" s="10" t="s">
        <v>4049</v>
      </c>
      <c r="D600" s="11" t="s">
        <v>29</v>
      </c>
      <c r="E600" s="11">
        <v>1</v>
      </c>
      <c r="F600" s="11"/>
      <c r="G600" s="12">
        <v>8734</v>
      </c>
      <c r="H600" s="12">
        <f>All_US[[#This Row],[USD List / Unit]]*$H$3</f>
        <v>8734</v>
      </c>
      <c r="I600" s="10" t="s">
        <v>4050</v>
      </c>
      <c r="J600" s="10" t="s">
        <v>30</v>
      </c>
      <c r="K600" s="10" t="s">
        <v>1996</v>
      </c>
      <c r="L600" s="10" t="s">
        <v>31</v>
      </c>
      <c r="M600" s="10"/>
      <c r="N600" s="10" t="s">
        <v>451</v>
      </c>
      <c r="O600" s="10" t="s">
        <v>451</v>
      </c>
      <c r="P600" s="10" t="s">
        <v>32</v>
      </c>
      <c r="Q600" s="10" t="s">
        <v>4040</v>
      </c>
      <c r="R600" s="10" t="s">
        <v>4033</v>
      </c>
      <c r="S600" s="10" t="s">
        <v>4051</v>
      </c>
      <c r="T600" s="10" t="s">
        <v>36</v>
      </c>
      <c r="U600" s="10" t="s">
        <v>4052</v>
      </c>
      <c r="V600" s="10" t="s">
        <v>38</v>
      </c>
    </row>
    <row r="601" spans="1:22" x14ac:dyDescent="0.25">
      <c r="A601" s="10" t="s">
        <v>26</v>
      </c>
      <c r="B601" s="10" t="s">
        <v>4053</v>
      </c>
      <c r="C601" s="10" t="s">
        <v>4054</v>
      </c>
      <c r="D601" s="11" t="s">
        <v>29</v>
      </c>
      <c r="E601" s="11">
        <v>1</v>
      </c>
      <c r="F601" s="11"/>
      <c r="G601" s="12">
        <v>8995</v>
      </c>
      <c r="H601" s="12">
        <f>All_US[[#This Row],[USD List / Unit]]*$H$3</f>
        <v>8995</v>
      </c>
      <c r="I601" s="10" t="s">
        <v>4055</v>
      </c>
      <c r="J601" s="10" t="s">
        <v>30</v>
      </c>
      <c r="K601" s="10" t="s">
        <v>1996</v>
      </c>
      <c r="L601" s="10" t="s">
        <v>31</v>
      </c>
      <c r="M601" s="10"/>
      <c r="N601" s="10" t="s">
        <v>26</v>
      </c>
      <c r="O601" s="10" t="s">
        <v>26</v>
      </c>
      <c r="P601" s="10" t="s">
        <v>32</v>
      </c>
      <c r="Q601" s="10" t="s">
        <v>4040</v>
      </c>
      <c r="R601" s="10" t="s">
        <v>4056</v>
      </c>
      <c r="S601" s="10" t="s">
        <v>4057</v>
      </c>
      <c r="T601" s="10" t="s">
        <v>36</v>
      </c>
      <c r="U601" s="10" t="s">
        <v>4058</v>
      </c>
      <c r="V601" s="10" t="s">
        <v>38</v>
      </c>
    </row>
    <row r="602" spans="1:22" x14ac:dyDescent="0.25">
      <c r="A602" s="10" t="s">
        <v>26</v>
      </c>
      <c r="B602" s="10" t="s">
        <v>4059</v>
      </c>
      <c r="C602" s="10" t="s">
        <v>4060</v>
      </c>
      <c r="D602" s="11" t="s">
        <v>29</v>
      </c>
      <c r="E602" s="11">
        <v>1</v>
      </c>
      <c r="F602" s="11"/>
      <c r="G602" s="12">
        <v>9103</v>
      </c>
      <c r="H602" s="12">
        <f>All_US[[#This Row],[USD List / Unit]]*$H$3</f>
        <v>9103</v>
      </c>
      <c r="I602" s="10" t="s">
        <v>4061</v>
      </c>
      <c r="J602" s="10" t="s">
        <v>30</v>
      </c>
      <c r="K602" s="10" t="s">
        <v>1996</v>
      </c>
      <c r="L602" s="10" t="s">
        <v>31</v>
      </c>
      <c r="M602" s="10"/>
      <c r="N602" s="10" t="s">
        <v>436</v>
      </c>
      <c r="O602" s="10" t="s">
        <v>436</v>
      </c>
      <c r="P602" s="10" t="s">
        <v>32</v>
      </c>
      <c r="Q602" s="10" t="s">
        <v>4062</v>
      </c>
      <c r="R602" s="10" t="s">
        <v>4063</v>
      </c>
      <c r="S602" s="10" t="s">
        <v>4064</v>
      </c>
      <c r="T602" s="10" t="s">
        <v>36</v>
      </c>
      <c r="U602" s="10" t="s">
        <v>4065</v>
      </c>
      <c r="V602" s="10" t="s">
        <v>38</v>
      </c>
    </row>
    <row r="603" spans="1:22" x14ac:dyDescent="0.25">
      <c r="A603" s="10" t="s">
        <v>26</v>
      </c>
      <c r="B603" s="10" t="s">
        <v>4066</v>
      </c>
      <c r="C603" s="10" t="s">
        <v>4067</v>
      </c>
      <c r="D603" s="11" t="s">
        <v>29</v>
      </c>
      <c r="E603" s="11">
        <v>1</v>
      </c>
      <c r="F603" s="11"/>
      <c r="G603" s="12">
        <v>9213</v>
      </c>
      <c r="H603" s="12">
        <f>All_US[[#This Row],[USD List / Unit]]*$H$3</f>
        <v>9213</v>
      </c>
      <c r="I603" s="10" t="s">
        <v>4068</v>
      </c>
      <c r="J603" s="10" t="s">
        <v>30</v>
      </c>
      <c r="K603" s="10" t="s">
        <v>1996</v>
      </c>
      <c r="L603" s="10" t="s">
        <v>31</v>
      </c>
      <c r="M603" s="10"/>
      <c r="N603" s="10" t="s">
        <v>26</v>
      </c>
      <c r="O603" s="10" t="s">
        <v>26</v>
      </c>
      <c r="P603" s="10" t="s">
        <v>32</v>
      </c>
      <c r="Q603" s="10" t="s">
        <v>4040</v>
      </c>
      <c r="R603" s="10" t="s">
        <v>4069</v>
      </c>
      <c r="S603" s="10" t="s">
        <v>4070</v>
      </c>
      <c r="T603" s="10" t="s">
        <v>36</v>
      </c>
      <c r="U603" s="10" t="s">
        <v>4071</v>
      </c>
      <c r="V603" s="10" t="s">
        <v>38</v>
      </c>
    </row>
    <row r="604" spans="1:22" x14ac:dyDescent="0.25">
      <c r="A604" s="10" t="s">
        <v>26</v>
      </c>
      <c r="B604" s="10" t="s">
        <v>4072</v>
      </c>
      <c r="C604" s="10" t="s">
        <v>4073</v>
      </c>
      <c r="D604" s="11" t="s">
        <v>29</v>
      </c>
      <c r="E604" s="11">
        <v>1</v>
      </c>
      <c r="F604" s="11"/>
      <c r="G604" s="12">
        <v>8346</v>
      </c>
      <c r="H604" s="12">
        <f>All_US[[#This Row],[USD List / Unit]]*$H$3</f>
        <v>8346</v>
      </c>
      <c r="I604" s="10" t="s">
        <v>4074</v>
      </c>
      <c r="J604" s="10" t="s">
        <v>30</v>
      </c>
      <c r="K604" s="10" t="s">
        <v>1996</v>
      </c>
      <c r="L604" s="10" t="s">
        <v>31</v>
      </c>
      <c r="M604" s="10"/>
      <c r="N604" s="10" t="s">
        <v>4075</v>
      </c>
      <c r="O604" s="10" t="s">
        <v>4075</v>
      </c>
      <c r="P604" s="10" t="s">
        <v>32</v>
      </c>
      <c r="Q604" s="10" t="s">
        <v>4076</v>
      </c>
      <c r="R604" s="10" t="s">
        <v>26</v>
      </c>
      <c r="S604" s="10" t="s">
        <v>4077</v>
      </c>
      <c r="T604" s="10" t="s">
        <v>36</v>
      </c>
      <c r="U604" s="10" t="s">
        <v>4078</v>
      </c>
      <c r="V604" s="10" t="s">
        <v>38</v>
      </c>
    </row>
    <row r="605" spans="1:22" x14ac:dyDescent="0.25">
      <c r="A605" s="10" t="s">
        <v>26</v>
      </c>
      <c r="B605" s="10" t="s">
        <v>4079</v>
      </c>
      <c r="C605" s="10" t="s">
        <v>4080</v>
      </c>
      <c r="D605" s="11" t="s">
        <v>29</v>
      </c>
      <c r="E605" s="11">
        <v>1</v>
      </c>
      <c r="F605" s="11"/>
      <c r="G605" s="12">
        <v>9690</v>
      </c>
      <c r="H605" s="12">
        <f>All_US[[#This Row],[USD List / Unit]]*$H$3</f>
        <v>9690</v>
      </c>
      <c r="I605" s="10" t="s">
        <v>4081</v>
      </c>
      <c r="J605" s="10" t="s">
        <v>30</v>
      </c>
      <c r="K605" s="10" t="s">
        <v>1996</v>
      </c>
      <c r="L605" s="10" t="s">
        <v>31</v>
      </c>
      <c r="M605" s="10"/>
      <c r="N605" s="10" t="s">
        <v>4082</v>
      </c>
      <c r="O605" s="10" t="s">
        <v>4082</v>
      </c>
      <c r="P605" s="10" t="s">
        <v>32</v>
      </c>
      <c r="Q605" s="10" t="s">
        <v>4076</v>
      </c>
      <c r="R605" s="10" t="s">
        <v>4083</v>
      </c>
      <c r="S605" s="10" t="s">
        <v>4084</v>
      </c>
      <c r="T605" s="10" t="s">
        <v>36</v>
      </c>
      <c r="U605" s="10" t="s">
        <v>4085</v>
      </c>
      <c r="V605" s="10" t="s">
        <v>38</v>
      </c>
    </row>
    <row r="606" spans="1:22" x14ac:dyDescent="0.25">
      <c r="A606" s="10" t="s">
        <v>26</v>
      </c>
      <c r="B606" s="10" t="s">
        <v>4086</v>
      </c>
      <c r="C606" s="10" t="s">
        <v>4087</v>
      </c>
      <c r="D606" s="11" t="s">
        <v>29</v>
      </c>
      <c r="E606" s="11">
        <v>1</v>
      </c>
      <c r="F606" s="11"/>
      <c r="G606" s="12">
        <v>192.01</v>
      </c>
      <c r="H606" s="12">
        <f>All_US[[#This Row],[USD List / Unit]]*$H$3</f>
        <v>192.01</v>
      </c>
      <c r="I606" s="10" t="s">
        <v>4088</v>
      </c>
      <c r="J606" s="10" t="s">
        <v>30</v>
      </c>
      <c r="K606" s="10" t="s">
        <v>4089</v>
      </c>
      <c r="L606" s="10" t="s">
        <v>31</v>
      </c>
      <c r="M606" s="10"/>
      <c r="N606" s="10" t="s">
        <v>26</v>
      </c>
      <c r="O606" s="10" t="s">
        <v>26</v>
      </c>
      <c r="P606" s="10" t="s">
        <v>32</v>
      </c>
      <c r="Q606" s="10" t="s">
        <v>4090</v>
      </c>
      <c r="R606" s="10" t="s">
        <v>4091</v>
      </c>
      <c r="S606" s="10" t="s">
        <v>4092</v>
      </c>
      <c r="T606" s="10" t="s">
        <v>36</v>
      </c>
      <c r="U606" s="10" t="s">
        <v>4093</v>
      </c>
      <c r="V606" s="10" t="s">
        <v>38</v>
      </c>
    </row>
    <row r="607" spans="1:22" x14ac:dyDescent="0.25">
      <c r="A607" s="10" t="s">
        <v>26</v>
      </c>
      <c r="B607" s="10" t="s">
        <v>4094</v>
      </c>
      <c r="C607" s="10" t="s">
        <v>4095</v>
      </c>
      <c r="D607" s="11" t="s">
        <v>29</v>
      </c>
      <c r="E607" s="11">
        <v>1</v>
      </c>
      <c r="F607" s="11"/>
      <c r="G607" s="12">
        <v>396.75</v>
      </c>
      <c r="H607" s="12">
        <f>All_US[[#This Row],[USD List / Unit]]*$H$3</f>
        <v>396.75</v>
      </c>
      <c r="I607" s="10" t="s">
        <v>4096</v>
      </c>
      <c r="J607" s="10" t="s">
        <v>30</v>
      </c>
      <c r="K607" s="10" t="s">
        <v>4089</v>
      </c>
      <c r="L607" s="10" t="s">
        <v>31</v>
      </c>
      <c r="M607" s="10"/>
      <c r="N607" s="10" t="s">
        <v>26</v>
      </c>
      <c r="O607" s="10" t="s">
        <v>611</v>
      </c>
      <c r="P607" s="10" t="s">
        <v>32</v>
      </c>
      <c r="Q607" s="10" t="s">
        <v>4097</v>
      </c>
      <c r="R607" s="10" t="s">
        <v>4098</v>
      </c>
      <c r="S607" s="10" t="s">
        <v>26</v>
      </c>
      <c r="T607" s="10" t="s">
        <v>36</v>
      </c>
      <c r="U607" s="10" t="s">
        <v>26</v>
      </c>
      <c r="V607" s="10" t="s">
        <v>38</v>
      </c>
    </row>
    <row r="608" spans="1:22" x14ac:dyDescent="0.25">
      <c r="A608" s="10" t="s">
        <v>1270</v>
      </c>
      <c r="B608" s="10" t="s">
        <v>4099</v>
      </c>
      <c r="C608" s="10" t="s">
        <v>4100</v>
      </c>
      <c r="D608" s="11" t="s">
        <v>29</v>
      </c>
      <c r="E608" s="11">
        <v>1</v>
      </c>
      <c r="F608" s="11"/>
      <c r="G608" s="12">
        <v>174.22</v>
      </c>
      <c r="H608" s="12">
        <f>All_US[[#This Row],[USD List / Unit]]*$H$3</f>
        <v>174.22</v>
      </c>
      <c r="I608" s="10" t="s">
        <v>4101</v>
      </c>
      <c r="J608" s="10" t="s">
        <v>30</v>
      </c>
      <c r="K608" s="10" t="s">
        <v>4089</v>
      </c>
      <c r="L608" s="10" t="s">
        <v>31</v>
      </c>
      <c r="M608" s="10"/>
      <c r="N608" s="10" t="s">
        <v>1772</v>
      </c>
      <c r="O608" s="10" t="s">
        <v>1772</v>
      </c>
      <c r="P608" s="10" t="s">
        <v>32</v>
      </c>
      <c r="Q608" s="10" t="s">
        <v>4102</v>
      </c>
      <c r="R608" s="10" t="s">
        <v>4103</v>
      </c>
      <c r="S608" s="10" t="s">
        <v>4104</v>
      </c>
      <c r="T608" s="10" t="s">
        <v>36</v>
      </c>
      <c r="U608" s="10" t="s">
        <v>4105</v>
      </c>
      <c r="V608" s="10" t="s">
        <v>38</v>
      </c>
    </row>
    <row r="609" spans="1:22" x14ac:dyDescent="0.25">
      <c r="A609" s="10" t="s">
        <v>26</v>
      </c>
      <c r="B609" s="10" t="s">
        <v>4106</v>
      </c>
      <c r="C609" s="10" t="s">
        <v>4107</v>
      </c>
      <c r="D609" s="11" t="s">
        <v>29</v>
      </c>
      <c r="E609" s="11" t="s">
        <v>357</v>
      </c>
      <c r="F609" s="11" t="s">
        <v>436</v>
      </c>
      <c r="G609" s="12">
        <v>17.318999999999999</v>
      </c>
      <c r="H609" s="12">
        <f>All_US[[#This Row],[USD List / Unit]]*$H$3</f>
        <v>17.318999999999999</v>
      </c>
      <c r="I609" s="10" t="s">
        <v>4108</v>
      </c>
      <c r="J609" s="10" t="s">
        <v>110</v>
      </c>
      <c r="K609" s="10" t="s">
        <v>418</v>
      </c>
      <c r="L609" s="10" t="s">
        <v>31</v>
      </c>
      <c r="M609" s="10"/>
      <c r="N609" s="10" t="s">
        <v>1311</v>
      </c>
      <c r="O609" s="10" t="s">
        <v>1311</v>
      </c>
      <c r="P609" s="10" t="s">
        <v>32</v>
      </c>
      <c r="Q609" s="10" t="s">
        <v>4109</v>
      </c>
      <c r="R609" s="10" t="s">
        <v>446</v>
      </c>
      <c r="S609" s="10" t="s">
        <v>4110</v>
      </c>
      <c r="T609" s="10" t="s">
        <v>36</v>
      </c>
      <c r="U609" s="10" t="s">
        <v>4111</v>
      </c>
      <c r="V609" s="10" t="s">
        <v>38</v>
      </c>
    </row>
    <row r="610" spans="1:22" x14ac:dyDescent="0.25">
      <c r="A610" s="10" t="s">
        <v>26</v>
      </c>
      <c r="B610" s="10" t="s">
        <v>4112</v>
      </c>
      <c r="C610" s="10" t="s">
        <v>4113</v>
      </c>
      <c r="D610" s="11" t="s">
        <v>29</v>
      </c>
      <c r="E610" s="11" t="s">
        <v>357</v>
      </c>
      <c r="F610" s="11" t="s">
        <v>451</v>
      </c>
      <c r="G610" s="12">
        <v>24.619</v>
      </c>
      <c r="H610" s="12">
        <f>All_US[[#This Row],[USD List / Unit]]*$H$3</f>
        <v>24.619</v>
      </c>
      <c r="I610" s="10" t="s">
        <v>4114</v>
      </c>
      <c r="J610" s="10" t="s">
        <v>110</v>
      </c>
      <c r="K610" s="10" t="s">
        <v>418</v>
      </c>
      <c r="L610" s="10" t="s">
        <v>31</v>
      </c>
      <c r="M610" s="10"/>
      <c r="N610" s="10" t="s">
        <v>373</v>
      </c>
      <c r="O610" s="10" t="s">
        <v>373</v>
      </c>
      <c r="P610" s="10" t="s">
        <v>32</v>
      </c>
      <c r="Q610" s="10" t="s">
        <v>4115</v>
      </c>
      <c r="R610" s="10" t="s">
        <v>446</v>
      </c>
      <c r="S610" s="10" t="s">
        <v>4116</v>
      </c>
      <c r="T610" s="10" t="s">
        <v>36</v>
      </c>
      <c r="U610" s="10" t="s">
        <v>4117</v>
      </c>
      <c r="V610" s="10" t="s">
        <v>38</v>
      </c>
    </row>
    <row r="611" spans="1:22" x14ac:dyDescent="0.25">
      <c r="A611" s="10" t="s">
        <v>26</v>
      </c>
      <c r="B611" s="10" t="s">
        <v>4118</v>
      </c>
      <c r="C611" s="10" t="s">
        <v>4119</v>
      </c>
      <c r="D611" s="11" t="s">
        <v>29</v>
      </c>
      <c r="E611" s="11" t="s">
        <v>357</v>
      </c>
      <c r="F611" s="11" t="s">
        <v>1453</v>
      </c>
      <c r="G611" s="12">
        <v>30.292999999999999</v>
      </c>
      <c r="H611" s="12">
        <f>All_US[[#This Row],[USD List / Unit]]*$H$3</f>
        <v>30.292999999999999</v>
      </c>
      <c r="I611" s="10" t="s">
        <v>4120</v>
      </c>
      <c r="J611" s="10" t="s">
        <v>110</v>
      </c>
      <c r="K611" s="10" t="s">
        <v>418</v>
      </c>
      <c r="L611" s="10" t="s">
        <v>31</v>
      </c>
      <c r="M611" s="10"/>
      <c r="N611" s="10" t="s">
        <v>1590</v>
      </c>
      <c r="O611" s="10" t="s">
        <v>1590</v>
      </c>
      <c r="P611" s="10" t="s">
        <v>32</v>
      </c>
      <c r="Q611" s="10" t="s">
        <v>4121</v>
      </c>
      <c r="R611" s="10" t="s">
        <v>446</v>
      </c>
      <c r="S611" s="10" t="s">
        <v>4122</v>
      </c>
      <c r="T611" s="10" t="s">
        <v>36</v>
      </c>
      <c r="U611" s="10" t="s">
        <v>4123</v>
      </c>
      <c r="V611" s="10" t="s">
        <v>38</v>
      </c>
    </row>
    <row r="612" spans="1:22" x14ac:dyDescent="0.25">
      <c r="A612" s="10" t="s">
        <v>26</v>
      </c>
      <c r="B612" s="10" t="s">
        <v>4124</v>
      </c>
      <c r="C612" s="10" t="s">
        <v>4125</v>
      </c>
      <c r="D612" s="11" t="s">
        <v>29</v>
      </c>
      <c r="E612" s="11" t="s">
        <v>357</v>
      </c>
      <c r="F612" s="11" t="s">
        <v>1453</v>
      </c>
      <c r="G612" s="12">
        <v>71.724999999999994</v>
      </c>
      <c r="H612" s="12">
        <f>All_US[[#This Row],[USD List / Unit]]*$H$3</f>
        <v>71.724999999999994</v>
      </c>
      <c r="I612" s="10" t="s">
        <v>4126</v>
      </c>
      <c r="J612" s="10" t="s">
        <v>110</v>
      </c>
      <c r="K612" s="10" t="s">
        <v>418</v>
      </c>
      <c r="L612" s="10" t="s">
        <v>31</v>
      </c>
      <c r="M612" s="10"/>
      <c r="N612" s="10" t="s">
        <v>429</v>
      </c>
      <c r="O612" s="10" t="s">
        <v>429</v>
      </c>
      <c r="P612" s="10" t="s">
        <v>32</v>
      </c>
      <c r="Q612" s="10" t="s">
        <v>4127</v>
      </c>
      <c r="R612" s="10" t="s">
        <v>446</v>
      </c>
      <c r="S612" s="10" t="s">
        <v>4128</v>
      </c>
      <c r="T612" s="10" t="s">
        <v>36</v>
      </c>
      <c r="U612" s="10" t="s">
        <v>4129</v>
      </c>
      <c r="V612" s="10" t="s">
        <v>38</v>
      </c>
    </row>
    <row r="613" spans="1:22" x14ac:dyDescent="0.25">
      <c r="A613" s="10" t="s">
        <v>26</v>
      </c>
      <c r="B613" s="10" t="s">
        <v>4130</v>
      </c>
      <c r="C613" s="10" t="s">
        <v>4131</v>
      </c>
      <c r="D613" s="11" t="s">
        <v>29</v>
      </c>
      <c r="E613" s="11" t="s">
        <v>357</v>
      </c>
      <c r="F613" s="11" t="s">
        <v>394</v>
      </c>
      <c r="G613" s="12">
        <v>14.827999999999999</v>
      </c>
      <c r="H613" s="12">
        <f>All_US[[#This Row],[USD List / Unit]]*$H$3</f>
        <v>14.827999999999999</v>
      </c>
      <c r="I613" s="10" t="s">
        <v>4132</v>
      </c>
      <c r="J613" s="10" t="s">
        <v>110</v>
      </c>
      <c r="K613" s="10" t="s">
        <v>418</v>
      </c>
      <c r="L613" s="10" t="s">
        <v>31</v>
      </c>
      <c r="M613" s="10"/>
      <c r="N613" s="10" t="s">
        <v>504</v>
      </c>
      <c r="O613" s="10" t="s">
        <v>504</v>
      </c>
      <c r="P613" s="10" t="s">
        <v>32</v>
      </c>
      <c r="Q613" s="10" t="s">
        <v>4133</v>
      </c>
      <c r="R613" s="10" t="s">
        <v>4134</v>
      </c>
      <c r="S613" s="10" t="s">
        <v>4135</v>
      </c>
      <c r="T613" s="10" t="s">
        <v>36</v>
      </c>
      <c r="U613" s="10" t="s">
        <v>4136</v>
      </c>
      <c r="V613" s="10" t="s">
        <v>38</v>
      </c>
    </row>
    <row r="614" spans="1:22" x14ac:dyDescent="0.25">
      <c r="A614" s="10" t="s">
        <v>26</v>
      </c>
      <c r="B614" s="10" t="s">
        <v>4137</v>
      </c>
      <c r="C614" s="10" t="s">
        <v>4138</v>
      </c>
      <c r="D614" s="11" t="s">
        <v>29</v>
      </c>
      <c r="E614" s="11" t="s">
        <v>357</v>
      </c>
      <c r="F614" s="11" t="s">
        <v>436</v>
      </c>
      <c r="G614" s="12">
        <v>20.106000000000002</v>
      </c>
      <c r="H614" s="12">
        <f>All_US[[#This Row],[USD List / Unit]]*$H$3</f>
        <v>20.106000000000002</v>
      </c>
      <c r="I614" s="10" t="s">
        <v>4139</v>
      </c>
      <c r="J614" s="10" t="s">
        <v>110</v>
      </c>
      <c r="K614" s="10" t="s">
        <v>418</v>
      </c>
      <c r="L614" s="10" t="s">
        <v>31</v>
      </c>
      <c r="M614" s="10"/>
      <c r="N614" s="10" t="s">
        <v>476</v>
      </c>
      <c r="O614" s="10" t="s">
        <v>476</v>
      </c>
      <c r="P614" s="10" t="s">
        <v>32</v>
      </c>
      <c r="Q614" s="10" t="s">
        <v>4140</v>
      </c>
      <c r="R614" s="10" t="s">
        <v>4134</v>
      </c>
      <c r="S614" s="10" t="s">
        <v>4141</v>
      </c>
      <c r="T614" s="10" t="s">
        <v>36</v>
      </c>
      <c r="U614" s="10" t="s">
        <v>4142</v>
      </c>
      <c r="V614" s="10" t="s">
        <v>38</v>
      </c>
    </row>
    <row r="615" spans="1:22" x14ac:dyDescent="0.25">
      <c r="A615" s="10" t="s">
        <v>26</v>
      </c>
      <c r="B615" s="10" t="s">
        <v>4143</v>
      </c>
      <c r="C615" s="10" t="s">
        <v>4144</v>
      </c>
      <c r="D615" s="11" t="s">
        <v>29</v>
      </c>
      <c r="E615" s="11" t="s">
        <v>357</v>
      </c>
      <c r="F615" s="11" t="s">
        <v>451</v>
      </c>
      <c r="G615" s="12">
        <v>25.052</v>
      </c>
      <c r="H615" s="12">
        <f>All_US[[#This Row],[USD List / Unit]]*$H$3</f>
        <v>25.052</v>
      </c>
      <c r="I615" s="10" t="s">
        <v>4145</v>
      </c>
      <c r="J615" s="10" t="s">
        <v>110</v>
      </c>
      <c r="K615" s="10" t="s">
        <v>418</v>
      </c>
      <c r="L615" s="10" t="s">
        <v>31</v>
      </c>
      <c r="M615" s="10"/>
      <c r="N615" s="10" t="s">
        <v>483</v>
      </c>
      <c r="O615" s="10" t="s">
        <v>483</v>
      </c>
      <c r="P615" s="10" t="s">
        <v>32</v>
      </c>
      <c r="Q615" s="10" t="s">
        <v>4146</v>
      </c>
      <c r="R615" s="10" t="s">
        <v>4134</v>
      </c>
      <c r="S615" s="10" t="s">
        <v>4147</v>
      </c>
      <c r="T615" s="10" t="s">
        <v>36</v>
      </c>
      <c r="U615" s="10" t="s">
        <v>4148</v>
      </c>
      <c r="V615" s="10" t="s">
        <v>38</v>
      </c>
    </row>
    <row r="616" spans="1:22" x14ac:dyDescent="0.25">
      <c r="A616" s="10" t="s">
        <v>26</v>
      </c>
      <c r="B616" s="10" t="s">
        <v>4149</v>
      </c>
      <c r="C616" s="10" t="s">
        <v>4150</v>
      </c>
      <c r="D616" s="11" t="s">
        <v>29</v>
      </c>
      <c r="E616" s="11" t="s">
        <v>357</v>
      </c>
      <c r="F616" s="11" t="s">
        <v>1453</v>
      </c>
      <c r="G616" s="12">
        <v>71.605999999999995</v>
      </c>
      <c r="H616" s="12">
        <f>All_US[[#This Row],[USD List / Unit]]*$H$3</f>
        <v>71.605999999999995</v>
      </c>
      <c r="I616" s="10" t="s">
        <v>4151</v>
      </c>
      <c r="J616" s="10" t="s">
        <v>110</v>
      </c>
      <c r="K616" s="10" t="s">
        <v>418</v>
      </c>
      <c r="L616" s="10" t="s">
        <v>31</v>
      </c>
      <c r="M616" s="10"/>
      <c r="N616" s="10" t="s">
        <v>429</v>
      </c>
      <c r="O616" s="10" t="s">
        <v>429</v>
      </c>
      <c r="P616" s="10" t="s">
        <v>32</v>
      </c>
      <c r="Q616" s="10" t="s">
        <v>4152</v>
      </c>
      <c r="R616" s="10" t="s">
        <v>4134</v>
      </c>
      <c r="S616" s="10" t="s">
        <v>4153</v>
      </c>
      <c r="T616" s="10" t="s">
        <v>36</v>
      </c>
      <c r="U616" s="10" t="s">
        <v>4154</v>
      </c>
      <c r="V616" s="10" t="s">
        <v>38</v>
      </c>
    </row>
    <row r="617" spans="1:22" x14ac:dyDescent="0.25">
      <c r="A617" s="10" t="s">
        <v>26</v>
      </c>
      <c r="B617" s="10" t="s">
        <v>4155</v>
      </c>
      <c r="C617" s="10" t="s">
        <v>4156</v>
      </c>
      <c r="D617" s="11" t="s">
        <v>29</v>
      </c>
      <c r="E617" s="11" t="s">
        <v>591</v>
      </c>
      <c r="F617" s="11" t="s">
        <v>403</v>
      </c>
      <c r="G617" s="12">
        <v>2.3570000000000002</v>
      </c>
      <c r="H617" s="12">
        <f>All_US[[#This Row],[USD List / Unit]]*$H$3</f>
        <v>2.3570000000000002</v>
      </c>
      <c r="I617" s="10" t="s">
        <v>4157</v>
      </c>
      <c r="J617" s="10" t="s">
        <v>110</v>
      </c>
      <c r="K617" s="10" t="s">
        <v>418</v>
      </c>
      <c r="L617" s="10" t="s">
        <v>31</v>
      </c>
      <c r="M617" s="10"/>
      <c r="N617" s="10" t="s">
        <v>209</v>
      </c>
      <c r="O617" s="10" t="s">
        <v>209</v>
      </c>
      <c r="P617" s="10" t="s">
        <v>32</v>
      </c>
      <c r="Q617" s="10" t="s">
        <v>4158</v>
      </c>
      <c r="R617" s="10" t="s">
        <v>26</v>
      </c>
      <c r="S617" s="10" t="s">
        <v>4159</v>
      </c>
      <c r="T617" s="10" t="s">
        <v>36</v>
      </c>
      <c r="U617" s="10" t="s">
        <v>4160</v>
      </c>
      <c r="V617" s="10" t="s">
        <v>38</v>
      </c>
    </row>
    <row r="618" spans="1:22" x14ac:dyDescent="0.25">
      <c r="A618" s="10" t="s">
        <v>26</v>
      </c>
      <c r="B618" s="10" t="s">
        <v>4161</v>
      </c>
      <c r="C618" s="10" t="s">
        <v>4162</v>
      </c>
      <c r="D618" s="11" t="s">
        <v>29</v>
      </c>
      <c r="E618" s="11" t="s">
        <v>591</v>
      </c>
      <c r="F618" s="11" t="s">
        <v>410</v>
      </c>
      <c r="G618" s="12">
        <v>3.8050000000000002</v>
      </c>
      <c r="H618" s="12">
        <f>All_US[[#This Row],[USD List / Unit]]*$H$3</f>
        <v>3.8050000000000002</v>
      </c>
      <c r="I618" s="10" t="s">
        <v>4163</v>
      </c>
      <c r="J618" s="10" t="s">
        <v>110</v>
      </c>
      <c r="K618" s="10" t="s">
        <v>418</v>
      </c>
      <c r="L618" s="10" t="s">
        <v>31</v>
      </c>
      <c r="M618" s="10"/>
      <c r="N618" s="10" t="s">
        <v>209</v>
      </c>
      <c r="O618" s="10" t="s">
        <v>209</v>
      </c>
      <c r="P618" s="10" t="s">
        <v>32</v>
      </c>
      <c r="Q618" s="10" t="s">
        <v>4164</v>
      </c>
      <c r="R618" s="10" t="s">
        <v>26</v>
      </c>
      <c r="S618" s="10" t="s">
        <v>4165</v>
      </c>
      <c r="T618" s="10" t="s">
        <v>36</v>
      </c>
      <c r="U618" s="10" t="s">
        <v>4166</v>
      </c>
      <c r="V618" s="10" t="s">
        <v>38</v>
      </c>
    </row>
    <row r="619" spans="1:22" x14ac:dyDescent="0.25">
      <c r="A619" s="10" t="s">
        <v>26</v>
      </c>
      <c r="B619" s="10" t="s">
        <v>4167</v>
      </c>
      <c r="C619" s="10" t="s">
        <v>4168</v>
      </c>
      <c r="D619" s="11" t="s">
        <v>29</v>
      </c>
      <c r="E619" s="11" t="s">
        <v>357</v>
      </c>
      <c r="F619" s="11" t="s">
        <v>729</v>
      </c>
      <c r="G619" s="12">
        <v>5.0590000000000002</v>
      </c>
      <c r="H619" s="12">
        <f>All_US[[#This Row],[USD List / Unit]]*$H$3</f>
        <v>5.0590000000000002</v>
      </c>
      <c r="I619" s="10" t="s">
        <v>4169</v>
      </c>
      <c r="J619" s="10" t="s">
        <v>110</v>
      </c>
      <c r="K619" s="10" t="s">
        <v>418</v>
      </c>
      <c r="L619" s="10" t="s">
        <v>31</v>
      </c>
      <c r="M619" s="10"/>
      <c r="N619" s="10" t="s">
        <v>611</v>
      </c>
      <c r="O619" s="10" t="s">
        <v>611</v>
      </c>
      <c r="P619" s="10" t="s">
        <v>32</v>
      </c>
      <c r="Q619" s="10" t="s">
        <v>4170</v>
      </c>
      <c r="R619" s="10" t="s">
        <v>26</v>
      </c>
      <c r="S619" s="10" t="s">
        <v>4171</v>
      </c>
      <c r="T619" s="10" t="s">
        <v>36</v>
      </c>
      <c r="U619" s="10" t="s">
        <v>4172</v>
      </c>
      <c r="V619" s="10" t="s">
        <v>38</v>
      </c>
    </row>
    <row r="620" spans="1:22" x14ac:dyDescent="0.25">
      <c r="A620" s="10" t="s">
        <v>26</v>
      </c>
      <c r="B620" s="10" t="s">
        <v>4173</v>
      </c>
      <c r="C620" s="10" t="s">
        <v>4174</v>
      </c>
      <c r="D620" s="11" t="s">
        <v>29</v>
      </c>
      <c r="E620" s="11">
        <v>1</v>
      </c>
      <c r="F620" s="11" t="s">
        <v>108</v>
      </c>
      <c r="G620" s="12">
        <v>23.818999999999999</v>
      </c>
      <c r="H620" s="12">
        <f>All_US[[#This Row],[USD List / Unit]]*$H$3</f>
        <v>23.818999999999999</v>
      </c>
      <c r="I620" s="10" t="s">
        <v>4175</v>
      </c>
      <c r="J620" s="10" t="s">
        <v>110</v>
      </c>
      <c r="K620" s="10" t="s">
        <v>418</v>
      </c>
      <c r="L620" s="10" t="s">
        <v>31</v>
      </c>
      <c r="M620" s="10"/>
      <c r="N620" s="10" t="s">
        <v>453</v>
      </c>
      <c r="O620" s="10" t="s">
        <v>453</v>
      </c>
      <c r="P620" s="10" t="s">
        <v>32</v>
      </c>
      <c r="Q620" s="10" t="s">
        <v>4176</v>
      </c>
      <c r="R620" s="10" t="s">
        <v>26</v>
      </c>
      <c r="S620" s="10" t="s">
        <v>4177</v>
      </c>
      <c r="T620" s="10" t="s">
        <v>36</v>
      </c>
      <c r="U620" s="10" t="s">
        <v>4178</v>
      </c>
      <c r="V620" s="10" t="s">
        <v>38</v>
      </c>
    </row>
    <row r="621" spans="1:22" x14ac:dyDescent="0.25">
      <c r="A621" s="10" t="s">
        <v>26</v>
      </c>
      <c r="B621" s="10" t="s">
        <v>4179</v>
      </c>
      <c r="C621" s="10" t="s">
        <v>4180</v>
      </c>
      <c r="D621" s="11" t="s">
        <v>29</v>
      </c>
      <c r="E621" s="11">
        <v>1</v>
      </c>
      <c r="F621" s="11" t="s">
        <v>108</v>
      </c>
      <c r="G621" s="12">
        <v>36.673999999999999</v>
      </c>
      <c r="H621" s="12">
        <f>All_US[[#This Row],[USD List / Unit]]*$H$3</f>
        <v>36.673999999999999</v>
      </c>
      <c r="I621" s="10" t="s">
        <v>4181</v>
      </c>
      <c r="J621" s="10" t="s">
        <v>110</v>
      </c>
      <c r="K621" s="10" t="s">
        <v>418</v>
      </c>
      <c r="L621" s="10" t="s">
        <v>31</v>
      </c>
      <c r="M621" s="10"/>
      <c r="N621" s="10" t="s">
        <v>533</v>
      </c>
      <c r="O621" s="10" t="s">
        <v>533</v>
      </c>
      <c r="P621" s="10" t="s">
        <v>32</v>
      </c>
      <c r="Q621" s="10" t="s">
        <v>4182</v>
      </c>
      <c r="R621" s="10" t="s">
        <v>26</v>
      </c>
      <c r="S621" s="10" t="s">
        <v>4183</v>
      </c>
      <c r="T621" s="10" t="s">
        <v>36</v>
      </c>
      <c r="U621" s="10" t="s">
        <v>4184</v>
      </c>
      <c r="V621" s="10" t="s">
        <v>38</v>
      </c>
    </row>
    <row r="622" spans="1:22" x14ac:dyDescent="0.25">
      <c r="A622" s="10" t="s">
        <v>26</v>
      </c>
      <c r="B622" s="10" t="s">
        <v>4185</v>
      </c>
      <c r="C622" s="10" t="s">
        <v>4186</v>
      </c>
      <c r="D622" s="11" t="s">
        <v>29</v>
      </c>
      <c r="E622" s="11">
        <v>1</v>
      </c>
      <c r="F622" s="11" t="s">
        <v>108</v>
      </c>
      <c r="G622" s="12">
        <v>41.746000000000002</v>
      </c>
      <c r="H622" s="12">
        <f>All_US[[#This Row],[USD List / Unit]]*$H$3</f>
        <v>41.746000000000002</v>
      </c>
      <c r="I622" s="10" t="s">
        <v>4187</v>
      </c>
      <c r="J622" s="10" t="s">
        <v>110</v>
      </c>
      <c r="K622" s="10" t="s">
        <v>418</v>
      </c>
      <c r="L622" s="10" t="s">
        <v>31</v>
      </c>
      <c r="M622" s="10"/>
      <c r="N622" s="10" t="s">
        <v>4188</v>
      </c>
      <c r="O622" s="10" t="s">
        <v>4188</v>
      </c>
      <c r="P622" s="10" t="s">
        <v>32</v>
      </c>
      <c r="Q622" s="10" t="s">
        <v>4189</v>
      </c>
      <c r="R622" s="10" t="s">
        <v>26</v>
      </c>
      <c r="S622" s="10" t="s">
        <v>4190</v>
      </c>
      <c r="T622" s="10" t="s">
        <v>36</v>
      </c>
      <c r="U622" s="10" t="s">
        <v>4191</v>
      </c>
      <c r="V622" s="10" t="s">
        <v>38</v>
      </c>
    </row>
    <row r="623" spans="1:22" x14ac:dyDescent="0.25">
      <c r="A623" s="10" t="s">
        <v>26</v>
      </c>
      <c r="B623" s="10" t="s">
        <v>4192</v>
      </c>
      <c r="C623" s="10" t="s">
        <v>4193</v>
      </c>
      <c r="D623" s="11" t="s">
        <v>29</v>
      </c>
      <c r="E623" s="11" t="s">
        <v>591</v>
      </c>
      <c r="F623" s="11" t="s">
        <v>394</v>
      </c>
      <c r="G623" s="12">
        <v>6.0739999999999998</v>
      </c>
      <c r="H623" s="12">
        <f>All_US[[#This Row],[USD List / Unit]]*$H$3</f>
        <v>6.0739999999999998</v>
      </c>
      <c r="I623" s="10" t="s">
        <v>4194</v>
      </c>
      <c r="J623" s="10" t="s">
        <v>110</v>
      </c>
      <c r="K623" s="10" t="s">
        <v>418</v>
      </c>
      <c r="L623" s="10" t="s">
        <v>31</v>
      </c>
      <c r="M623" s="10"/>
      <c r="N623" s="10" t="s">
        <v>137</v>
      </c>
      <c r="O623" s="10" t="s">
        <v>137</v>
      </c>
      <c r="P623" s="10" t="s">
        <v>32</v>
      </c>
      <c r="Q623" s="10" t="s">
        <v>4195</v>
      </c>
      <c r="R623" s="10" t="s">
        <v>26</v>
      </c>
      <c r="S623" s="10" t="s">
        <v>4196</v>
      </c>
      <c r="T623" s="10" t="s">
        <v>36</v>
      </c>
      <c r="U623" s="10" t="s">
        <v>4197</v>
      </c>
      <c r="V623" s="10" t="s">
        <v>38</v>
      </c>
    </row>
    <row r="624" spans="1:22" x14ac:dyDescent="0.25">
      <c r="A624" s="10" t="s">
        <v>26</v>
      </c>
      <c r="B624" s="10" t="s">
        <v>4198</v>
      </c>
      <c r="C624" s="10" t="s">
        <v>4199</v>
      </c>
      <c r="D624" s="11" t="s">
        <v>29</v>
      </c>
      <c r="E624" s="11" t="s">
        <v>591</v>
      </c>
      <c r="F624" s="11" t="s">
        <v>4200</v>
      </c>
      <c r="G624" s="12">
        <v>5.0789999999999997</v>
      </c>
      <c r="H624" s="12">
        <f>All_US[[#This Row],[USD List / Unit]]*$H$3</f>
        <v>5.0789999999999997</v>
      </c>
      <c r="I624" s="10" t="s">
        <v>4201</v>
      </c>
      <c r="J624" s="10" t="s">
        <v>110</v>
      </c>
      <c r="K624" s="10" t="s">
        <v>418</v>
      </c>
      <c r="L624" s="10" t="s">
        <v>31</v>
      </c>
      <c r="M624" s="10"/>
      <c r="N624" s="10" t="s">
        <v>611</v>
      </c>
      <c r="O624" s="10" t="s">
        <v>611</v>
      </c>
      <c r="P624" s="10" t="s">
        <v>32</v>
      </c>
      <c r="Q624" s="10" t="s">
        <v>4202</v>
      </c>
      <c r="R624" s="10" t="s">
        <v>26</v>
      </c>
      <c r="S624" s="10" t="s">
        <v>4203</v>
      </c>
      <c r="T624" s="10" t="s">
        <v>36</v>
      </c>
      <c r="U624" s="10" t="s">
        <v>4204</v>
      </c>
      <c r="V624" s="10" t="s">
        <v>38</v>
      </c>
    </row>
    <row r="625" spans="1:22" x14ac:dyDescent="0.25">
      <c r="A625" s="10" t="s">
        <v>26</v>
      </c>
      <c r="B625" s="10" t="s">
        <v>4205</v>
      </c>
      <c r="C625" s="10" t="s">
        <v>4206</v>
      </c>
      <c r="D625" s="11" t="s">
        <v>29</v>
      </c>
      <c r="E625" s="11" t="s">
        <v>591</v>
      </c>
      <c r="F625" s="11" t="s">
        <v>459</v>
      </c>
      <c r="G625" s="12">
        <v>5.9589999999999996</v>
      </c>
      <c r="H625" s="12">
        <f>All_US[[#This Row],[USD List / Unit]]*$H$3</f>
        <v>5.9589999999999996</v>
      </c>
      <c r="I625" s="10" t="s">
        <v>4207</v>
      </c>
      <c r="J625" s="10" t="s">
        <v>110</v>
      </c>
      <c r="K625" s="10" t="s">
        <v>418</v>
      </c>
      <c r="L625" s="10" t="s">
        <v>31</v>
      </c>
      <c r="M625" s="10"/>
      <c r="N625" s="10" t="s">
        <v>611</v>
      </c>
      <c r="O625" s="10" t="s">
        <v>611</v>
      </c>
      <c r="P625" s="10" t="s">
        <v>32</v>
      </c>
      <c r="Q625" s="10" t="s">
        <v>4208</v>
      </c>
      <c r="R625" s="10" t="s">
        <v>26</v>
      </c>
      <c r="S625" s="10" t="s">
        <v>4209</v>
      </c>
      <c r="T625" s="10" t="s">
        <v>36</v>
      </c>
      <c r="U625" s="10" t="s">
        <v>4210</v>
      </c>
      <c r="V625" s="10" t="s">
        <v>38</v>
      </c>
    </row>
    <row r="626" spans="1:22" x14ac:dyDescent="0.25">
      <c r="A626" s="10" t="s">
        <v>26</v>
      </c>
      <c r="B626" s="10" t="s">
        <v>4211</v>
      </c>
      <c r="C626" s="10" t="s">
        <v>4212</v>
      </c>
      <c r="D626" s="11" t="s">
        <v>29</v>
      </c>
      <c r="E626" s="11" t="s">
        <v>591</v>
      </c>
      <c r="F626" s="11" t="s">
        <v>524</v>
      </c>
      <c r="G626" s="12">
        <v>5.7530000000000001</v>
      </c>
      <c r="H626" s="12">
        <f>All_US[[#This Row],[USD List / Unit]]*$H$3</f>
        <v>5.7530000000000001</v>
      </c>
      <c r="I626" s="10" t="s">
        <v>4213</v>
      </c>
      <c r="J626" s="10" t="s">
        <v>110</v>
      </c>
      <c r="K626" s="10" t="s">
        <v>418</v>
      </c>
      <c r="L626" s="10" t="s">
        <v>31</v>
      </c>
      <c r="M626" s="10"/>
      <c r="N626" s="10" t="s">
        <v>419</v>
      </c>
      <c r="O626" s="10" t="s">
        <v>419</v>
      </c>
      <c r="P626" s="10" t="s">
        <v>32</v>
      </c>
      <c r="Q626" s="10" t="s">
        <v>4214</v>
      </c>
      <c r="R626" s="10" t="s">
        <v>26</v>
      </c>
      <c r="S626" s="10" t="s">
        <v>4215</v>
      </c>
      <c r="T626" s="10" t="s">
        <v>36</v>
      </c>
      <c r="U626" s="10" t="s">
        <v>4216</v>
      </c>
      <c r="V626" s="10" t="s">
        <v>38</v>
      </c>
    </row>
    <row r="627" spans="1:22" x14ac:dyDescent="0.25">
      <c r="A627" s="10" t="s">
        <v>26</v>
      </c>
      <c r="B627" s="10" t="s">
        <v>4217</v>
      </c>
      <c r="C627" s="10" t="s">
        <v>4218</v>
      </c>
      <c r="D627" s="11" t="s">
        <v>29</v>
      </c>
      <c r="E627" s="11">
        <v>1</v>
      </c>
      <c r="F627" s="11" t="s">
        <v>108</v>
      </c>
      <c r="G627" s="12">
        <v>23.216000000000001</v>
      </c>
      <c r="H627" s="12">
        <f>All_US[[#This Row],[USD List / Unit]]*$H$3</f>
        <v>23.216000000000001</v>
      </c>
      <c r="I627" s="10" t="s">
        <v>4219</v>
      </c>
      <c r="J627" s="10" t="s">
        <v>110</v>
      </c>
      <c r="K627" s="10" t="s">
        <v>418</v>
      </c>
      <c r="L627" s="10" t="s">
        <v>31</v>
      </c>
      <c r="M627" s="10"/>
      <c r="N627" s="10" t="s">
        <v>373</v>
      </c>
      <c r="O627" s="10" t="s">
        <v>373</v>
      </c>
      <c r="P627" s="10" t="s">
        <v>32</v>
      </c>
      <c r="Q627" s="10" t="s">
        <v>4220</v>
      </c>
      <c r="R627" s="10" t="s">
        <v>26</v>
      </c>
      <c r="S627" s="10" t="s">
        <v>4221</v>
      </c>
      <c r="T627" s="10" t="s">
        <v>36</v>
      </c>
      <c r="U627" s="10" t="s">
        <v>4222</v>
      </c>
      <c r="V627" s="10" t="s">
        <v>38</v>
      </c>
    </row>
    <row r="628" spans="1:22" x14ac:dyDescent="0.25">
      <c r="A628" s="10" t="s">
        <v>26</v>
      </c>
      <c r="B628" s="10" t="s">
        <v>4223</v>
      </c>
      <c r="C628" s="10" t="s">
        <v>4224</v>
      </c>
      <c r="D628" s="11" t="s">
        <v>29</v>
      </c>
      <c r="E628" s="11">
        <v>1</v>
      </c>
      <c r="F628" s="11" t="s">
        <v>108</v>
      </c>
      <c r="G628" s="12">
        <v>24.943999999999999</v>
      </c>
      <c r="H628" s="12">
        <f>All_US[[#This Row],[USD List / Unit]]*$H$3</f>
        <v>24.943999999999999</v>
      </c>
      <c r="I628" s="10" t="s">
        <v>4225</v>
      </c>
      <c r="J628" s="10" t="s">
        <v>110</v>
      </c>
      <c r="K628" s="10" t="s">
        <v>418</v>
      </c>
      <c r="L628" s="10" t="s">
        <v>31</v>
      </c>
      <c r="M628" s="10"/>
      <c r="N628" s="10" t="s">
        <v>1590</v>
      </c>
      <c r="O628" s="10" t="s">
        <v>1590</v>
      </c>
      <c r="P628" s="10" t="s">
        <v>32</v>
      </c>
      <c r="Q628" s="10" t="s">
        <v>4226</v>
      </c>
      <c r="R628" s="10" t="s">
        <v>26</v>
      </c>
      <c r="S628" s="10" t="s">
        <v>4227</v>
      </c>
      <c r="T628" s="10" t="s">
        <v>36</v>
      </c>
      <c r="U628" s="10" t="s">
        <v>4228</v>
      </c>
      <c r="V628" s="10" t="s">
        <v>38</v>
      </c>
    </row>
    <row r="629" spans="1:22" x14ac:dyDescent="0.25">
      <c r="A629" s="10" t="s">
        <v>26</v>
      </c>
      <c r="B629" s="10" t="s">
        <v>4229</v>
      </c>
      <c r="C629" s="10" t="s">
        <v>4230</v>
      </c>
      <c r="D629" s="11" t="s">
        <v>29</v>
      </c>
      <c r="E629" s="11">
        <v>1</v>
      </c>
      <c r="F629" s="11" t="s">
        <v>108</v>
      </c>
      <c r="G629" s="12">
        <v>17.905000000000001</v>
      </c>
      <c r="H629" s="12">
        <f>All_US[[#This Row],[USD List / Unit]]*$H$3</f>
        <v>17.905000000000001</v>
      </c>
      <c r="I629" s="10" t="s">
        <v>4231</v>
      </c>
      <c r="J629" s="10" t="s">
        <v>110</v>
      </c>
      <c r="K629" s="10" t="s">
        <v>418</v>
      </c>
      <c r="L629" s="10" t="s">
        <v>31</v>
      </c>
      <c r="M629" s="10"/>
      <c r="N629" s="10" t="s">
        <v>1373</v>
      </c>
      <c r="O629" s="10" t="s">
        <v>1373</v>
      </c>
      <c r="P629" s="10" t="s">
        <v>32</v>
      </c>
      <c r="Q629" s="10" t="s">
        <v>4232</v>
      </c>
      <c r="R629" s="10" t="s">
        <v>26</v>
      </c>
      <c r="S629" s="10" t="s">
        <v>4233</v>
      </c>
      <c r="T629" s="10" t="s">
        <v>36</v>
      </c>
      <c r="U629" s="10" t="s">
        <v>4234</v>
      </c>
      <c r="V629" s="10" t="s">
        <v>38</v>
      </c>
    </row>
    <row r="630" spans="1:22" x14ac:dyDescent="0.25">
      <c r="A630" s="10" t="s">
        <v>26</v>
      </c>
      <c r="B630" s="10" t="s">
        <v>4235</v>
      </c>
      <c r="C630" s="10" t="s">
        <v>4236</v>
      </c>
      <c r="D630" s="11" t="s">
        <v>29</v>
      </c>
      <c r="E630" s="11">
        <v>1</v>
      </c>
      <c r="F630" s="11" t="s">
        <v>108</v>
      </c>
      <c r="G630" s="12">
        <v>23.827000000000002</v>
      </c>
      <c r="H630" s="12">
        <f>All_US[[#This Row],[USD List / Unit]]*$H$3</f>
        <v>23.827000000000002</v>
      </c>
      <c r="I630" s="10" t="s">
        <v>4237</v>
      </c>
      <c r="J630" s="10" t="s">
        <v>110</v>
      </c>
      <c r="K630" s="10" t="s">
        <v>418</v>
      </c>
      <c r="L630" s="10" t="s">
        <v>31</v>
      </c>
      <c r="M630" s="10"/>
      <c r="N630" s="10" t="s">
        <v>497</v>
      </c>
      <c r="O630" s="10" t="s">
        <v>497</v>
      </c>
      <c r="P630" s="10" t="s">
        <v>32</v>
      </c>
      <c r="Q630" s="10" t="s">
        <v>4238</v>
      </c>
      <c r="R630" s="10" t="s">
        <v>26</v>
      </c>
      <c r="S630" s="10" t="s">
        <v>4239</v>
      </c>
      <c r="T630" s="10" t="s">
        <v>36</v>
      </c>
      <c r="U630" s="10" t="s">
        <v>4240</v>
      </c>
      <c r="V630" s="10" t="s">
        <v>38</v>
      </c>
    </row>
    <row r="631" spans="1:22" x14ac:dyDescent="0.25">
      <c r="A631" s="10" t="s">
        <v>26</v>
      </c>
      <c r="B631" s="10" t="s">
        <v>4241</v>
      </c>
      <c r="C631" s="10" t="s">
        <v>4242</v>
      </c>
      <c r="D631" s="11" t="s">
        <v>29</v>
      </c>
      <c r="E631" s="11">
        <v>1</v>
      </c>
      <c r="F631" s="11" t="s">
        <v>108</v>
      </c>
      <c r="G631" s="12">
        <v>19.757000000000001</v>
      </c>
      <c r="H631" s="12">
        <f>All_US[[#This Row],[USD List / Unit]]*$H$3</f>
        <v>19.757000000000001</v>
      </c>
      <c r="I631" s="10" t="s">
        <v>4243</v>
      </c>
      <c r="J631" s="10" t="s">
        <v>110</v>
      </c>
      <c r="K631" s="10" t="s">
        <v>418</v>
      </c>
      <c r="L631" s="10" t="s">
        <v>31</v>
      </c>
      <c r="M631" s="10"/>
      <c r="N631" s="10" t="s">
        <v>1373</v>
      </c>
      <c r="O631" s="10" t="s">
        <v>1373</v>
      </c>
      <c r="P631" s="10" t="s">
        <v>32</v>
      </c>
      <c r="Q631" s="10" t="s">
        <v>4244</v>
      </c>
      <c r="R631" s="10" t="s">
        <v>26</v>
      </c>
      <c r="S631" s="10" t="s">
        <v>4245</v>
      </c>
      <c r="T631" s="10" t="s">
        <v>36</v>
      </c>
      <c r="U631" s="10" t="s">
        <v>4246</v>
      </c>
      <c r="V631" s="10" t="s">
        <v>38</v>
      </c>
    </row>
    <row r="632" spans="1:22" x14ac:dyDescent="0.25">
      <c r="A632" s="10" t="s">
        <v>26</v>
      </c>
      <c r="B632" s="10" t="s">
        <v>4247</v>
      </c>
      <c r="C632" s="10" t="s">
        <v>4248</v>
      </c>
      <c r="D632" s="11" t="s">
        <v>29</v>
      </c>
      <c r="E632" s="11">
        <v>1</v>
      </c>
      <c r="F632" s="11" t="s">
        <v>108</v>
      </c>
      <c r="G632" s="12">
        <v>23.388999999999999</v>
      </c>
      <c r="H632" s="12">
        <f>All_US[[#This Row],[USD List / Unit]]*$H$3</f>
        <v>23.388999999999999</v>
      </c>
      <c r="I632" s="10" t="s">
        <v>4249</v>
      </c>
      <c r="J632" s="10" t="s">
        <v>110</v>
      </c>
      <c r="K632" s="10" t="s">
        <v>418</v>
      </c>
      <c r="L632" s="10" t="s">
        <v>31</v>
      </c>
      <c r="M632" s="10"/>
      <c r="N632" s="10" t="s">
        <v>373</v>
      </c>
      <c r="O632" s="10" t="s">
        <v>373</v>
      </c>
      <c r="P632" s="10" t="s">
        <v>32</v>
      </c>
      <c r="Q632" s="10" t="s">
        <v>4250</v>
      </c>
      <c r="R632" s="10" t="s">
        <v>26</v>
      </c>
      <c r="S632" s="10" t="s">
        <v>4251</v>
      </c>
      <c r="T632" s="10" t="s">
        <v>36</v>
      </c>
      <c r="U632" s="10" t="s">
        <v>4252</v>
      </c>
      <c r="V632" s="10" t="s">
        <v>38</v>
      </c>
    </row>
    <row r="633" spans="1:22" x14ac:dyDescent="0.25">
      <c r="A633" s="10" t="s">
        <v>26</v>
      </c>
      <c r="B633" s="10" t="s">
        <v>4253</v>
      </c>
      <c r="C633" s="10" t="s">
        <v>4254</v>
      </c>
      <c r="D633" s="11" t="s">
        <v>29</v>
      </c>
      <c r="E633" s="11">
        <v>1</v>
      </c>
      <c r="F633" s="11" t="s">
        <v>108</v>
      </c>
      <c r="G633" s="12">
        <v>33.31</v>
      </c>
      <c r="H633" s="12">
        <f>All_US[[#This Row],[USD List / Unit]]*$H$3</f>
        <v>33.31</v>
      </c>
      <c r="I633" s="10" t="s">
        <v>4255</v>
      </c>
      <c r="J633" s="10" t="s">
        <v>110</v>
      </c>
      <c r="K633" s="10" t="s">
        <v>418</v>
      </c>
      <c r="L633" s="10" t="s">
        <v>31</v>
      </c>
      <c r="M633" s="10"/>
      <c r="N633" s="10" t="s">
        <v>497</v>
      </c>
      <c r="O633" s="10" t="s">
        <v>497</v>
      </c>
      <c r="P633" s="10" t="s">
        <v>32</v>
      </c>
      <c r="Q633" s="10" t="s">
        <v>4256</v>
      </c>
      <c r="R633" s="10" t="s">
        <v>26</v>
      </c>
      <c r="S633" s="10" t="s">
        <v>4257</v>
      </c>
      <c r="T633" s="10" t="s">
        <v>36</v>
      </c>
      <c r="U633" s="10" t="s">
        <v>4258</v>
      </c>
      <c r="V633" s="10" t="s">
        <v>38</v>
      </c>
    </row>
    <row r="634" spans="1:22" x14ac:dyDescent="0.25">
      <c r="A634" s="10" t="s">
        <v>26</v>
      </c>
      <c r="B634" s="10" t="s">
        <v>4259</v>
      </c>
      <c r="C634" s="10" t="s">
        <v>4260</v>
      </c>
      <c r="D634" s="11" t="s">
        <v>29</v>
      </c>
      <c r="E634" s="11">
        <v>1</v>
      </c>
      <c r="F634" s="11" t="s">
        <v>108</v>
      </c>
      <c r="G634" s="12">
        <v>36.850999999999999</v>
      </c>
      <c r="H634" s="12">
        <f>All_US[[#This Row],[USD List / Unit]]*$H$3</f>
        <v>36.850999999999999</v>
      </c>
      <c r="I634" s="10" t="s">
        <v>4261</v>
      </c>
      <c r="J634" s="10" t="s">
        <v>110</v>
      </c>
      <c r="K634" s="10" t="s">
        <v>418</v>
      </c>
      <c r="L634" s="10" t="s">
        <v>31</v>
      </c>
      <c r="M634" s="10"/>
      <c r="N634" s="10" t="s">
        <v>547</v>
      </c>
      <c r="O634" s="10" t="s">
        <v>547</v>
      </c>
      <c r="P634" s="10" t="s">
        <v>32</v>
      </c>
      <c r="Q634" s="10" t="s">
        <v>4262</v>
      </c>
      <c r="R634" s="10" t="s">
        <v>26</v>
      </c>
      <c r="S634" s="10" t="s">
        <v>4263</v>
      </c>
      <c r="T634" s="10" t="s">
        <v>36</v>
      </c>
      <c r="U634" s="10" t="s">
        <v>4264</v>
      </c>
      <c r="V634" s="10" t="s">
        <v>38</v>
      </c>
    </row>
    <row r="635" spans="1:22" x14ac:dyDescent="0.25">
      <c r="A635" s="10" t="s">
        <v>26</v>
      </c>
      <c r="B635" s="10" t="s">
        <v>4265</v>
      </c>
      <c r="C635" s="10" t="s">
        <v>4266</v>
      </c>
      <c r="D635" s="11" t="s">
        <v>29</v>
      </c>
      <c r="E635" s="11">
        <v>1</v>
      </c>
      <c r="F635" s="11" t="s">
        <v>108</v>
      </c>
      <c r="G635" s="12">
        <v>34.579000000000001</v>
      </c>
      <c r="H635" s="12">
        <f>All_US[[#This Row],[USD List / Unit]]*$H$3</f>
        <v>34.579000000000001</v>
      </c>
      <c r="I635" s="10" t="s">
        <v>4267</v>
      </c>
      <c r="J635" s="10" t="s">
        <v>110</v>
      </c>
      <c r="K635" s="10" t="s">
        <v>418</v>
      </c>
      <c r="L635" s="10" t="s">
        <v>31</v>
      </c>
      <c r="M635" s="10"/>
      <c r="N635" s="10" t="s">
        <v>1590</v>
      </c>
      <c r="O635" s="10" t="s">
        <v>1590</v>
      </c>
      <c r="P635" s="10" t="s">
        <v>32</v>
      </c>
      <c r="Q635" s="10" t="s">
        <v>4268</v>
      </c>
      <c r="R635" s="10" t="s">
        <v>26</v>
      </c>
      <c r="S635" s="10" t="s">
        <v>4269</v>
      </c>
      <c r="T635" s="10" t="s">
        <v>36</v>
      </c>
      <c r="U635" s="10" t="s">
        <v>4270</v>
      </c>
      <c r="V635" s="10" t="s">
        <v>38</v>
      </c>
    </row>
    <row r="636" spans="1:22" x14ac:dyDescent="0.25">
      <c r="A636" s="10" t="s">
        <v>26</v>
      </c>
      <c r="B636" s="10" t="s">
        <v>4271</v>
      </c>
      <c r="C636" s="10" t="s">
        <v>4272</v>
      </c>
      <c r="D636" s="11" t="s">
        <v>29</v>
      </c>
      <c r="E636" s="11">
        <v>1</v>
      </c>
      <c r="F636" s="11" t="s">
        <v>108</v>
      </c>
      <c r="G636" s="12">
        <v>30.934000000000001</v>
      </c>
      <c r="H636" s="12">
        <f>All_US[[#This Row],[USD List / Unit]]*$H$3</f>
        <v>30.934000000000001</v>
      </c>
      <c r="I636" s="10" t="s">
        <v>4273</v>
      </c>
      <c r="J636" s="10" t="s">
        <v>110</v>
      </c>
      <c r="K636" s="10" t="s">
        <v>418</v>
      </c>
      <c r="L636" s="10" t="s">
        <v>31</v>
      </c>
      <c r="M636" s="10"/>
      <c r="N636" s="10" t="s">
        <v>1791</v>
      </c>
      <c r="O636" s="10" t="s">
        <v>1791</v>
      </c>
      <c r="P636" s="10" t="s">
        <v>32</v>
      </c>
      <c r="Q636" s="10" t="s">
        <v>4274</v>
      </c>
      <c r="R636" s="10" t="s">
        <v>4275</v>
      </c>
      <c r="S636" s="10" t="s">
        <v>4276</v>
      </c>
      <c r="T636" s="10" t="s">
        <v>36</v>
      </c>
      <c r="U636" s="10" t="s">
        <v>4277</v>
      </c>
      <c r="V636" s="10" t="s">
        <v>38</v>
      </c>
    </row>
    <row r="637" spans="1:22" x14ac:dyDescent="0.25">
      <c r="A637" s="10" t="s">
        <v>26</v>
      </c>
      <c r="B637" s="10" t="s">
        <v>4278</v>
      </c>
      <c r="C637" s="10" t="s">
        <v>4279</v>
      </c>
      <c r="D637" s="11" t="s">
        <v>29</v>
      </c>
      <c r="E637" s="11">
        <v>1</v>
      </c>
      <c r="F637" s="11" t="s">
        <v>108</v>
      </c>
      <c r="G637" s="12">
        <v>33.417999999999999</v>
      </c>
      <c r="H637" s="12">
        <f>All_US[[#This Row],[USD List / Unit]]*$H$3</f>
        <v>33.417999999999999</v>
      </c>
      <c r="I637" s="10" t="s">
        <v>4280</v>
      </c>
      <c r="J637" s="10" t="s">
        <v>110</v>
      </c>
      <c r="K637" s="10" t="s">
        <v>418</v>
      </c>
      <c r="L637" s="10" t="s">
        <v>31</v>
      </c>
      <c r="M637" s="10"/>
      <c r="N637" s="10" t="s">
        <v>1901</v>
      </c>
      <c r="O637" s="10" t="s">
        <v>1901</v>
      </c>
      <c r="P637" s="10" t="s">
        <v>32</v>
      </c>
      <c r="Q637" s="10" t="s">
        <v>4281</v>
      </c>
      <c r="R637" s="10" t="s">
        <v>4275</v>
      </c>
      <c r="S637" s="10" t="s">
        <v>4282</v>
      </c>
      <c r="T637" s="10" t="s">
        <v>36</v>
      </c>
      <c r="U637" s="10" t="s">
        <v>4283</v>
      </c>
      <c r="V637" s="10" t="s">
        <v>38</v>
      </c>
    </row>
    <row r="638" spans="1:22" x14ac:dyDescent="0.25">
      <c r="A638" s="10" t="s">
        <v>26</v>
      </c>
      <c r="B638" s="10" t="s">
        <v>4284</v>
      </c>
      <c r="C638" s="10" t="s">
        <v>4285</v>
      </c>
      <c r="D638" s="11" t="s">
        <v>29</v>
      </c>
      <c r="E638" s="11">
        <v>1</v>
      </c>
      <c r="F638" s="11" t="s">
        <v>108</v>
      </c>
      <c r="G638" s="12">
        <v>36.779000000000003</v>
      </c>
      <c r="H638" s="12">
        <f>All_US[[#This Row],[USD List / Unit]]*$H$3</f>
        <v>36.779000000000003</v>
      </c>
      <c r="I638" s="10" t="s">
        <v>4286</v>
      </c>
      <c r="J638" s="10" t="s">
        <v>110</v>
      </c>
      <c r="K638" s="10" t="s">
        <v>418</v>
      </c>
      <c r="L638" s="10" t="s">
        <v>31</v>
      </c>
      <c r="M638" s="10"/>
      <c r="N638" s="10" t="s">
        <v>444</v>
      </c>
      <c r="O638" s="10" t="s">
        <v>444</v>
      </c>
      <c r="P638" s="10" t="s">
        <v>32</v>
      </c>
      <c r="Q638" s="10" t="s">
        <v>4287</v>
      </c>
      <c r="R638" s="10" t="s">
        <v>26</v>
      </c>
      <c r="S638" s="10" t="s">
        <v>4288</v>
      </c>
      <c r="T638" s="10" t="s">
        <v>36</v>
      </c>
      <c r="U638" s="10" t="s">
        <v>4289</v>
      </c>
      <c r="V638" s="10" t="s">
        <v>38</v>
      </c>
    </row>
    <row r="639" spans="1:22" x14ac:dyDescent="0.25">
      <c r="A639" s="10" t="s">
        <v>26</v>
      </c>
      <c r="B639" s="10" t="s">
        <v>4290</v>
      </c>
      <c r="C639" s="10" t="s">
        <v>4291</v>
      </c>
      <c r="D639" s="11" t="s">
        <v>29</v>
      </c>
      <c r="E639" s="11">
        <v>1</v>
      </c>
      <c r="F639" s="11" t="s">
        <v>108</v>
      </c>
      <c r="G639" s="12">
        <v>31.907</v>
      </c>
      <c r="H639" s="12">
        <f>All_US[[#This Row],[USD List / Unit]]*$H$3</f>
        <v>31.907</v>
      </c>
      <c r="I639" s="10" t="s">
        <v>4292</v>
      </c>
      <c r="J639" s="10" t="s">
        <v>110</v>
      </c>
      <c r="K639" s="10" t="s">
        <v>418</v>
      </c>
      <c r="L639" s="10" t="s">
        <v>31</v>
      </c>
      <c r="M639" s="10"/>
      <c r="N639" s="10" t="s">
        <v>4188</v>
      </c>
      <c r="O639" s="10" t="s">
        <v>4188</v>
      </c>
      <c r="P639" s="10" t="s">
        <v>32</v>
      </c>
      <c r="Q639" s="10" t="s">
        <v>4293</v>
      </c>
      <c r="R639" s="10" t="s">
        <v>26</v>
      </c>
      <c r="S639" s="10" t="s">
        <v>4294</v>
      </c>
      <c r="T639" s="10" t="s">
        <v>36</v>
      </c>
      <c r="U639" s="10" t="s">
        <v>4295</v>
      </c>
      <c r="V639" s="10" t="s">
        <v>38</v>
      </c>
    </row>
    <row r="640" spans="1:22" x14ac:dyDescent="0.25">
      <c r="A640" s="10" t="s">
        <v>26</v>
      </c>
      <c r="B640" s="10" t="s">
        <v>4296</v>
      </c>
      <c r="C640" s="10" t="s">
        <v>4297</v>
      </c>
      <c r="D640" s="11" t="s">
        <v>29</v>
      </c>
      <c r="E640" s="11">
        <v>1</v>
      </c>
      <c r="F640" s="11" t="s">
        <v>108</v>
      </c>
      <c r="G640" s="12">
        <v>29.466000000000001</v>
      </c>
      <c r="H640" s="12">
        <f>All_US[[#This Row],[USD List / Unit]]*$H$3</f>
        <v>29.466000000000001</v>
      </c>
      <c r="I640" s="10" t="s">
        <v>4298</v>
      </c>
      <c r="J640" s="10" t="s">
        <v>110</v>
      </c>
      <c r="K640" s="10" t="s">
        <v>418</v>
      </c>
      <c r="L640" s="10" t="s">
        <v>31</v>
      </c>
      <c r="M640" s="10"/>
      <c r="N640" s="10" t="s">
        <v>1791</v>
      </c>
      <c r="O640" s="10" t="s">
        <v>1791</v>
      </c>
      <c r="P640" s="10" t="s">
        <v>32</v>
      </c>
      <c r="Q640" s="10" t="s">
        <v>4299</v>
      </c>
      <c r="R640" s="10" t="s">
        <v>26</v>
      </c>
      <c r="S640" s="10" t="s">
        <v>4300</v>
      </c>
      <c r="T640" s="10" t="s">
        <v>36</v>
      </c>
      <c r="U640" s="10" t="s">
        <v>4301</v>
      </c>
      <c r="V640" s="10" t="s">
        <v>38</v>
      </c>
    </row>
    <row r="641" spans="1:22" x14ac:dyDescent="0.25">
      <c r="A641" s="10" t="s">
        <v>26</v>
      </c>
      <c r="B641" s="10" t="s">
        <v>4302</v>
      </c>
      <c r="C641" s="10" t="s">
        <v>4303</v>
      </c>
      <c r="D641" s="11" t="s">
        <v>29</v>
      </c>
      <c r="E641" s="11" t="s">
        <v>591</v>
      </c>
      <c r="F641" s="11" t="s">
        <v>524</v>
      </c>
      <c r="G641" s="12">
        <v>13.869</v>
      </c>
      <c r="H641" s="12">
        <f>All_US[[#This Row],[USD List / Unit]]*$H$3</f>
        <v>13.869</v>
      </c>
      <c r="I641" s="10" t="s">
        <v>4304</v>
      </c>
      <c r="J641" s="10" t="s">
        <v>110</v>
      </c>
      <c r="K641" s="10" t="s">
        <v>418</v>
      </c>
      <c r="L641" s="10" t="s">
        <v>31</v>
      </c>
      <c r="M641" s="10"/>
      <c r="N641" s="10" t="s">
        <v>611</v>
      </c>
      <c r="O641" s="10" t="s">
        <v>611</v>
      </c>
      <c r="P641" s="10" t="s">
        <v>32</v>
      </c>
      <c r="Q641" s="10" t="s">
        <v>4305</v>
      </c>
      <c r="R641" s="10" t="s">
        <v>26</v>
      </c>
      <c r="S641" s="10" t="s">
        <v>4306</v>
      </c>
      <c r="T641" s="10" t="s">
        <v>36</v>
      </c>
      <c r="U641" s="10" t="s">
        <v>4307</v>
      </c>
      <c r="V641" s="10" t="s">
        <v>38</v>
      </c>
    </row>
    <row r="642" spans="1:22" x14ac:dyDescent="0.25">
      <c r="A642" s="10" t="s">
        <v>26</v>
      </c>
      <c r="B642" s="10" t="s">
        <v>4308</v>
      </c>
      <c r="C642" s="10" t="s">
        <v>4309</v>
      </c>
      <c r="D642" s="11" t="s">
        <v>29</v>
      </c>
      <c r="E642" s="11" t="s">
        <v>591</v>
      </c>
      <c r="F642" s="11" t="s">
        <v>426</v>
      </c>
      <c r="G642" s="12">
        <v>3.8119999999999998</v>
      </c>
      <c r="H642" s="12">
        <f>All_US[[#This Row],[USD List / Unit]]*$H$3</f>
        <v>3.8119999999999998</v>
      </c>
      <c r="I642" s="10" t="s">
        <v>4310</v>
      </c>
      <c r="J642" s="10" t="s">
        <v>110</v>
      </c>
      <c r="K642" s="10" t="s">
        <v>418</v>
      </c>
      <c r="L642" s="10" t="s">
        <v>31</v>
      </c>
      <c r="M642" s="10"/>
      <c r="N642" s="10" t="s">
        <v>611</v>
      </c>
      <c r="O642" s="10" t="s">
        <v>611</v>
      </c>
      <c r="P642" s="10" t="s">
        <v>32</v>
      </c>
      <c r="Q642" s="10" t="s">
        <v>4311</v>
      </c>
      <c r="R642" s="10" t="s">
        <v>26</v>
      </c>
      <c r="S642" s="10" t="s">
        <v>4312</v>
      </c>
      <c r="T642" s="10" t="s">
        <v>36</v>
      </c>
      <c r="U642" s="10" t="s">
        <v>4313</v>
      </c>
      <c r="V642" s="10" t="s">
        <v>38</v>
      </c>
    </row>
    <row r="643" spans="1:22" x14ac:dyDescent="0.25">
      <c r="A643" s="10" t="s">
        <v>26</v>
      </c>
      <c r="B643" s="10" t="s">
        <v>4314</v>
      </c>
      <c r="C643" s="10" t="s">
        <v>4315</v>
      </c>
      <c r="D643" s="11" t="s">
        <v>29</v>
      </c>
      <c r="E643" s="11">
        <v>1</v>
      </c>
      <c r="F643" s="11" t="s">
        <v>108</v>
      </c>
      <c r="G643" s="12">
        <v>108.482</v>
      </c>
      <c r="H643" s="12">
        <f>All_US[[#This Row],[USD List / Unit]]*$H$3</f>
        <v>108.482</v>
      </c>
      <c r="I643" s="10" t="s">
        <v>4316</v>
      </c>
      <c r="J643" s="10" t="s">
        <v>110</v>
      </c>
      <c r="K643" s="10" t="s">
        <v>418</v>
      </c>
      <c r="L643" s="10" t="s">
        <v>31</v>
      </c>
      <c r="M643" s="10"/>
      <c r="N643" s="10" t="s">
        <v>526</v>
      </c>
      <c r="O643" s="10" t="s">
        <v>526</v>
      </c>
      <c r="P643" s="10" t="s">
        <v>32</v>
      </c>
      <c r="Q643" s="10" t="s">
        <v>4317</v>
      </c>
      <c r="R643" s="10" t="s">
        <v>26</v>
      </c>
      <c r="S643" s="10" t="s">
        <v>4318</v>
      </c>
      <c r="T643" s="10" t="s">
        <v>36</v>
      </c>
      <c r="U643" s="10" t="s">
        <v>4319</v>
      </c>
      <c r="V643" s="10" t="s">
        <v>38</v>
      </c>
    </row>
    <row r="644" spans="1:22" x14ac:dyDescent="0.25">
      <c r="A644" s="10" t="s">
        <v>26</v>
      </c>
      <c r="B644" s="10" t="s">
        <v>4320</v>
      </c>
      <c r="C644" s="10" t="s">
        <v>4321</v>
      </c>
      <c r="D644" s="11" t="s">
        <v>29</v>
      </c>
      <c r="E644" s="11">
        <v>1</v>
      </c>
      <c r="F644" s="11" t="s">
        <v>108</v>
      </c>
      <c r="G644" s="12">
        <v>113.30200000000001</v>
      </c>
      <c r="H644" s="12">
        <f>All_US[[#This Row],[USD List / Unit]]*$H$3</f>
        <v>113.30200000000001</v>
      </c>
      <c r="I644" s="10" t="s">
        <v>4322</v>
      </c>
      <c r="J644" s="10" t="s">
        <v>110</v>
      </c>
      <c r="K644" s="10" t="s">
        <v>418</v>
      </c>
      <c r="L644" s="10" t="s">
        <v>31</v>
      </c>
      <c r="M644" s="10"/>
      <c r="N644" s="10" t="s">
        <v>1461</v>
      </c>
      <c r="O644" s="10" t="s">
        <v>1461</v>
      </c>
      <c r="P644" s="10" t="s">
        <v>32</v>
      </c>
      <c r="Q644" s="10" t="s">
        <v>4323</v>
      </c>
      <c r="R644" s="10" t="s">
        <v>26</v>
      </c>
      <c r="S644" s="10" t="s">
        <v>4324</v>
      </c>
      <c r="T644" s="10" t="s">
        <v>36</v>
      </c>
      <c r="U644" s="10" t="s">
        <v>4325</v>
      </c>
      <c r="V644" s="10" t="s">
        <v>38</v>
      </c>
    </row>
    <row r="645" spans="1:22" x14ac:dyDescent="0.25">
      <c r="A645" s="10" t="s">
        <v>26</v>
      </c>
      <c r="B645" s="10" t="s">
        <v>4326</v>
      </c>
      <c r="C645" s="10" t="s">
        <v>4327</v>
      </c>
      <c r="D645" s="11" t="s">
        <v>29</v>
      </c>
      <c r="E645" s="11">
        <v>1</v>
      </c>
      <c r="F645" s="11" t="s">
        <v>108</v>
      </c>
      <c r="G645" s="12">
        <v>124.11199999999999</v>
      </c>
      <c r="H645" s="12">
        <f>All_US[[#This Row],[USD List / Unit]]*$H$3</f>
        <v>124.11199999999999</v>
      </c>
      <c r="I645" s="10" t="s">
        <v>4328</v>
      </c>
      <c r="J645" s="10" t="s">
        <v>110</v>
      </c>
      <c r="K645" s="10" t="s">
        <v>418</v>
      </c>
      <c r="L645" s="10" t="s">
        <v>31</v>
      </c>
      <c r="M645" s="10"/>
      <c r="N645" s="10" t="s">
        <v>1488</v>
      </c>
      <c r="O645" s="10" t="s">
        <v>1488</v>
      </c>
      <c r="P645" s="10" t="s">
        <v>32</v>
      </c>
      <c r="Q645" s="10" t="s">
        <v>4329</v>
      </c>
      <c r="R645" s="10" t="s">
        <v>26</v>
      </c>
      <c r="S645" s="10" t="s">
        <v>4330</v>
      </c>
      <c r="T645" s="10" t="s">
        <v>36</v>
      </c>
      <c r="U645" s="10" t="s">
        <v>4331</v>
      </c>
      <c r="V645" s="10" t="s">
        <v>38</v>
      </c>
    </row>
    <row r="646" spans="1:22" x14ac:dyDescent="0.25">
      <c r="A646" s="10" t="s">
        <v>26</v>
      </c>
      <c r="B646" s="10" t="s">
        <v>4332</v>
      </c>
      <c r="C646" s="10" t="s">
        <v>4333</v>
      </c>
      <c r="D646" s="11" t="s">
        <v>29</v>
      </c>
      <c r="E646" s="11">
        <v>1</v>
      </c>
      <c r="F646" s="11" t="s">
        <v>108</v>
      </c>
      <c r="G646" s="12">
        <v>99.326999999999998</v>
      </c>
      <c r="H646" s="12">
        <f>All_US[[#This Row],[USD List / Unit]]*$H$3</f>
        <v>99.326999999999998</v>
      </c>
      <c r="I646" s="10" t="s">
        <v>4334</v>
      </c>
      <c r="J646" s="10" t="s">
        <v>110</v>
      </c>
      <c r="K646" s="10" t="s">
        <v>418</v>
      </c>
      <c r="L646" s="10" t="s">
        <v>31</v>
      </c>
      <c r="M646" s="10"/>
      <c r="N646" s="10" t="s">
        <v>573</v>
      </c>
      <c r="O646" s="10" t="s">
        <v>573</v>
      </c>
      <c r="P646" s="10" t="s">
        <v>32</v>
      </c>
      <c r="Q646" s="10" t="s">
        <v>4335</v>
      </c>
      <c r="R646" s="10" t="s">
        <v>26</v>
      </c>
      <c r="S646" s="10" t="s">
        <v>4336</v>
      </c>
      <c r="T646" s="10" t="s">
        <v>36</v>
      </c>
      <c r="U646" s="10" t="s">
        <v>4337</v>
      </c>
      <c r="V646" s="10" t="s">
        <v>38</v>
      </c>
    </row>
    <row r="647" spans="1:22" x14ac:dyDescent="0.25">
      <c r="A647" s="10" t="s">
        <v>26</v>
      </c>
      <c r="B647" s="10" t="s">
        <v>4338</v>
      </c>
      <c r="C647" s="10" t="s">
        <v>4339</v>
      </c>
      <c r="D647" s="11" t="s">
        <v>29</v>
      </c>
      <c r="E647" s="11">
        <v>1</v>
      </c>
      <c r="F647" s="11" t="s">
        <v>108</v>
      </c>
      <c r="G647" s="12">
        <v>108.125</v>
      </c>
      <c r="H647" s="12">
        <f>All_US[[#This Row],[USD List / Unit]]*$H$3</f>
        <v>108.125</v>
      </c>
      <c r="I647" s="10" t="s">
        <v>4340</v>
      </c>
      <c r="J647" s="10" t="s">
        <v>110</v>
      </c>
      <c r="K647" s="10" t="s">
        <v>418</v>
      </c>
      <c r="L647" s="10" t="s">
        <v>31</v>
      </c>
      <c r="M647" s="10"/>
      <c r="N647" s="10" t="s">
        <v>1908</v>
      </c>
      <c r="O647" s="10" t="s">
        <v>1908</v>
      </c>
      <c r="P647" s="10" t="s">
        <v>32</v>
      </c>
      <c r="Q647" s="10" t="s">
        <v>4341</v>
      </c>
      <c r="R647" s="10" t="s">
        <v>26</v>
      </c>
      <c r="S647" s="10" t="s">
        <v>4342</v>
      </c>
      <c r="T647" s="10" t="s">
        <v>36</v>
      </c>
      <c r="U647" s="10" t="s">
        <v>4343</v>
      </c>
      <c r="V647" s="10" t="s">
        <v>38</v>
      </c>
    </row>
    <row r="648" spans="1:22" x14ac:dyDescent="0.25">
      <c r="A648" s="10" t="s">
        <v>26</v>
      </c>
      <c r="B648" s="10" t="s">
        <v>4344</v>
      </c>
      <c r="C648" s="10" t="s">
        <v>4345</v>
      </c>
      <c r="D648" s="11" t="s">
        <v>29</v>
      </c>
      <c r="E648" s="11">
        <v>1</v>
      </c>
      <c r="F648" s="11" t="s">
        <v>108</v>
      </c>
      <c r="G648" s="12">
        <v>112.69</v>
      </c>
      <c r="H648" s="12">
        <f>All_US[[#This Row],[USD List / Unit]]*$H$3</f>
        <v>112.69</v>
      </c>
      <c r="I648" s="10" t="s">
        <v>4346</v>
      </c>
      <c r="J648" s="10" t="s">
        <v>110</v>
      </c>
      <c r="K648" s="10" t="s">
        <v>418</v>
      </c>
      <c r="L648" s="10" t="s">
        <v>31</v>
      </c>
      <c r="M648" s="10"/>
      <c r="N648" s="10" t="s">
        <v>2784</v>
      </c>
      <c r="O648" s="10" t="s">
        <v>2784</v>
      </c>
      <c r="P648" s="10" t="s">
        <v>32</v>
      </c>
      <c r="Q648" s="10" t="s">
        <v>4347</v>
      </c>
      <c r="R648" s="10" t="s">
        <v>26</v>
      </c>
      <c r="S648" s="10" t="s">
        <v>4348</v>
      </c>
      <c r="T648" s="10" t="s">
        <v>36</v>
      </c>
      <c r="U648" s="10" t="s">
        <v>4349</v>
      </c>
      <c r="V648" s="10" t="s">
        <v>38</v>
      </c>
    </row>
    <row r="649" spans="1:22" x14ac:dyDescent="0.25">
      <c r="A649" s="10" t="s">
        <v>26</v>
      </c>
      <c r="B649" s="10" t="s">
        <v>4350</v>
      </c>
      <c r="C649" s="10" t="s">
        <v>4351</v>
      </c>
      <c r="D649" s="11" t="s">
        <v>29</v>
      </c>
      <c r="E649" s="11">
        <v>1</v>
      </c>
      <c r="F649" s="11" t="s">
        <v>108</v>
      </c>
      <c r="G649" s="12">
        <v>128.727</v>
      </c>
      <c r="H649" s="12">
        <f>All_US[[#This Row],[USD List / Unit]]*$H$3</f>
        <v>128.727</v>
      </c>
      <c r="I649" s="10" t="s">
        <v>4352</v>
      </c>
      <c r="J649" s="10" t="s">
        <v>110</v>
      </c>
      <c r="K649" s="10" t="s">
        <v>418</v>
      </c>
      <c r="L649" s="10" t="s">
        <v>31</v>
      </c>
      <c r="M649" s="10"/>
      <c r="N649" s="10" t="s">
        <v>1804</v>
      </c>
      <c r="O649" s="10" t="s">
        <v>1804</v>
      </c>
      <c r="P649" s="10" t="s">
        <v>32</v>
      </c>
      <c r="Q649" s="10" t="s">
        <v>4353</v>
      </c>
      <c r="R649" s="10" t="s">
        <v>26</v>
      </c>
      <c r="S649" s="10" t="s">
        <v>4354</v>
      </c>
      <c r="T649" s="10" t="s">
        <v>36</v>
      </c>
      <c r="U649" s="10" t="s">
        <v>4355</v>
      </c>
      <c r="V649" s="10" t="s">
        <v>38</v>
      </c>
    </row>
    <row r="650" spans="1:22" x14ac:dyDescent="0.25">
      <c r="A650" s="10" t="s">
        <v>26</v>
      </c>
      <c r="B650" s="10" t="s">
        <v>4356</v>
      </c>
      <c r="C650" s="10" t="s">
        <v>4357</v>
      </c>
      <c r="D650" s="11" t="s">
        <v>29</v>
      </c>
      <c r="E650" s="11">
        <v>1</v>
      </c>
      <c r="F650" s="11" t="s">
        <v>108</v>
      </c>
      <c r="G650" s="12">
        <v>130.423</v>
      </c>
      <c r="H650" s="12">
        <f>All_US[[#This Row],[USD List / Unit]]*$H$3</f>
        <v>130.423</v>
      </c>
      <c r="I650" s="10" t="s">
        <v>4358</v>
      </c>
      <c r="J650" s="10" t="s">
        <v>110</v>
      </c>
      <c r="K650" s="10" t="s">
        <v>418</v>
      </c>
      <c r="L650" s="10" t="s">
        <v>31</v>
      </c>
      <c r="M650" s="10"/>
      <c r="N650" s="10" t="s">
        <v>716</v>
      </c>
      <c r="O650" s="10" t="s">
        <v>716</v>
      </c>
      <c r="P650" s="10" t="s">
        <v>32</v>
      </c>
      <c r="Q650" s="10" t="s">
        <v>4359</v>
      </c>
      <c r="R650" s="10" t="s">
        <v>26</v>
      </c>
      <c r="S650" s="10" t="s">
        <v>4360</v>
      </c>
      <c r="T650" s="10" t="s">
        <v>36</v>
      </c>
      <c r="U650" s="10" t="s">
        <v>4361</v>
      </c>
      <c r="V650" s="10" t="s">
        <v>38</v>
      </c>
    </row>
    <row r="651" spans="1:22" x14ac:dyDescent="0.25">
      <c r="A651" s="10" t="s">
        <v>26</v>
      </c>
      <c r="B651" s="10" t="s">
        <v>4362</v>
      </c>
      <c r="C651" s="10" t="s">
        <v>4363</v>
      </c>
      <c r="D651" s="11" t="s">
        <v>29</v>
      </c>
      <c r="E651" s="11">
        <v>1</v>
      </c>
      <c r="F651" s="11" t="s">
        <v>108</v>
      </c>
      <c r="G651" s="12">
        <v>107.628</v>
      </c>
      <c r="H651" s="12">
        <f>All_US[[#This Row],[USD List / Unit]]*$H$3</f>
        <v>107.628</v>
      </c>
      <c r="I651" s="10" t="s">
        <v>4364</v>
      </c>
      <c r="J651" s="10" t="s">
        <v>110</v>
      </c>
      <c r="K651" s="10" t="s">
        <v>418</v>
      </c>
      <c r="L651" s="10" t="s">
        <v>31</v>
      </c>
      <c r="M651" s="10"/>
      <c r="N651" s="10" t="s">
        <v>1488</v>
      </c>
      <c r="O651" s="10" t="s">
        <v>1488</v>
      </c>
      <c r="P651" s="10" t="s">
        <v>32</v>
      </c>
      <c r="Q651" s="10" t="s">
        <v>4365</v>
      </c>
      <c r="R651" s="10" t="s">
        <v>26</v>
      </c>
      <c r="S651" s="10" t="s">
        <v>4366</v>
      </c>
      <c r="T651" s="10" t="s">
        <v>36</v>
      </c>
      <c r="U651" s="10" t="s">
        <v>4367</v>
      </c>
      <c r="V651" s="10" t="s">
        <v>38</v>
      </c>
    </row>
    <row r="652" spans="1:22" x14ac:dyDescent="0.25">
      <c r="A652" s="10" t="s">
        <v>26</v>
      </c>
      <c r="B652" s="10" t="s">
        <v>4368</v>
      </c>
      <c r="C652" s="10" t="s">
        <v>4369</v>
      </c>
      <c r="D652" s="11" t="s">
        <v>29</v>
      </c>
      <c r="E652" s="11" t="s">
        <v>357</v>
      </c>
      <c r="F652" s="11" t="s">
        <v>4370</v>
      </c>
      <c r="G652" s="12">
        <v>9.859</v>
      </c>
      <c r="H652" s="12">
        <f>All_US[[#This Row],[USD List / Unit]]*$H$3</f>
        <v>9.859</v>
      </c>
      <c r="I652" s="10" t="s">
        <v>4371</v>
      </c>
      <c r="J652" s="10" t="s">
        <v>110</v>
      </c>
      <c r="K652" s="10" t="s">
        <v>418</v>
      </c>
      <c r="L652" s="10" t="s">
        <v>31</v>
      </c>
      <c r="M652" s="10"/>
      <c r="N652" s="10" t="s">
        <v>453</v>
      </c>
      <c r="O652" s="10" t="s">
        <v>453</v>
      </c>
      <c r="P652" s="10" t="s">
        <v>32</v>
      </c>
      <c r="Q652" s="10" t="s">
        <v>4372</v>
      </c>
      <c r="R652" s="10" t="s">
        <v>26</v>
      </c>
      <c r="S652" s="10" t="s">
        <v>4373</v>
      </c>
      <c r="T652" s="10" t="s">
        <v>36</v>
      </c>
      <c r="U652" s="10" t="s">
        <v>4374</v>
      </c>
      <c r="V652" s="10" t="s">
        <v>38</v>
      </c>
    </row>
    <row r="653" spans="1:22" x14ac:dyDescent="0.25">
      <c r="A653" s="10" t="s">
        <v>26</v>
      </c>
      <c r="B653" s="10" t="s">
        <v>4375</v>
      </c>
      <c r="C653" s="10" t="s">
        <v>4376</v>
      </c>
      <c r="D653" s="11" t="s">
        <v>29</v>
      </c>
      <c r="E653" s="11" t="s">
        <v>357</v>
      </c>
      <c r="F653" s="11" t="s">
        <v>451</v>
      </c>
      <c r="G653" s="12">
        <v>11.635</v>
      </c>
      <c r="H653" s="12">
        <f>All_US[[#This Row],[USD List / Unit]]*$H$3</f>
        <v>11.635</v>
      </c>
      <c r="I653" s="10" t="s">
        <v>4377</v>
      </c>
      <c r="J653" s="10" t="s">
        <v>110</v>
      </c>
      <c r="K653" s="10" t="s">
        <v>418</v>
      </c>
      <c r="L653" s="10" t="s">
        <v>31</v>
      </c>
      <c r="M653" s="10"/>
      <c r="N653" s="10" t="s">
        <v>453</v>
      </c>
      <c r="O653" s="10" t="s">
        <v>453</v>
      </c>
      <c r="P653" s="10" t="s">
        <v>32</v>
      </c>
      <c r="Q653" s="10" t="s">
        <v>4378</v>
      </c>
      <c r="R653" s="10" t="s">
        <v>26</v>
      </c>
      <c r="S653" s="10" t="s">
        <v>4379</v>
      </c>
      <c r="T653" s="10" t="s">
        <v>36</v>
      </c>
      <c r="U653" s="10" t="s">
        <v>4380</v>
      </c>
      <c r="V653" s="10" t="s">
        <v>38</v>
      </c>
    </row>
    <row r="654" spans="1:22" x14ac:dyDescent="0.25">
      <c r="A654" s="10" t="s">
        <v>26</v>
      </c>
      <c r="B654" s="10" t="s">
        <v>4381</v>
      </c>
      <c r="C654" s="10" t="s">
        <v>4382</v>
      </c>
      <c r="D654" s="11" t="s">
        <v>29</v>
      </c>
      <c r="E654" s="11" t="s">
        <v>357</v>
      </c>
      <c r="F654" s="11" t="s">
        <v>4370</v>
      </c>
      <c r="G654" s="12">
        <v>11.198</v>
      </c>
      <c r="H654" s="12">
        <f>All_US[[#This Row],[USD List / Unit]]*$H$3</f>
        <v>11.198</v>
      </c>
      <c r="I654" s="10" t="s">
        <v>4383</v>
      </c>
      <c r="J654" s="10" t="s">
        <v>110</v>
      </c>
      <c r="K654" s="10" t="s">
        <v>418</v>
      </c>
      <c r="L654" s="10" t="s">
        <v>31</v>
      </c>
      <c r="M654" s="10"/>
      <c r="N654" s="10" t="s">
        <v>137</v>
      </c>
      <c r="O654" s="10" t="s">
        <v>137</v>
      </c>
      <c r="P654" s="10" t="s">
        <v>32</v>
      </c>
      <c r="Q654" s="10" t="s">
        <v>4384</v>
      </c>
      <c r="R654" s="10" t="s">
        <v>26</v>
      </c>
      <c r="S654" s="10" t="s">
        <v>4385</v>
      </c>
      <c r="T654" s="10" t="s">
        <v>36</v>
      </c>
      <c r="U654" s="10" t="s">
        <v>4386</v>
      </c>
      <c r="V654" s="10" t="s">
        <v>38</v>
      </c>
    </row>
    <row r="655" spans="1:22" x14ac:dyDescent="0.25">
      <c r="A655" s="10" t="s">
        <v>26</v>
      </c>
      <c r="B655" s="10" t="s">
        <v>4387</v>
      </c>
      <c r="C655" s="10" t="s">
        <v>4388</v>
      </c>
      <c r="D655" s="11" t="s">
        <v>29</v>
      </c>
      <c r="E655" s="11" t="s">
        <v>143</v>
      </c>
      <c r="F655" s="11" t="s">
        <v>1875</v>
      </c>
      <c r="G655" s="12">
        <v>10.284000000000001</v>
      </c>
      <c r="H655" s="12">
        <f>All_US[[#This Row],[USD List / Unit]]*$H$3</f>
        <v>10.284000000000001</v>
      </c>
      <c r="I655" s="10" t="s">
        <v>4389</v>
      </c>
      <c r="J655" s="10" t="s">
        <v>110</v>
      </c>
      <c r="K655" s="10" t="s">
        <v>418</v>
      </c>
      <c r="L655" s="10" t="s">
        <v>31</v>
      </c>
      <c r="M655" s="10"/>
      <c r="N655" s="10" t="s">
        <v>453</v>
      </c>
      <c r="O655" s="10" t="s">
        <v>453</v>
      </c>
      <c r="P655" s="10" t="s">
        <v>32</v>
      </c>
      <c r="Q655" s="10" t="s">
        <v>4390</v>
      </c>
      <c r="R655" s="10" t="s">
        <v>26</v>
      </c>
      <c r="S655" s="10" t="s">
        <v>4391</v>
      </c>
      <c r="T655" s="10" t="s">
        <v>36</v>
      </c>
      <c r="U655" s="10" t="s">
        <v>4392</v>
      </c>
      <c r="V655" s="10" t="s">
        <v>38</v>
      </c>
    </row>
    <row r="656" spans="1:22" x14ac:dyDescent="0.25">
      <c r="A656" s="10" t="s">
        <v>26</v>
      </c>
      <c r="B656" s="10" t="s">
        <v>4393</v>
      </c>
      <c r="C656" s="10" t="s">
        <v>4394</v>
      </c>
      <c r="D656" s="11" t="s">
        <v>29</v>
      </c>
      <c r="E656" s="11" t="s">
        <v>143</v>
      </c>
      <c r="F656" s="11" t="s">
        <v>451</v>
      </c>
      <c r="G656" s="12">
        <v>11.131</v>
      </c>
      <c r="H656" s="12">
        <f>All_US[[#This Row],[USD List / Unit]]*$H$3</f>
        <v>11.131</v>
      </c>
      <c r="I656" s="10" t="s">
        <v>4395</v>
      </c>
      <c r="J656" s="10" t="s">
        <v>110</v>
      </c>
      <c r="K656" s="10" t="s">
        <v>418</v>
      </c>
      <c r="L656" s="10" t="s">
        <v>31</v>
      </c>
      <c r="M656" s="10"/>
      <c r="N656" s="10" t="s">
        <v>533</v>
      </c>
      <c r="O656" s="10" t="s">
        <v>533</v>
      </c>
      <c r="P656" s="10" t="s">
        <v>32</v>
      </c>
      <c r="Q656" s="10" t="s">
        <v>4396</v>
      </c>
      <c r="R656" s="10" t="s">
        <v>26</v>
      </c>
      <c r="S656" s="10" t="s">
        <v>4397</v>
      </c>
      <c r="T656" s="10" t="s">
        <v>36</v>
      </c>
      <c r="U656" s="10" t="s">
        <v>4398</v>
      </c>
      <c r="V656" s="10" t="s">
        <v>38</v>
      </c>
    </row>
    <row r="657" spans="1:22" x14ac:dyDescent="0.25">
      <c r="A657" s="10" t="s">
        <v>26</v>
      </c>
      <c r="B657" s="10" t="s">
        <v>4399</v>
      </c>
      <c r="C657" s="10" t="s">
        <v>4400</v>
      </c>
      <c r="D657" s="11" t="s">
        <v>29</v>
      </c>
      <c r="E657" s="11" t="s">
        <v>591</v>
      </c>
      <c r="F657" s="11" t="s">
        <v>4401</v>
      </c>
      <c r="G657" s="12">
        <v>3.24</v>
      </c>
      <c r="H657" s="12">
        <f>All_US[[#This Row],[USD List / Unit]]*$H$3</f>
        <v>3.24</v>
      </c>
      <c r="I657" s="10" t="s">
        <v>4402</v>
      </c>
      <c r="J657" s="10" t="s">
        <v>110</v>
      </c>
      <c r="K657" s="10" t="s">
        <v>418</v>
      </c>
      <c r="L657" s="10" t="s">
        <v>31</v>
      </c>
      <c r="M657" s="10"/>
      <c r="N657" s="10" t="s">
        <v>611</v>
      </c>
      <c r="O657" s="10" t="s">
        <v>611</v>
      </c>
      <c r="P657" s="10" t="s">
        <v>32</v>
      </c>
      <c r="Q657" s="10" t="s">
        <v>4403</v>
      </c>
      <c r="R657" s="10" t="s">
        <v>26</v>
      </c>
      <c r="S657" s="10" t="s">
        <v>4404</v>
      </c>
      <c r="T657" s="10" t="s">
        <v>36</v>
      </c>
      <c r="U657" s="10" t="s">
        <v>4405</v>
      </c>
      <c r="V657" s="10" t="s">
        <v>38</v>
      </c>
    </row>
    <row r="658" spans="1:22" x14ac:dyDescent="0.25">
      <c r="A658" s="10" t="s">
        <v>26</v>
      </c>
      <c r="B658" s="10" t="s">
        <v>4406</v>
      </c>
      <c r="C658" s="10" t="s">
        <v>4407</v>
      </c>
      <c r="D658" s="11" t="s">
        <v>29</v>
      </c>
      <c r="E658" s="11" t="s">
        <v>591</v>
      </c>
      <c r="F658" s="11" t="s">
        <v>624</v>
      </c>
      <c r="G658" s="12">
        <v>5.3719999999999999</v>
      </c>
      <c r="H658" s="12">
        <f>All_US[[#This Row],[USD List / Unit]]*$H$3</f>
        <v>5.3719999999999999</v>
      </c>
      <c r="I658" s="10" t="s">
        <v>4408</v>
      </c>
      <c r="J658" s="10" t="s">
        <v>110</v>
      </c>
      <c r="K658" s="10" t="s">
        <v>418</v>
      </c>
      <c r="L658" s="10" t="s">
        <v>31</v>
      </c>
      <c r="M658" s="10"/>
      <c r="N658" s="10" t="s">
        <v>611</v>
      </c>
      <c r="O658" s="10" t="s">
        <v>611</v>
      </c>
      <c r="P658" s="10" t="s">
        <v>32</v>
      </c>
      <c r="Q658" s="10" t="s">
        <v>4409</v>
      </c>
      <c r="R658" s="10" t="s">
        <v>26</v>
      </c>
      <c r="S658" s="10" t="s">
        <v>4410</v>
      </c>
      <c r="T658" s="10" t="s">
        <v>36</v>
      </c>
      <c r="U658" s="10" t="s">
        <v>4411</v>
      </c>
      <c r="V658" s="10" t="s">
        <v>38</v>
      </c>
    </row>
    <row r="659" spans="1:22" x14ac:dyDescent="0.25">
      <c r="A659" s="10" t="s">
        <v>26</v>
      </c>
      <c r="B659" s="10" t="s">
        <v>4412</v>
      </c>
      <c r="C659" s="10" t="s">
        <v>4413</v>
      </c>
      <c r="D659" s="11" t="s">
        <v>29</v>
      </c>
      <c r="E659" s="11" t="s">
        <v>591</v>
      </c>
      <c r="F659" s="11" t="s">
        <v>707</v>
      </c>
      <c r="G659" s="12">
        <v>4.1559999999999997</v>
      </c>
      <c r="H659" s="12">
        <f>All_US[[#This Row],[USD List / Unit]]*$H$3</f>
        <v>4.1559999999999997</v>
      </c>
      <c r="I659" s="10" t="s">
        <v>4414</v>
      </c>
      <c r="J659" s="10" t="s">
        <v>110</v>
      </c>
      <c r="K659" s="10" t="s">
        <v>418</v>
      </c>
      <c r="L659" s="10" t="s">
        <v>31</v>
      </c>
      <c r="M659" s="10"/>
      <c r="N659" s="10" t="s">
        <v>419</v>
      </c>
      <c r="O659" s="10" t="s">
        <v>419</v>
      </c>
      <c r="P659" s="10" t="s">
        <v>32</v>
      </c>
      <c r="Q659" s="10" t="s">
        <v>4415</v>
      </c>
      <c r="R659" s="10" t="s">
        <v>26</v>
      </c>
      <c r="S659" s="10" t="s">
        <v>4416</v>
      </c>
      <c r="T659" s="10" t="s">
        <v>36</v>
      </c>
      <c r="U659" s="10" t="s">
        <v>4417</v>
      </c>
      <c r="V659" s="10" t="s">
        <v>38</v>
      </c>
    </row>
    <row r="660" spans="1:22" x14ac:dyDescent="0.25">
      <c r="A660" s="10" t="s">
        <v>26</v>
      </c>
      <c r="B660" s="10" t="s">
        <v>4418</v>
      </c>
      <c r="C660" s="10" t="s">
        <v>4419</v>
      </c>
      <c r="D660" s="11" t="s">
        <v>29</v>
      </c>
      <c r="E660" s="11" t="s">
        <v>591</v>
      </c>
      <c r="F660" s="11" t="s">
        <v>649</v>
      </c>
      <c r="G660" s="12">
        <v>5.9279999999999999</v>
      </c>
      <c r="H660" s="12">
        <f>All_US[[#This Row],[USD List / Unit]]*$H$3</f>
        <v>5.9279999999999999</v>
      </c>
      <c r="I660" s="10" t="s">
        <v>4420</v>
      </c>
      <c r="J660" s="10" t="s">
        <v>110</v>
      </c>
      <c r="K660" s="10" t="s">
        <v>418</v>
      </c>
      <c r="L660" s="10" t="s">
        <v>31</v>
      </c>
      <c r="M660" s="10"/>
      <c r="N660" s="10" t="s">
        <v>137</v>
      </c>
      <c r="O660" s="10" t="s">
        <v>137</v>
      </c>
      <c r="P660" s="10" t="s">
        <v>32</v>
      </c>
      <c r="Q660" s="10" t="s">
        <v>4421</v>
      </c>
      <c r="R660" s="10" t="s">
        <v>26</v>
      </c>
      <c r="S660" s="10" t="s">
        <v>4422</v>
      </c>
      <c r="T660" s="10" t="s">
        <v>36</v>
      </c>
      <c r="U660" s="10" t="s">
        <v>4423</v>
      </c>
      <c r="V660" s="10" t="s">
        <v>38</v>
      </c>
    </row>
    <row r="661" spans="1:22" x14ac:dyDescent="0.25">
      <c r="A661" s="10" t="s">
        <v>26</v>
      </c>
      <c r="B661" s="10" t="s">
        <v>4424</v>
      </c>
      <c r="C661" s="10" t="s">
        <v>4425</v>
      </c>
      <c r="D661" s="11" t="s">
        <v>29</v>
      </c>
      <c r="E661" s="11" t="s">
        <v>591</v>
      </c>
      <c r="F661" s="11" t="s">
        <v>410</v>
      </c>
      <c r="G661" s="12">
        <v>3.7450000000000001</v>
      </c>
      <c r="H661" s="12">
        <f>All_US[[#This Row],[USD List / Unit]]*$H$3</f>
        <v>3.7450000000000001</v>
      </c>
      <c r="I661" s="10" t="s">
        <v>4426</v>
      </c>
      <c r="J661" s="10" t="s">
        <v>110</v>
      </c>
      <c r="K661" s="10" t="s">
        <v>418</v>
      </c>
      <c r="L661" s="10" t="s">
        <v>31</v>
      </c>
      <c r="M661" s="10"/>
      <c r="N661" s="10" t="s">
        <v>209</v>
      </c>
      <c r="O661" s="10" t="s">
        <v>209</v>
      </c>
      <c r="P661" s="10" t="s">
        <v>32</v>
      </c>
      <c r="Q661" s="10" t="s">
        <v>4427</v>
      </c>
      <c r="R661" s="10" t="s">
        <v>26</v>
      </c>
      <c r="S661" s="10" t="s">
        <v>4428</v>
      </c>
      <c r="T661" s="10" t="s">
        <v>36</v>
      </c>
      <c r="U661" s="10" t="s">
        <v>4429</v>
      </c>
      <c r="V661" s="10" t="s">
        <v>38</v>
      </c>
    </row>
    <row r="662" spans="1:22" x14ac:dyDescent="0.25">
      <c r="A662" s="10" t="s">
        <v>26</v>
      </c>
      <c r="B662" s="10" t="s">
        <v>4430</v>
      </c>
      <c r="C662" s="10" t="s">
        <v>4431</v>
      </c>
      <c r="D662" s="11" t="s">
        <v>29</v>
      </c>
      <c r="E662" s="11" t="s">
        <v>591</v>
      </c>
      <c r="F662" s="11" t="s">
        <v>624</v>
      </c>
      <c r="G662" s="12">
        <v>4.76</v>
      </c>
      <c r="H662" s="12">
        <f>All_US[[#This Row],[USD List / Unit]]*$H$3</f>
        <v>4.76</v>
      </c>
      <c r="I662" s="10" t="s">
        <v>4432</v>
      </c>
      <c r="J662" s="10" t="s">
        <v>110</v>
      </c>
      <c r="K662" s="10" t="s">
        <v>418</v>
      </c>
      <c r="L662" s="10" t="s">
        <v>31</v>
      </c>
      <c r="M662" s="10"/>
      <c r="N662" s="10" t="s">
        <v>419</v>
      </c>
      <c r="O662" s="10" t="s">
        <v>419</v>
      </c>
      <c r="P662" s="10" t="s">
        <v>32</v>
      </c>
      <c r="Q662" s="10" t="s">
        <v>4433</v>
      </c>
      <c r="R662" s="10" t="s">
        <v>26</v>
      </c>
      <c r="S662" s="10" t="s">
        <v>4434</v>
      </c>
      <c r="T662" s="10" t="s">
        <v>36</v>
      </c>
      <c r="U662" s="10" t="s">
        <v>4435</v>
      </c>
      <c r="V662" s="10" t="s">
        <v>38</v>
      </c>
    </row>
    <row r="663" spans="1:22" x14ac:dyDescent="0.25">
      <c r="A663" s="10" t="s">
        <v>26</v>
      </c>
      <c r="B663" s="10" t="s">
        <v>4436</v>
      </c>
      <c r="C663" s="10" t="s">
        <v>4437</v>
      </c>
      <c r="D663" s="11" t="s">
        <v>29</v>
      </c>
      <c r="E663" s="11" t="s">
        <v>143</v>
      </c>
      <c r="F663" s="11" t="s">
        <v>394</v>
      </c>
      <c r="G663" s="12">
        <v>9.9710000000000001</v>
      </c>
      <c r="H663" s="12">
        <f>All_US[[#This Row],[USD List / Unit]]*$H$3</f>
        <v>9.9710000000000001</v>
      </c>
      <c r="I663" s="10" t="s">
        <v>4438</v>
      </c>
      <c r="J663" s="10" t="s">
        <v>110</v>
      </c>
      <c r="K663" s="10" t="s">
        <v>418</v>
      </c>
      <c r="L663" s="10" t="s">
        <v>31</v>
      </c>
      <c r="M663" s="10"/>
      <c r="N663" s="10" t="s">
        <v>453</v>
      </c>
      <c r="O663" s="10" t="s">
        <v>453</v>
      </c>
      <c r="P663" s="10" t="s">
        <v>32</v>
      </c>
      <c r="Q663" s="10" t="s">
        <v>4439</v>
      </c>
      <c r="R663" s="10" t="s">
        <v>26</v>
      </c>
      <c r="S663" s="10" t="s">
        <v>4440</v>
      </c>
      <c r="T663" s="10" t="s">
        <v>36</v>
      </c>
      <c r="U663" s="10" t="s">
        <v>4441</v>
      </c>
      <c r="V663" s="10" t="s">
        <v>38</v>
      </c>
    </row>
    <row r="664" spans="1:22" x14ac:dyDescent="0.25">
      <c r="A664" s="10" t="s">
        <v>26</v>
      </c>
      <c r="B664" s="10" t="s">
        <v>4442</v>
      </c>
      <c r="C664" s="10" t="s">
        <v>4443</v>
      </c>
      <c r="D664" s="11" t="s">
        <v>29</v>
      </c>
      <c r="E664" s="11">
        <v>1</v>
      </c>
      <c r="F664" s="11" t="s">
        <v>108</v>
      </c>
      <c r="G664" s="12">
        <v>22.218</v>
      </c>
      <c r="H664" s="12">
        <f>All_US[[#This Row],[USD List / Unit]]*$H$3</f>
        <v>22.218</v>
      </c>
      <c r="I664" s="10" t="s">
        <v>4444</v>
      </c>
      <c r="J664" s="10" t="s">
        <v>110</v>
      </c>
      <c r="K664" s="10" t="s">
        <v>418</v>
      </c>
      <c r="L664" s="10" t="s">
        <v>31</v>
      </c>
      <c r="M664" s="10"/>
      <c r="N664" s="10" t="s">
        <v>373</v>
      </c>
      <c r="O664" s="10" t="s">
        <v>373</v>
      </c>
      <c r="P664" s="10" t="s">
        <v>32</v>
      </c>
      <c r="Q664" s="10" t="s">
        <v>4445</v>
      </c>
      <c r="R664" s="10" t="s">
        <v>26</v>
      </c>
      <c r="S664" s="10" t="s">
        <v>4446</v>
      </c>
      <c r="T664" s="10" t="s">
        <v>36</v>
      </c>
      <c r="U664" s="10" t="s">
        <v>4447</v>
      </c>
      <c r="V664" s="10" t="s">
        <v>38</v>
      </c>
    </row>
    <row r="665" spans="1:22" x14ac:dyDescent="0.25">
      <c r="A665" s="10" t="s">
        <v>26</v>
      </c>
      <c r="B665" s="10" t="s">
        <v>4448</v>
      </c>
      <c r="C665" s="10" t="s">
        <v>4449</v>
      </c>
      <c r="D665" s="11" t="s">
        <v>29</v>
      </c>
      <c r="E665" s="11">
        <v>1</v>
      </c>
      <c r="F665" s="11" t="s">
        <v>108</v>
      </c>
      <c r="G665" s="12">
        <v>29.7</v>
      </c>
      <c r="H665" s="12">
        <f>All_US[[#This Row],[USD List / Unit]]*$H$3</f>
        <v>29.7</v>
      </c>
      <c r="I665" s="10" t="s">
        <v>4450</v>
      </c>
      <c r="J665" s="10" t="s">
        <v>110</v>
      </c>
      <c r="K665" s="10" t="s">
        <v>418</v>
      </c>
      <c r="L665" s="10" t="s">
        <v>31</v>
      </c>
      <c r="M665" s="10"/>
      <c r="N665" s="10" t="s">
        <v>4188</v>
      </c>
      <c r="O665" s="10" t="s">
        <v>4188</v>
      </c>
      <c r="P665" s="10" t="s">
        <v>32</v>
      </c>
      <c r="Q665" s="10" t="s">
        <v>4451</v>
      </c>
      <c r="R665" s="10" t="s">
        <v>26</v>
      </c>
      <c r="S665" s="10" t="s">
        <v>4452</v>
      </c>
      <c r="T665" s="10" t="s">
        <v>36</v>
      </c>
      <c r="U665" s="10" t="s">
        <v>4453</v>
      </c>
      <c r="V665" s="10" t="s">
        <v>38</v>
      </c>
    </row>
    <row r="666" spans="1:22" x14ac:dyDescent="0.25">
      <c r="A666" s="10" t="s">
        <v>26</v>
      </c>
      <c r="B666" s="10" t="s">
        <v>4454</v>
      </c>
      <c r="C666" s="10" t="s">
        <v>4455</v>
      </c>
      <c r="D666" s="11" t="s">
        <v>29</v>
      </c>
      <c r="E666" s="11">
        <v>1</v>
      </c>
      <c r="F666" s="11" t="s">
        <v>108</v>
      </c>
      <c r="G666" s="12">
        <v>108.119</v>
      </c>
      <c r="H666" s="12">
        <f>All_US[[#This Row],[USD List / Unit]]*$H$3</f>
        <v>108.119</v>
      </c>
      <c r="I666" s="10" t="s">
        <v>4456</v>
      </c>
      <c r="J666" s="10" t="s">
        <v>110</v>
      </c>
      <c r="K666" s="10" t="s">
        <v>418</v>
      </c>
      <c r="L666" s="10" t="s">
        <v>31</v>
      </c>
      <c r="M666" s="10"/>
      <c r="N666" s="10" t="s">
        <v>1804</v>
      </c>
      <c r="O666" s="10" t="s">
        <v>1804</v>
      </c>
      <c r="P666" s="10" t="s">
        <v>32</v>
      </c>
      <c r="Q666" s="10" t="s">
        <v>4457</v>
      </c>
      <c r="R666" s="10" t="s">
        <v>26</v>
      </c>
      <c r="S666" s="10" t="s">
        <v>4458</v>
      </c>
      <c r="T666" s="10" t="s">
        <v>36</v>
      </c>
      <c r="U666" s="10" t="s">
        <v>4459</v>
      </c>
      <c r="V666" s="10" t="s">
        <v>38</v>
      </c>
    </row>
    <row r="667" spans="1:22" x14ac:dyDescent="0.25">
      <c r="A667" s="10" t="s">
        <v>26</v>
      </c>
      <c r="B667" s="10" t="s">
        <v>4460</v>
      </c>
      <c r="C667" s="10" t="s">
        <v>4461</v>
      </c>
      <c r="D667" s="11" t="s">
        <v>29</v>
      </c>
      <c r="E667" s="11" t="s">
        <v>591</v>
      </c>
      <c r="F667" s="11" t="s">
        <v>729</v>
      </c>
      <c r="G667" s="12">
        <v>3.1509999999999998</v>
      </c>
      <c r="H667" s="12">
        <f>All_US[[#This Row],[USD List / Unit]]*$H$3</f>
        <v>3.1509999999999998</v>
      </c>
      <c r="I667" s="10" t="s">
        <v>4462</v>
      </c>
      <c r="J667" s="10" t="s">
        <v>110</v>
      </c>
      <c r="K667" s="10" t="s">
        <v>418</v>
      </c>
      <c r="L667" s="10" t="s">
        <v>31</v>
      </c>
      <c r="M667" s="10"/>
      <c r="N667" s="10" t="s">
        <v>209</v>
      </c>
      <c r="O667" s="10" t="s">
        <v>209</v>
      </c>
      <c r="P667" s="10" t="s">
        <v>32</v>
      </c>
      <c r="Q667" s="10" t="s">
        <v>4463</v>
      </c>
      <c r="R667" s="10" t="s">
        <v>26</v>
      </c>
      <c r="S667" s="10" t="s">
        <v>4464</v>
      </c>
      <c r="T667" s="10" t="s">
        <v>36</v>
      </c>
      <c r="U667" s="10" t="s">
        <v>4465</v>
      </c>
      <c r="V667" s="10" t="s">
        <v>38</v>
      </c>
    </row>
    <row r="668" spans="1:22" x14ac:dyDescent="0.25">
      <c r="A668" s="10" t="s">
        <v>26</v>
      </c>
      <c r="B668" s="10" t="s">
        <v>4466</v>
      </c>
      <c r="C668" s="10" t="s">
        <v>4467</v>
      </c>
      <c r="D668" s="11" t="s">
        <v>29</v>
      </c>
      <c r="E668" s="11" t="s">
        <v>591</v>
      </c>
      <c r="F668" s="11" t="s">
        <v>624</v>
      </c>
      <c r="G668" s="12">
        <v>3.8610000000000002</v>
      </c>
      <c r="H668" s="12">
        <f>All_US[[#This Row],[USD List / Unit]]*$H$3</f>
        <v>3.8610000000000002</v>
      </c>
      <c r="I668" s="10" t="s">
        <v>4468</v>
      </c>
      <c r="J668" s="10" t="s">
        <v>110</v>
      </c>
      <c r="K668" s="10" t="s">
        <v>418</v>
      </c>
      <c r="L668" s="10" t="s">
        <v>31</v>
      </c>
      <c r="M668" s="10"/>
      <c r="N668" s="10" t="s">
        <v>611</v>
      </c>
      <c r="O668" s="10" t="s">
        <v>611</v>
      </c>
      <c r="P668" s="10" t="s">
        <v>32</v>
      </c>
      <c r="Q668" s="10" t="s">
        <v>4469</v>
      </c>
      <c r="R668" s="10" t="s">
        <v>26</v>
      </c>
      <c r="S668" s="10" t="s">
        <v>4470</v>
      </c>
      <c r="T668" s="10" t="s">
        <v>36</v>
      </c>
      <c r="U668" s="10" t="s">
        <v>4471</v>
      </c>
      <c r="V668" s="10" t="s">
        <v>38</v>
      </c>
    </row>
    <row r="669" spans="1:22" x14ac:dyDescent="0.25">
      <c r="A669" s="10" t="s">
        <v>26</v>
      </c>
      <c r="B669" s="10" t="s">
        <v>4472</v>
      </c>
      <c r="C669" s="10" t="s">
        <v>4473</v>
      </c>
      <c r="D669" s="11" t="s">
        <v>29</v>
      </c>
      <c r="E669" s="11" t="s">
        <v>143</v>
      </c>
      <c r="F669" s="11" t="s">
        <v>394</v>
      </c>
      <c r="G669" s="12">
        <v>6.2039999999999997</v>
      </c>
      <c r="H669" s="12">
        <f>All_US[[#This Row],[USD List / Unit]]*$H$3</f>
        <v>6.2039999999999997</v>
      </c>
      <c r="I669" s="10" t="s">
        <v>4474</v>
      </c>
      <c r="J669" s="10" t="s">
        <v>110</v>
      </c>
      <c r="K669" s="10" t="s">
        <v>418</v>
      </c>
      <c r="L669" s="10" t="s">
        <v>31</v>
      </c>
      <c r="M669" s="10"/>
      <c r="N669" s="10" t="s">
        <v>137</v>
      </c>
      <c r="O669" s="10" t="s">
        <v>137</v>
      </c>
      <c r="P669" s="10" t="s">
        <v>32</v>
      </c>
      <c r="Q669" s="10" t="s">
        <v>4475</v>
      </c>
      <c r="R669" s="10" t="s">
        <v>26</v>
      </c>
      <c r="S669" s="10" t="s">
        <v>4476</v>
      </c>
      <c r="T669" s="10" t="s">
        <v>36</v>
      </c>
      <c r="U669" s="10" t="s">
        <v>4477</v>
      </c>
      <c r="V669" s="10" t="s">
        <v>38</v>
      </c>
    </row>
    <row r="670" spans="1:22" x14ac:dyDescent="0.25">
      <c r="A670" s="10" t="s">
        <v>26</v>
      </c>
      <c r="B670" s="10" t="s">
        <v>4478</v>
      </c>
      <c r="C670" s="10" t="s">
        <v>4479</v>
      </c>
      <c r="D670" s="11" t="s">
        <v>29</v>
      </c>
      <c r="E670" s="11">
        <v>1</v>
      </c>
      <c r="F670" s="11" t="s">
        <v>108</v>
      </c>
      <c r="G670" s="12">
        <v>14.718</v>
      </c>
      <c r="H670" s="12">
        <f>All_US[[#This Row],[USD List / Unit]]*$H$3</f>
        <v>14.718</v>
      </c>
      <c r="I670" s="10" t="s">
        <v>4480</v>
      </c>
      <c r="J670" s="10" t="s">
        <v>110</v>
      </c>
      <c r="K670" s="10" t="s">
        <v>418</v>
      </c>
      <c r="L670" s="10" t="s">
        <v>31</v>
      </c>
      <c r="M670" s="10"/>
      <c r="N670" s="10" t="s">
        <v>533</v>
      </c>
      <c r="O670" s="10" t="s">
        <v>533</v>
      </c>
      <c r="P670" s="10" t="s">
        <v>32</v>
      </c>
      <c r="Q670" s="10" t="s">
        <v>4481</v>
      </c>
      <c r="R670" s="10" t="s">
        <v>26</v>
      </c>
      <c r="S670" s="10" t="s">
        <v>4482</v>
      </c>
      <c r="T670" s="10" t="s">
        <v>36</v>
      </c>
      <c r="U670" s="10" t="s">
        <v>4483</v>
      </c>
      <c r="V670" s="10" t="s">
        <v>38</v>
      </c>
    </row>
    <row r="671" spans="1:22" x14ac:dyDescent="0.25">
      <c r="A671" s="10" t="s">
        <v>26</v>
      </c>
      <c r="B671" s="10" t="s">
        <v>4484</v>
      </c>
      <c r="C671" s="10" t="s">
        <v>4485</v>
      </c>
      <c r="D671" s="11" t="s">
        <v>29</v>
      </c>
      <c r="E671" s="11">
        <v>1</v>
      </c>
      <c r="F671" s="11" t="s">
        <v>108</v>
      </c>
      <c r="G671" s="12">
        <v>16.149000000000001</v>
      </c>
      <c r="H671" s="12">
        <f>All_US[[#This Row],[USD List / Unit]]*$H$3</f>
        <v>16.149000000000001</v>
      </c>
      <c r="I671" s="10" t="s">
        <v>4486</v>
      </c>
      <c r="J671" s="10" t="s">
        <v>110</v>
      </c>
      <c r="K671" s="10" t="s">
        <v>418</v>
      </c>
      <c r="L671" s="10" t="s">
        <v>31</v>
      </c>
      <c r="M671" s="10"/>
      <c r="N671" s="10" t="s">
        <v>476</v>
      </c>
      <c r="O671" s="10" t="s">
        <v>476</v>
      </c>
      <c r="P671" s="10" t="s">
        <v>32</v>
      </c>
      <c r="Q671" s="10" t="s">
        <v>4487</v>
      </c>
      <c r="R671" s="10" t="s">
        <v>26</v>
      </c>
      <c r="S671" s="10" t="s">
        <v>4488</v>
      </c>
      <c r="T671" s="10" t="s">
        <v>36</v>
      </c>
      <c r="U671" s="10" t="s">
        <v>4489</v>
      </c>
      <c r="V671" s="10" t="s">
        <v>38</v>
      </c>
    </row>
    <row r="672" spans="1:22" x14ac:dyDescent="0.25">
      <c r="A672" s="10" t="s">
        <v>26</v>
      </c>
      <c r="B672" s="10" t="s">
        <v>4490</v>
      </c>
      <c r="C672" s="10" t="s">
        <v>4491</v>
      </c>
      <c r="D672" s="11" t="s">
        <v>29</v>
      </c>
      <c r="E672" s="11">
        <v>1</v>
      </c>
      <c r="F672" s="11" t="s">
        <v>108</v>
      </c>
      <c r="G672" s="12">
        <v>74.159000000000006</v>
      </c>
      <c r="H672" s="12">
        <f>All_US[[#This Row],[USD List / Unit]]*$H$3</f>
        <v>74.159000000000006</v>
      </c>
      <c r="I672" s="10" t="s">
        <v>4492</v>
      </c>
      <c r="J672" s="10" t="s">
        <v>110</v>
      </c>
      <c r="K672" s="10" t="s">
        <v>418</v>
      </c>
      <c r="L672" s="10" t="s">
        <v>31</v>
      </c>
      <c r="M672" s="10"/>
      <c r="N672" s="10" t="s">
        <v>461</v>
      </c>
      <c r="O672" s="10" t="s">
        <v>461</v>
      </c>
      <c r="P672" s="10" t="s">
        <v>32</v>
      </c>
      <c r="Q672" s="10" t="s">
        <v>4493</v>
      </c>
      <c r="R672" s="10" t="s">
        <v>26</v>
      </c>
      <c r="S672" s="10" t="s">
        <v>4494</v>
      </c>
      <c r="T672" s="10" t="s">
        <v>36</v>
      </c>
      <c r="U672" s="10" t="s">
        <v>4495</v>
      </c>
      <c r="V672" s="10" t="s">
        <v>38</v>
      </c>
    </row>
    <row r="673" spans="1:22" x14ac:dyDescent="0.25">
      <c r="A673" s="10" t="s">
        <v>26</v>
      </c>
      <c r="B673" s="10" t="s">
        <v>4496</v>
      </c>
      <c r="C673" s="10" t="s">
        <v>4497</v>
      </c>
      <c r="D673" s="11" t="s">
        <v>29</v>
      </c>
      <c r="E673" s="11" t="s">
        <v>591</v>
      </c>
      <c r="F673" s="11" t="s">
        <v>624</v>
      </c>
      <c r="G673" s="12">
        <v>6.1790000000000003</v>
      </c>
      <c r="H673" s="12">
        <f>All_US[[#This Row],[USD List / Unit]]*$H$3</f>
        <v>6.1790000000000003</v>
      </c>
      <c r="I673" s="10" t="s">
        <v>4498</v>
      </c>
      <c r="J673" s="10" t="s">
        <v>110</v>
      </c>
      <c r="K673" s="10" t="s">
        <v>418</v>
      </c>
      <c r="L673" s="10" t="s">
        <v>31</v>
      </c>
      <c r="M673" s="10"/>
      <c r="N673" s="10" t="s">
        <v>611</v>
      </c>
      <c r="O673" s="10" t="s">
        <v>611</v>
      </c>
      <c r="P673" s="10" t="s">
        <v>32</v>
      </c>
      <c r="Q673" s="10" t="s">
        <v>4499</v>
      </c>
      <c r="R673" s="10" t="s">
        <v>26</v>
      </c>
      <c r="S673" s="10" t="s">
        <v>4500</v>
      </c>
      <c r="T673" s="10" t="s">
        <v>36</v>
      </c>
      <c r="U673" s="10" t="s">
        <v>4501</v>
      </c>
      <c r="V673" s="10" t="s">
        <v>38</v>
      </c>
    </row>
    <row r="674" spans="1:22" x14ac:dyDescent="0.25">
      <c r="A674" s="10" t="s">
        <v>26</v>
      </c>
      <c r="B674" s="10" t="s">
        <v>4502</v>
      </c>
      <c r="C674" s="10" t="s">
        <v>4503</v>
      </c>
      <c r="D674" s="11" t="s">
        <v>29</v>
      </c>
      <c r="E674" s="11">
        <v>1</v>
      </c>
      <c r="F674" s="11" t="s">
        <v>108</v>
      </c>
      <c r="G674" s="12">
        <v>12.986000000000001</v>
      </c>
      <c r="H674" s="12">
        <f>All_US[[#This Row],[USD List / Unit]]*$H$3</f>
        <v>12.986000000000001</v>
      </c>
      <c r="I674" s="10" t="s">
        <v>4504</v>
      </c>
      <c r="J674" s="10" t="s">
        <v>110</v>
      </c>
      <c r="K674" s="10" t="s">
        <v>418</v>
      </c>
      <c r="L674" s="10" t="s">
        <v>31</v>
      </c>
      <c r="M674" s="10"/>
      <c r="N674" s="10" t="s">
        <v>504</v>
      </c>
      <c r="O674" s="10" t="s">
        <v>504</v>
      </c>
      <c r="P674" s="10" t="s">
        <v>32</v>
      </c>
      <c r="Q674" s="10" t="s">
        <v>4505</v>
      </c>
      <c r="R674" s="10" t="s">
        <v>26</v>
      </c>
      <c r="S674" s="10" t="s">
        <v>4506</v>
      </c>
      <c r="T674" s="10" t="s">
        <v>36</v>
      </c>
      <c r="U674" s="10" t="s">
        <v>4507</v>
      </c>
      <c r="V674" s="10" t="s">
        <v>38</v>
      </c>
    </row>
    <row r="675" spans="1:22" x14ac:dyDescent="0.25">
      <c r="A675" s="10" t="s">
        <v>26</v>
      </c>
      <c r="B675" s="10" t="s">
        <v>4508</v>
      </c>
      <c r="C675" s="10" t="s">
        <v>4509</v>
      </c>
      <c r="D675" s="11" t="s">
        <v>29</v>
      </c>
      <c r="E675" s="11">
        <v>1</v>
      </c>
      <c r="F675" s="11" t="s">
        <v>108</v>
      </c>
      <c r="G675" s="12">
        <v>15.911</v>
      </c>
      <c r="H675" s="12">
        <f>All_US[[#This Row],[USD List / Unit]]*$H$3</f>
        <v>15.911</v>
      </c>
      <c r="I675" s="10" t="s">
        <v>4510</v>
      </c>
      <c r="J675" s="10" t="s">
        <v>110</v>
      </c>
      <c r="K675" s="10" t="s">
        <v>418</v>
      </c>
      <c r="L675" s="10" t="s">
        <v>31</v>
      </c>
      <c r="M675" s="10"/>
      <c r="N675" s="10" t="s">
        <v>1311</v>
      </c>
      <c r="O675" s="10" t="s">
        <v>1311</v>
      </c>
      <c r="P675" s="10" t="s">
        <v>32</v>
      </c>
      <c r="Q675" s="10" t="s">
        <v>4511</v>
      </c>
      <c r="R675" s="10" t="s">
        <v>26</v>
      </c>
      <c r="S675" s="10" t="s">
        <v>4512</v>
      </c>
      <c r="T675" s="10" t="s">
        <v>36</v>
      </c>
      <c r="U675" s="10" t="s">
        <v>4513</v>
      </c>
      <c r="V675" s="10" t="s">
        <v>38</v>
      </c>
    </row>
    <row r="676" spans="1:22" x14ac:dyDescent="0.25">
      <c r="A676" s="10" t="s">
        <v>26</v>
      </c>
      <c r="B676" s="10" t="s">
        <v>4514</v>
      </c>
      <c r="C676" s="10" t="s">
        <v>4515</v>
      </c>
      <c r="D676" s="11" t="s">
        <v>29</v>
      </c>
      <c r="E676" s="11">
        <v>1</v>
      </c>
      <c r="F676" s="11" t="s">
        <v>108</v>
      </c>
      <c r="G676" s="12">
        <v>15.938000000000001</v>
      </c>
      <c r="H676" s="12">
        <f>All_US[[#This Row],[USD List / Unit]]*$H$3</f>
        <v>15.938000000000001</v>
      </c>
      <c r="I676" s="10" t="s">
        <v>4516</v>
      </c>
      <c r="J676" s="10" t="s">
        <v>110</v>
      </c>
      <c r="K676" s="10" t="s">
        <v>418</v>
      </c>
      <c r="L676" s="10" t="s">
        <v>31</v>
      </c>
      <c r="M676" s="10"/>
      <c r="N676" s="10" t="s">
        <v>476</v>
      </c>
      <c r="O676" s="10" t="s">
        <v>476</v>
      </c>
      <c r="P676" s="10" t="s">
        <v>32</v>
      </c>
      <c r="Q676" s="10" t="s">
        <v>4517</v>
      </c>
      <c r="R676" s="10" t="s">
        <v>26</v>
      </c>
      <c r="S676" s="10" t="s">
        <v>4518</v>
      </c>
      <c r="T676" s="10" t="s">
        <v>36</v>
      </c>
      <c r="U676" s="10" t="s">
        <v>4519</v>
      </c>
      <c r="V676" s="10" t="s">
        <v>38</v>
      </c>
    </row>
    <row r="677" spans="1:22" x14ac:dyDescent="0.25">
      <c r="A677" s="10" t="s">
        <v>26</v>
      </c>
      <c r="B677" s="10" t="s">
        <v>4520</v>
      </c>
      <c r="C677" s="10" t="s">
        <v>4521</v>
      </c>
      <c r="D677" s="11" t="s">
        <v>29</v>
      </c>
      <c r="E677" s="11">
        <v>1</v>
      </c>
      <c r="F677" s="11" t="s">
        <v>108</v>
      </c>
      <c r="G677" s="12">
        <v>60.082999999999998</v>
      </c>
      <c r="H677" s="12">
        <f>All_US[[#This Row],[USD List / Unit]]*$H$3</f>
        <v>60.082999999999998</v>
      </c>
      <c r="I677" s="10" t="s">
        <v>4522</v>
      </c>
      <c r="J677" s="10" t="s">
        <v>110</v>
      </c>
      <c r="K677" s="10" t="s">
        <v>418</v>
      </c>
      <c r="L677" s="10" t="s">
        <v>31</v>
      </c>
      <c r="M677" s="10"/>
      <c r="N677" s="10" t="s">
        <v>1901</v>
      </c>
      <c r="O677" s="10" t="s">
        <v>1901</v>
      </c>
      <c r="P677" s="10" t="s">
        <v>32</v>
      </c>
      <c r="Q677" s="10" t="s">
        <v>4523</v>
      </c>
      <c r="R677" s="10" t="s">
        <v>26</v>
      </c>
      <c r="S677" s="10" t="s">
        <v>4524</v>
      </c>
      <c r="T677" s="10" t="s">
        <v>36</v>
      </c>
      <c r="U677" s="10" t="s">
        <v>4525</v>
      </c>
      <c r="V677" s="10" t="s">
        <v>38</v>
      </c>
    </row>
    <row r="678" spans="1:22" x14ac:dyDescent="0.25">
      <c r="A678" s="10" t="s">
        <v>26</v>
      </c>
      <c r="B678" s="10" t="s">
        <v>4526</v>
      </c>
      <c r="C678" s="10" t="s">
        <v>4527</v>
      </c>
      <c r="D678" s="11" t="s">
        <v>29</v>
      </c>
      <c r="E678" s="11" t="s">
        <v>357</v>
      </c>
      <c r="F678" s="11" t="s">
        <v>459</v>
      </c>
      <c r="G678" s="12">
        <v>9.4190000000000005</v>
      </c>
      <c r="H678" s="12">
        <f>All_US[[#This Row],[USD List / Unit]]*$H$3</f>
        <v>9.4190000000000005</v>
      </c>
      <c r="I678" s="10" t="s">
        <v>4528</v>
      </c>
      <c r="J678" s="10" t="s">
        <v>110</v>
      </c>
      <c r="K678" s="10" t="s">
        <v>418</v>
      </c>
      <c r="L678" s="10" t="s">
        <v>31</v>
      </c>
      <c r="M678" s="10"/>
      <c r="N678" s="10" t="s">
        <v>419</v>
      </c>
      <c r="O678" s="10" t="s">
        <v>419</v>
      </c>
      <c r="P678" s="10" t="s">
        <v>32</v>
      </c>
      <c r="Q678" s="10" t="s">
        <v>4529</v>
      </c>
      <c r="R678" s="10" t="s">
        <v>26</v>
      </c>
      <c r="S678" s="10" t="s">
        <v>4530</v>
      </c>
      <c r="T678" s="10" t="s">
        <v>36</v>
      </c>
      <c r="U678" s="10" t="s">
        <v>4531</v>
      </c>
      <c r="V678" s="10" t="s">
        <v>38</v>
      </c>
    </row>
    <row r="679" spans="1:22" x14ac:dyDescent="0.25">
      <c r="A679" s="10" t="s">
        <v>1154</v>
      </c>
      <c r="B679" s="10" t="s">
        <v>4532</v>
      </c>
      <c r="C679" s="10" t="s">
        <v>4533</v>
      </c>
      <c r="D679" s="11" t="s">
        <v>29</v>
      </c>
      <c r="E679" s="11" t="s">
        <v>143</v>
      </c>
      <c r="F679" s="11" t="s">
        <v>1157</v>
      </c>
      <c r="G679" s="12">
        <v>15.32</v>
      </c>
      <c r="H679" s="12">
        <f>All_US[[#This Row],[USD List / Unit]]*$H$3</f>
        <v>15.32</v>
      </c>
      <c r="I679" s="10" t="s">
        <v>4534</v>
      </c>
      <c r="J679" s="10" t="s">
        <v>110</v>
      </c>
      <c r="K679" s="10" t="s">
        <v>1159</v>
      </c>
      <c r="L679" s="10" t="s">
        <v>31</v>
      </c>
      <c r="M679" s="10"/>
      <c r="N679" s="10" t="s">
        <v>1461</v>
      </c>
      <c r="O679" s="10" t="s">
        <v>1461</v>
      </c>
      <c r="P679" s="10" t="s">
        <v>32</v>
      </c>
      <c r="Q679" s="10" t="s">
        <v>4535</v>
      </c>
      <c r="R679" s="10" t="s">
        <v>26</v>
      </c>
      <c r="S679" s="10" t="s">
        <v>4536</v>
      </c>
      <c r="T679" s="10" t="s">
        <v>36</v>
      </c>
      <c r="U679" s="10" t="s">
        <v>4537</v>
      </c>
      <c r="V679" s="10" t="s">
        <v>38</v>
      </c>
    </row>
    <row r="680" spans="1:22" x14ac:dyDescent="0.25">
      <c r="A680" s="10" t="s">
        <v>1154</v>
      </c>
      <c r="B680" s="10" t="s">
        <v>4538</v>
      </c>
      <c r="C680" s="10" t="s">
        <v>4539</v>
      </c>
      <c r="D680" s="11" t="s">
        <v>29</v>
      </c>
      <c r="E680" s="11" t="s">
        <v>143</v>
      </c>
      <c r="F680" s="11" t="s">
        <v>436</v>
      </c>
      <c r="G680" s="12">
        <v>24.22</v>
      </c>
      <c r="H680" s="12">
        <f>All_US[[#This Row],[USD List / Unit]]*$H$3</f>
        <v>24.22</v>
      </c>
      <c r="I680" s="10" t="s">
        <v>4540</v>
      </c>
      <c r="J680" s="10" t="s">
        <v>110</v>
      </c>
      <c r="K680" s="10" t="s">
        <v>1159</v>
      </c>
      <c r="L680" s="10" t="s">
        <v>31</v>
      </c>
      <c r="M680" s="10"/>
      <c r="N680" s="10" t="s">
        <v>1260</v>
      </c>
      <c r="O680" s="10" t="s">
        <v>1260</v>
      </c>
      <c r="P680" s="10" t="s">
        <v>32</v>
      </c>
      <c r="Q680" s="10" t="s">
        <v>4541</v>
      </c>
      <c r="R680" s="10" t="s">
        <v>26</v>
      </c>
      <c r="S680" s="10" t="s">
        <v>4542</v>
      </c>
      <c r="T680" s="10" t="s">
        <v>36</v>
      </c>
      <c r="U680" s="10" t="s">
        <v>4543</v>
      </c>
      <c r="V680" s="10" t="s">
        <v>38</v>
      </c>
    </row>
    <row r="681" spans="1:22" x14ac:dyDescent="0.25">
      <c r="A681" s="10" t="s">
        <v>1154</v>
      </c>
      <c r="B681" s="10" t="s">
        <v>4544</v>
      </c>
      <c r="C681" s="10" t="s">
        <v>4545</v>
      </c>
      <c r="D681" s="11" t="s">
        <v>29</v>
      </c>
      <c r="E681" s="11" t="s">
        <v>180</v>
      </c>
      <c r="F681" s="11" t="s">
        <v>933</v>
      </c>
      <c r="G681" s="12">
        <v>40.340000000000003</v>
      </c>
      <c r="H681" s="12">
        <f>All_US[[#This Row],[USD List / Unit]]*$H$3</f>
        <v>40.340000000000003</v>
      </c>
      <c r="I681" s="10" t="s">
        <v>4546</v>
      </c>
      <c r="J681" s="10" t="s">
        <v>110</v>
      </c>
      <c r="K681" s="10" t="s">
        <v>1159</v>
      </c>
      <c r="L681" s="10" t="s">
        <v>31</v>
      </c>
      <c r="M681" s="10"/>
      <c r="N681" s="10" t="s">
        <v>2171</v>
      </c>
      <c r="O681" s="10" t="s">
        <v>2171</v>
      </c>
      <c r="P681" s="10" t="s">
        <v>32</v>
      </c>
      <c r="Q681" s="10" t="s">
        <v>4547</v>
      </c>
      <c r="R681" s="10" t="s">
        <v>26</v>
      </c>
      <c r="S681" s="10" t="s">
        <v>4548</v>
      </c>
      <c r="T681" s="10" t="s">
        <v>36</v>
      </c>
      <c r="U681" s="10" t="s">
        <v>4549</v>
      </c>
      <c r="V681" s="10" t="s">
        <v>38</v>
      </c>
    </row>
    <row r="682" spans="1:22" x14ac:dyDescent="0.25">
      <c r="A682" s="10" t="s">
        <v>1154</v>
      </c>
      <c r="B682" s="10" t="s">
        <v>4550</v>
      </c>
      <c r="C682" s="10" t="s">
        <v>4551</v>
      </c>
      <c r="D682" s="11" t="s">
        <v>29</v>
      </c>
      <c r="E682" s="11" t="s">
        <v>1179</v>
      </c>
      <c r="F682" s="11" t="s">
        <v>1180</v>
      </c>
      <c r="G682" s="12">
        <v>64.66</v>
      </c>
      <c r="H682" s="12">
        <f>All_US[[#This Row],[USD List / Unit]]*$H$3</f>
        <v>64.66</v>
      </c>
      <c r="I682" s="10" t="s">
        <v>4552</v>
      </c>
      <c r="J682" s="10" t="s">
        <v>110</v>
      </c>
      <c r="K682" s="10" t="s">
        <v>1159</v>
      </c>
      <c r="L682" s="10" t="s">
        <v>31</v>
      </c>
      <c r="M682" s="10"/>
      <c r="N682" s="10" t="s">
        <v>4553</v>
      </c>
      <c r="O682" s="10" t="s">
        <v>4553</v>
      </c>
      <c r="P682" s="10" t="s">
        <v>32</v>
      </c>
      <c r="Q682" s="10" t="s">
        <v>4554</v>
      </c>
      <c r="R682" s="10" t="s">
        <v>26</v>
      </c>
      <c r="S682" s="10" t="s">
        <v>4555</v>
      </c>
      <c r="T682" s="10" t="s">
        <v>36</v>
      </c>
      <c r="U682" s="10" t="s">
        <v>4556</v>
      </c>
      <c r="V682" s="10" t="s">
        <v>38</v>
      </c>
    </row>
    <row r="683" spans="1:22" x14ac:dyDescent="0.25">
      <c r="A683" s="10" t="s">
        <v>1154</v>
      </c>
      <c r="B683" s="10" t="s">
        <v>4557</v>
      </c>
      <c r="C683" s="10" t="s">
        <v>4558</v>
      </c>
      <c r="D683" s="11" t="s">
        <v>29</v>
      </c>
      <c r="E683" s="11" t="s">
        <v>327</v>
      </c>
      <c r="F683" s="11" t="s">
        <v>1188</v>
      </c>
      <c r="G683" s="12">
        <v>89.54</v>
      </c>
      <c r="H683" s="12">
        <f>All_US[[#This Row],[USD List / Unit]]*$H$3</f>
        <v>89.54</v>
      </c>
      <c r="I683" s="10" t="s">
        <v>4559</v>
      </c>
      <c r="J683" s="10" t="s">
        <v>110</v>
      </c>
      <c r="K683" s="10" t="s">
        <v>1159</v>
      </c>
      <c r="L683" s="10" t="s">
        <v>31</v>
      </c>
      <c r="M683" s="10"/>
      <c r="N683" s="10" t="s">
        <v>2517</v>
      </c>
      <c r="O683" s="10" t="s">
        <v>2517</v>
      </c>
      <c r="P683" s="10" t="s">
        <v>32</v>
      </c>
      <c r="Q683" s="10" t="s">
        <v>4560</v>
      </c>
      <c r="R683" s="10" t="s">
        <v>26</v>
      </c>
      <c r="S683" s="10" t="s">
        <v>4561</v>
      </c>
      <c r="T683" s="10" t="s">
        <v>36</v>
      </c>
      <c r="U683" s="10" t="s">
        <v>4562</v>
      </c>
      <c r="V683" s="10" t="s">
        <v>38</v>
      </c>
    </row>
    <row r="684" spans="1:22" x14ac:dyDescent="0.25">
      <c r="A684" s="10" t="s">
        <v>1154</v>
      </c>
      <c r="B684" s="10" t="s">
        <v>4563</v>
      </c>
      <c r="C684" s="10" t="s">
        <v>4564</v>
      </c>
      <c r="D684" s="11" t="s">
        <v>29</v>
      </c>
      <c r="E684" s="11" t="s">
        <v>327</v>
      </c>
      <c r="F684" s="11" t="s">
        <v>42</v>
      </c>
      <c r="G684" s="12">
        <v>168.18</v>
      </c>
      <c r="H684" s="12">
        <f>All_US[[#This Row],[USD List / Unit]]*$H$3</f>
        <v>168.18</v>
      </c>
      <c r="I684" s="10" t="s">
        <v>4565</v>
      </c>
      <c r="J684" s="10" t="s">
        <v>110</v>
      </c>
      <c r="K684" s="10" t="s">
        <v>1159</v>
      </c>
      <c r="L684" s="10" t="s">
        <v>31</v>
      </c>
      <c r="M684" s="10"/>
      <c r="N684" s="10" t="s">
        <v>4566</v>
      </c>
      <c r="O684" s="10" t="s">
        <v>4566</v>
      </c>
      <c r="P684" s="10" t="s">
        <v>32</v>
      </c>
      <c r="Q684" s="10" t="s">
        <v>4567</v>
      </c>
      <c r="R684" s="10" t="s">
        <v>26</v>
      </c>
      <c r="S684" s="10" t="s">
        <v>4568</v>
      </c>
      <c r="T684" s="10" t="s">
        <v>36</v>
      </c>
      <c r="U684" s="10" t="s">
        <v>4569</v>
      </c>
      <c r="V684" s="10" t="s">
        <v>38</v>
      </c>
    </row>
    <row r="685" spans="1:22" x14ac:dyDescent="0.25">
      <c r="A685" s="10" t="s">
        <v>1154</v>
      </c>
      <c r="B685" s="10" t="s">
        <v>4570</v>
      </c>
      <c r="C685" s="10" t="s">
        <v>4571</v>
      </c>
      <c r="D685" s="11" t="s">
        <v>29</v>
      </c>
      <c r="E685" s="11" t="s">
        <v>143</v>
      </c>
      <c r="F685" s="11" t="s">
        <v>436</v>
      </c>
      <c r="G685" s="12">
        <v>25.85</v>
      </c>
      <c r="H685" s="12">
        <f>All_US[[#This Row],[USD List / Unit]]*$H$3</f>
        <v>25.85</v>
      </c>
      <c r="I685" s="10" t="s">
        <v>4572</v>
      </c>
      <c r="J685" s="10" t="s">
        <v>110</v>
      </c>
      <c r="K685" s="10" t="s">
        <v>1159</v>
      </c>
      <c r="L685" s="10" t="s">
        <v>31</v>
      </c>
      <c r="M685" s="10"/>
      <c r="N685" s="10" t="s">
        <v>1260</v>
      </c>
      <c r="O685" s="10" t="s">
        <v>1260</v>
      </c>
      <c r="P685" s="10" t="s">
        <v>32</v>
      </c>
      <c r="Q685" s="10" t="s">
        <v>4573</v>
      </c>
      <c r="R685" s="10" t="s">
        <v>26</v>
      </c>
      <c r="S685" s="10" t="s">
        <v>4574</v>
      </c>
      <c r="T685" s="10" t="s">
        <v>36</v>
      </c>
      <c r="U685" s="10" t="s">
        <v>4575</v>
      </c>
      <c r="V685" s="10" t="s">
        <v>38</v>
      </c>
    </row>
    <row r="686" spans="1:22" x14ac:dyDescent="0.25">
      <c r="A686" s="10" t="s">
        <v>26</v>
      </c>
      <c r="B686" s="10" t="s">
        <v>4576</v>
      </c>
      <c r="C686" s="10" t="s">
        <v>4577</v>
      </c>
      <c r="D686" s="11" t="s">
        <v>29</v>
      </c>
      <c r="E686" s="11" t="s">
        <v>394</v>
      </c>
      <c r="F686" s="11" t="s">
        <v>403</v>
      </c>
      <c r="G686" s="12">
        <v>0.54400000000000004</v>
      </c>
      <c r="H686" s="12">
        <f>All_US[[#This Row],[USD List / Unit]]*$H$3</f>
        <v>0.54400000000000004</v>
      </c>
      <c r="I686" s="10" t="s">
        <v>4578</v>
      </c>
      <c r="J686" s="10" t="s">
        <v>110</v>
      </c>
      <c r="K686" s="10" t="s">
        <v>795</v>
      </c>
      <c r="L686" s="10" t="s">
        <v>31</v>
      </c>
      <c r="M686" s="10"/>
      <c r="N686" s="10" t="s">
        <v>209</v>
      </c>
      <c r="O686" s="10" t="s">
        <v>209</v>
      </c>
      <c r="P686" s="10" t="s">
        <v>32</v>
      </c>
      <c r="Q686" s="10" t="s">
        <v>4579</v>
      </c>
      <c r="R686" s="10" t="s">
        <v>26</v>
      </c>
      <c r="S686" s="10" t="s">
        <v>4580</v>
      </c>
      <c r="T686" s="10" t="s">
        <v>36</v>
      </c>
      <c r="U686" s="10" t="s">
        <v>4581</v>
      </c>
      <c r="V686" s="10" t="s">
        <v>38</v>
      </c>
    </row>
    <row r="687" spans="1:22" x14ac:dyDescent="0.25">
      <c r="A687" s="10" t="s">
        <v>26</v>
      </c>
      <c r="B687" s="10" t="s">
        <v>4582</v>
      </c>
      <c r="C687" s="10" t="s">
        <v>4583</v>
      </c>
      <c r="D687" s="11" t="s">
        <v>29</v>
      </c>
      <c r="E687" s="11" t="s">
        <v>108</v>
      </c>
      <c r="F687" s="11" t="s">
        <v>410</v>
      </c>
      <c r="G687" s="12">
        <v>1.085</v>
      </c>
      <c r="H687" s="12">
        <f>All_US[[#This Row],[USD List / Unit]]*$H$3</f>
        <v>1.085</v>
      </c>
      <c r="I687" s="10" t="s">
        <v>4584</v>
      </c>
      <c r="J687" s="10" t="s">
        <v>110</v>
      </c>
      <c r="K687" s="10" t="s">
        <v>795</v>
      </c>
      <c r="L687" s="10" t="s">
        <v>31</v>
      </c>
      <c r="M687" s="10"/>
      <c r="N687" s="10" t="s">
        <v>209</v>
      </c>
      <c r="O687" s="10" t="s">
        <v>209</v>
      </c>
      <c r="P687" s="10" t="s">
        <v>32</v>
      </c>
      <c r="Q687" s="10" t="s">
        <v>4585</v>
      </c>
      <c r="R687" s="10" t="s">
        <v>26</v>
      </c>
      <c r="S687" s="10" t="s">
        <v>4586</v>
      </c>
      <c r="T687" s="10" t="s">
        <v>36</v>
      </c>
      <c r="U687" s="10" t="s">
        <v>4587</v>
      </c>
      <c r="V687" s="10" t="s">
        <v>38</v>
      </c>
    </row>
    <row r="688" spans="1:22" x14ac:dyDescent="0.25">
      <c r="A688" s="10" t="s">
        <v>26</v>
      </c>
      <c r="B688" s="10" t="s">
        <v>4588</v>
      </c>
      <c r="C688" s="10" t="s">
        <v>4589</v>
      </c>
      <c r="D688" s="11" t="s">
        <v>29</v>
      </c>
      <c r="E688" s="11" t="s">
        <v>108</v>
      </c>
      <c r="F688" s="11" t="s">
        <v>426</v>
      </c>
      <c r="G688" s="12">
        <v>2.2850000000000001</v>
      </c>
      <c r="H688" s="12">
        <f>All_US[[#This Row],[USD List / Unit]]*$H$3</f>
        <v>2.2850000000000001</v>
      </c>
      <c r="I688" s="10" t="s">
        <v>4590</v>
      </c>
      <c r="J688" s="10" t="s">
        <v>110</v>
      </c>
      <c r="K688" s="10" t="s">
        <v>795</v>
      </c>
      <c r="L688" s="10" t="s">
        <v>31</v>
      </c>
      <c r="M688" s="10"/>
      <c r="N688" s="10" t="s">
        <v>611</v>
      </c>
      <c r="O688" s="10" t="s">
        <v>611</v>
      </c>
      <c r="P688" s="10" t="s">
        <v>32</v>
      </c>
      <c r="Q688" s="10" t="s">
        <v>4591</v>
      </c>
      <c r="R688" s="10" t="s">
        <v>26</v>
      </c>
      <c r="S688" s="10" t="s">
        <v>4592</v>
      </c>
      <c r="T688" s="10" t="s">
        <v>36</v>
      </c>
      <c r="U688" s="10" t="s">
        <v>4593</v>
      </c>
      <c r="V688" s="10" t="s">
        <v>38</v>
      </c>
    </row>
    <row r="689" spans="1:22" x14ac:dyDescent="0.25">
      <c r="A689" s="10" t="s">
        <v>26</v>
      </c>
      <c r="B689" s="10" t="s">
        <v>4594</v>
      </c>
      <c r="C689" s="10" t="s">
        <v>4595</v>
      </c>
      <c r="D689" s="11" t="s">
        <v>29</v>
      </c>
      <c r="E689" s="11" t="s">
        <v>143</v>
      </c>
      <c r="F689" s="11" t="s">
        <v>459</v>
      </c>
      <c r="G689" s="12">
        <v>2.6709999999999998</v>
      </c>
      <c r="H689" s="12">
        <f>All_US[[#This Row],[USD List / Unit]]*$H$3</f>
        <v>2.6709999999999998</v>
      </c>
      <c r="I689" s="10" t="s">
        <v>4596</v>
      </c>
      <c r="J689" s="10" t="s">
        <v>110</v>
      </c>
      <c r="K689" s="10" t="s">
        <v>795</v>
      </c>
      <c r="L689" s="10" t="s">
        <v>31</v>
      </c>
      <c r="M689" s="10"/>
      <c r="N689" s="10" t="s">
        <v>419</v>
      </c>
      <c r="O689" s="10" t="s">
        <v>419</v>
      </c>
      <c r="P689" s="10" t="s">
        <v>32</v>
      </c>
      <c r="Q689" s="10" t="s">
        <v>4597</v>
      </c>
      <c r="R689" s="10" t="s">
        <v>26</v>
      </c>
      <c r="S689" s="10" t="s">
        <v>4598</v>
      </c>
      <c r="T689" s="10" t="s">
        <v>36</v>
      </c>
      <c r="U689" s="10" t="s">
        <v>4599</v>
      </c>
      <c r="V689" s="10" t="s">
        <v>38</v>
      </c>
    </row>
    <row r="690" spans="1:22" x14ac:dyDescent="0.25">
      <c r="A690" s="10" t="s">
        <v>26</v>
      </c>
      <c r="B690" s="10" t="s">
        <v>4600</v>
      </c>
      <c r="C690" s="10" t="s">
        <v>4601</v>
      </c>
      <c r="D690" s="11" t="s">
        <v>29</v>
      </c>
      <c r="E690" s="11" t="s">
        <v>143</v>
      </c>
      <c r="F690" s="11" t="s">
        <v>394</v>
      </c>
      <c r="G690" s="12">
        <v>3.4820000000000002</v>
      </c>
      <c r="H690" s="12">
        <f>All_US[[#This Row],[USD List / Unit]]*$H$3</f>
        <v>3.4820000000000002</v>
      </c>
      <c r="I690" s="10" t="s">
        <v>4602</v>
      </c>
      <c r="J690" s="10" t="s">
        <v>110</v>
      </c>
      <c r="K690" s="10" t="s">
        <v>795</v>
      </c>
      <c r="L690" s="10" t="s">
        <v>31</v>
      </c>
      <c r="M690" s="10"/>
      <c r="N690" s="10" t="s">
        <v>137</v>
      </c>
      <c r="O690" s="10" t="s">
        <v>137</v>
      </c>
      <c r="P690" s="10" t="s">
        <v>32</v>
      </c>
      <c r="Q690" s="10" t="s">
        <v>4603</v>
      </c>
      <c r="R690" s="10" t="s">
        <v>26</v>
      </c>
      <c r="S690" s="10" t="s">
        <v>4604</v>
      </c>
      <c r="T690" s="10" t="s">
        <v>36</v>
      </c>
      <c r="U690" s="10" t="s">
        <v>4605</v>
      </c>
      <c r="V690" s="10" t="s">
        <v>38</v>
      </c>
    </row>
    <row r="691" spans="1:22" x14ac:dyDescent="0.25">
      <c r="A691" s="10" t="s">
        <v>26</v>
      </c>
      <c r="B691" s="10" t="s">
        <v>4606</v>
      </c>
      <c r="C691" s="10" t="s">
        <v>4607</v>
      </c>
      <c r="D691" s="11" t="s">
        <v>29</v>
      </c>
      <c r="E691" s="11" t="s">
        <v>357</v>
      </c>
      <c r="F691" s="11" t="s">
        <v>108</v>
      </c>
      <c r="G691" s="12">
        <v>7.0990000000000002</v>
      </c>
      <c r="H691" s="12">
        <f>All_US[[#This Row],[USD List / Unit]]*$H$3</f>
        <v>7.0990000000000002</v>
      </c>
      <c r="I691" s="10" t="s">
        <v>4608</v>
      </c>
      <c r="J691" s="10" t="s">
        <v>110</v>
      </c>
      <c r="K691" s="10" t="s">
        <v>795</v>
      </c>
      <c r="L691" s="10" t="s">
        <v>31</v>
      </c>
      <c r="M691" s="10"/>
      <c r="N691" s="10" t="s">
        <v>483</v>
      </c>
      <c r="O691" s="10" t="s">
        <v>483</v>
      </c>
      <c r="P691" s="10" t="s">
        <v>32</v>
      </c>
      <c r="Q691" s="10" t="s">
        <v>4609</v>
      </c>
      <c r="R691" s="10" t="s">
        <v>26</v>
      </c>
      <c r="S691" s="10" t="s">
        <v>4610</v>
      </c>
      <c r="T691" s="10" t="s">
        <v>36</v>
      </c>
      <c r="U691" s="10" t="s">
        <v>4611</v>
      </c>
      <c r="V691" s="10" t="s">
        <v>38</v>
      </c>
    </row>
    <row r="692" spans="1:22" x14ac:dyDescent="0.25">
      <c r="A692" s="10" t="s">
        <v>26</v>
      </c>
      <c r="B692" s="10" t="s">
        <v>4612</v>
      </c>
      <c r="C692" s="10" t="s">
        <v>4613</v>
      </c>
      <c r="D692" s="11" t="s">
        <v>29</v>
      </c>
      <c r="E692" s="11" t="s">
        <v>591</v>
      </c>
      <c r="F692" s="11" t="s">
        <v>426</v>
      </c>
      <c r="G692" s="12">
        <v>27.372</v>
      </c>
      <c r="H692" s="12">
        <f>All_US[[#This Row],[USD List / Unit]]*$H$3</f>
        <v>27.372</v>
      </c>
      <c r="I692" s="10" t="s">
        <v>4614</v>
      </c>
      <c r="J692" s="10" t="s">
        <v>119</v>
      </c>
      <c r="K692" s="10" t="s">
        <v>1325</v>
      </c>
      <c r="L692" s="10" t="s">
        <v>31</v>
      </c>
      <c r="M692" s="10"/>
      <c r="N692" s="10" t="s">
        <v>573</v>
      </c>
      <c r="O692" s="10" t="s">
        <v>573</v>
      </c>
      <c r="P692" s="10" t="s">
        <v>32</v>
      </c>
      <c r="Q692" s="10" t="s">
        <v>4615</v>
      </c>
      <c r="R692" s="10" t="s">
        <v>26</v>
      </c>
      <c r="S692" s="10" t="s">
        <v>4616</v>
      </c>
      <c r="T692" s="10" t="s">
        <v>36</v>
      </c>
      <c r="U692" s="10" t="s">
        <v>4617</v>
      </c>
      <c r="V692" s="10" t="s">
        <v>38</v>
      </c>
    </row>
    <row r="693" spans="1:22" x14ac:dyDescent="0.25">
      <c r="A693" s="10" t="s">
        <v>26</v>
      </c>
      <c r="B693" s="10" t="s">
        <v>4618</v>
      </c>
      <c r="C693" s="10" t="s">
        <v>4619</v>
      </c>
      <c r="D693" s="11" t="s">
        <v>29</v>
      </c>
      <c r="E693" s="11" t="s">
        <v>591</v>
      </c>
      <c r="F693" s="11" t="s">
        <v>426</v>
      </c>
      <c r="G693" s="12">
        <v>27.274999999999999</v>
      </c>
      <c r="H693" s="12">
        <f>All_US[[#This Row],[USD List / Unit]]*$H$3</f>
        <v>27.274999999999999</v>
      </c>
      <c r="I693" s="10" t="s">
        <v>4620</v>
      </c>
      <c r="J693" s="10" t="s">
        <v>119</v>
      </c>
      <c r="K693" s="10" t="s">
        <v>1325</v>
      </c>
      <c r="L693" s="10" t="s">
        <v>31</v>
      </c>
      <c r="M693" s="10"/>
      <c r="N693" s="10" t="s">
        <v>1441</v>
      </c>
      <c r="O693" s="10" t="s">
        <v>1441</v>
      </c>
      <c r="P693" s="10" t="s">
        <v>32</v>
      </c>
      <c r="Q693" s="10" t="s">
        <v>4621</v>
      </c>
      <c r="R693" s="10" t="s">
        <v>26</v>
      </c>
      <c r="S693" s="10" t="s">
        <v>4622</v>
      </c>
      <c r="T693" s="10" t="s">
        <v>36</v>
      </c>
      <c r="U693" s="10" t="s">
        <v>4623</v>
      </c>
      <c r="V693" s="10" t="s">
        <v>38</v>
      </c>
    </row>
    <row r="694" spans="1:22" x14ac:dyDescent="0.25">
      <c r="A694" s="10" t="s">
        <v>26</v>
      </c>
      <c r="B694" s="10" t="s">
        <v>4624</v>
      </c>
      <c r="C694" s="10" t="s">
        <v>4625</v>
      </c>
      <c r="D694" s="11" t="s">
        <v>29</v>
      </c>
      <c r="E694" s="11" t="s">
        <v>591</v>
      </c>
      <c r="F694" s="11" t="s">
        <v>426</v>
      </c>
      <c r="G694" s="12">
        <v>22.957999999999998</v>
      </c>
      <c r="H694" s="12">
        <f>All_US[[#This Row],[USD List / Unit]]*$H$3</f>
        <v>22.957999999999998</v>
      </c>
      <c r="I694" s="10" t="s">
        <v>4626</v>
      </c>
      <c r="J694" s="10" t="s">
        <v>119</v>
      </c>
      <c r="K694" s="10" t="s">
        <v>1325</v>
      </c>
      <c r="L694" s="10" t="s">
        <v>31</v>
      </c>
      <c r="M694" s="10"/>
      <c r="N694" s="10" t="s">
        <v>526</v>
      </c>
      <c r="O694" s="10" t="s">
        <v>526</v>
      </c>
      <c r="P694" s="10" t="s">
        <v>32</v>
      </c>
      <c r="Q694" s="10" t="s">
        <v>4627</v>
      </c>
      <c r="R694" s="10" t="s">
        <v>26</v>
      </c>
      <c r="S694" s="10" t="s">
        <v>4628</v>
      </c>
      <c r="T694" s="10" t="s">
        <v>36</v>
      </c>
      <c r="U694" s="10" t="s">
        <v>4629</v>
      </c>
      <c r="V694" s="10" t="s">
        <v>38</v>
      </c>
    </row>
    <row r="695" spans="1:22" x14ac:dyDescent="0.25">
      <c r="A695" s="10" t="s">
        <v>26</v>
      </c>
      <c r="B695" s="10" t="s">
        <v>4630</v>
      </c>
      <c r="C695" s="10" t="s">
        <v>4631</v>
      </c>
      <c r="D695" s="11" t="s">
        <v>29</v>
      </c>
      <c r="E695" s="11" t="s">
        <v>591</v>
      </c>
      <c r="F695" s="11" t="s">
        <v>426</v>
      </c>
      <c r="G695" s="12">
        <v>23.253</v>
      </c>
      <c r="H695" s="12">
        <f>All_US[[#This Row],[USD List / Unit]]*$H$3</f>
        <v>23.253</v>
      </c>
      <c r="I695" s="10" t="s">
        <v>4632</v>
      </c>
      <c r="J695" s="10" t="s">
        <v>119</v>
      </c>
      <c r="K695" s="10" t="s">
        <v>1325</v>
      </c>
      <c r="L695" s="10" t="s">
        <v>31</v>
      </c>
      <c r="M695" s="10"/>
      <c r="N695" s="10" t="s">
        <v>469</v>
      </c>
      <c r="O695" s="10" t="s">
        <v>469</v>
      </c>
      <c r="P695" s="10" t="s">
        <v>32</v>
      </c>
      <c r="Q695" s="10" t="s">
        <v>4633</v>
      </c>
      <c r="R695" s="10" t="s">
        <v>26</v>
      </c>
      <c r="S695" s="10" t="s">
        <v>4634</v>
      </c>
      <c r="T695" s="10" t="s">
        <v>36</v>
      </c>
      <c r="U695" s="10" t="s">
        <v>4635</v>
      </c>
      <c r="V695" s="10" t="s">
        <v>38</v>
      </c>
    </row>
    <row r="696" spans="1:22" x14ac:dyDescent="0.25">
      <c r="A696" s="10" t="s">
        <v>26</v>
      </c>
      <c r="B696" s="10" t="s">
        <v>4636</v>
      </c>
      <c r="C696" s="10" t="s">
        <v>4637</v>
      </c>
      <c r="D696" s="11" t="s">
        <v>29</v>
      </c>
      <c r="E696" s="11" t="s">
        <v>591</v>
      </c>
      <c r="F696" s="11" t="s">
        <v>426</v>
      </c>
      <c r="G696" s="12">
        <v>16.654</v>
      </c>
      <c r="H696" s="12">
        <f>All_US[[#This Row],[USD List / Unit]]*$H$3</f>
        <v>16.654</v>
      </c>
      <c r="I696" s="10" t="s">
        <v>4638</v>
      </c>
      <c r="J696" s="10" t="s">
        <v>119</v>
      </c>
      <c r="K696" s="10" t="s">
        <v>1325</v>
      </c>
      <c r="L696" s="10" t="s">
        <v>31</v>
      </c>
      <c r="M696" s="10"/>
      <c r="N696" s="10" t="s">
        <v>497</v>
      </c>
      <c r="O696" s="10" t="s">
        <v>497</v>
      </c>
      <c r="P696" s="10" t="s">
        <v>32</v>
      </c>
      <c r="Q696" s="10" t="s">
        <v>4639</v>
      </c>
      <c r="R696" s="10" t="s">
        <v>26</v>
      </c>
      <c r="S696" s="10" t="s">
        <v>4640</v>
      </c>
      <c r="T696" s="10" t="s">
        <v>36</v>
      </c>
      <c r="U696" s="10" t="s">
        <v>4641</v>
      </c>
      <c r="V696" s="10" t="s">
        <v>38</v>
      </c>
    </row>
    <row r="697" spans="1:22" x14ac:dyDescent="0.25">
      <c r="A697" s="10" t="s">
        <v>26</v>
      </c>
      <c r="B697" s="10" t="s">
        <v>4642</v>
      </c>
      <c r="C697" s="10" t="s">
        <v>4643</v>
      </c>
      <c r="D697" s="11" t="s">
        <v>29</v>
      </c>
      <c r="E697" s="11" t="s">
        <v>357</v>
      </c>
      <c r="F697" s="11" t="s">
        <v>394</v>
      </c>
      <c r="G697" s="12">
        <v>49.645000000000003</v>
      </c>
      <c r="H697" s="12">
        <f>All_US[[#This Row],[USD List / Unit]]*$H$3</f>
        <v>49.645000000000003</v>
      </c>
      <c r="I697" s="10" t="s">
        <v>4644</v>
      </c>
      <c r="J697" s="10" t="s">
        <v>119</v>
      </c>
      <c r="K697" s="10" t="s">
        <v>1325</v>
      </c>
      <c r="L697" s="10" t="s">
        <v>31</v>
      </c>
      <c r="M697" s="10"/>
      <c r="N697" s="10" t="s">
        <v>4645</v>
      </c>
      <c r="O697" s="10" t="s">
        <v>4645</v>
      </c>
      <c r="P697" s="10" t="s">
        <v>32</v>
      </c>
      <c r="Q697" s="10" t="s">
        <v>4646</v>
      </c>
      <c r="R697" s="10" t="s">
        <v>26</v>
      </c>
      <c r="S697" s="10" t="s">
        <v>4647</v>
      </c>
      <c r="T697" s="10" t="s">
        <v>36</v>
      </c>
      <c r="U697" s="10" t="s">
        <v>4648</v>
      </c>
      <c r="V697" s="10" t="s">
        <v>38</v>
      </c>
    </row>
    <row r="698" spans="1:22" x14ac:dyDescent="0.25">
      <c r="A698" s="10" t="s">
        <v>26</v>
      </c>
      <c r="B698" s="10" t="s">
        <v>4649</v>
      </c>
      <c r="C698" s="10" t="s">
        <v>4650</v>
      </c>
      <c r="D698" s="11" t="s">
        <v>29</v>
      </c>
      <c r="E698" s="11" t="s">
        <v>357</v>
      </c>
      <c r="F698" s="11" t="s">
        <v>394</v>
      </c>
      <c r="G698" s="12">
        <v>50.512</v>
      </c>
      <c r="H698" s="12">
        <f>All_US[[#This Row],[USD List / Unit]]*$H$3</f>
        <v>50.512</v>
      </c>
      <c r="I698" s="10" t="s">
        <v>4651</v>
      </c>
      <c r="J698" s="10" t="s">
        <v>119</v>
      </c>
      <c r="K698" s="10" t="s">
        <v>1325</v>
      </c>
      <c r="L698" s="10" t="s">
        <v>31</v>
      </c>
      <c r="M698" s="10"/>
      <c r="N698" s="10" t="s">
        <v>1260</v>
      </c>
      <c r="O698" s="10" t="s">
        <v>1260</v>
      </c>
      <c r="P698" s="10" t="s">
        <v>32</v>
      </c>
      <c r="Q698" s="10" t="s">
        <v>4652</v>
      </c>
      <c r="R698" s="10" t="s">
        <v>26</v>
      </c>
      <c r="S698" s="10" t="s">
        <v>4653</v>
      </c>
      <c r="T698" s="10" t="s">
        <v>36</v>
      </c>
      <c r="U698" s="10" t="s">
        <v>4654</v>
      </c>
      <c r="V698" s="10" t="s">
        <v>38</v>
      </c>
    </row>
    <row r="699" spans="1:22" x14ac:dyDescent="0.25">
      <c r="A699" s="10" t="s">
        <v>26</v>
      </c>
      <c r="B699" s="10" t="s">
        <v>4655</v>
      </c>
      <c r="C699" s="10" t="s">
        <v>4656</v>
      </c>
      <c r="D699" s="11" t="s">
        <v>29</v>
      </c>
      <c r="E699" s="11" t="s">
        <v>143</v>
      </c>
      <c r="F699" s="11" t="s">
        <v>394</v>
      </c>
      <c r="G699" s="12">
        <v>49.453000000000003</v>
      </c>
      <c r="H699" s="12">
        <f>All_US[[#This Row],[USD List / Unit]]*$H$3</f>
        <v>49.453000000000003</v>
      </c>
      <c r="I699" s="10" t="s">
        <v>4657</v>
      </c>
      <c r="J699" s="10" t="s">
        <v>119</v>
      </c>
      <c r="K699" s="10" t="s">
        <v>1325</v>
      </c>
      <c r="L699" s="10" t="s">
        <v>31</v>
      </c>
      <c r="M699" s="10"/>
      <c r="N699" s="10" t="s">
        <v>1260</v>
      </c>
      <c r="O699" s="10" t="s">
        <v>1260</v>
      </c>
      <c r="P699" s="10" t="s">
        <v>32</v>
      </c>
      <c r="Q699" s="10" t="s">
        <v>4658</v>
      </c>
      <c r="R699" s="10" t="s">
        <v>26</v>
      </c>
      <c r="S699" s="10" t="s">
        <v>4659</v>
      </c>
      <c r="T699" s="10" t="s">
        <v>36</v>
      </c>
      <c r="U699" s="10" t="s">
        <v>4660</v>
      </c>
      <c r="V699" s="10" t="s">
        <v>38</v>
      </c>
    </row>
    <row r="700" spans="1:22" x14ac:dyDescent="0.25">
      <c r="A700" s="10" t="s">
        <v>26</v>
      </c>
      <c r="B700" s="10" t="s">
        <v>4661</v>
      </c>
      <c r="C700" s="10" t="s">
        <v>4662</v>
      </c>
      <c r="D700" s="11" t="s">
        <v>29</v>
      </c>
      <c r="E700" s="11" t="s">
        <v>143</v>
      </c>
      <c r="F700" s="11" t="s">
        <v>394</v>
      </c>
      <c r="G700" s="12">
        <v>47.207000000000001</v>
      </c>
      <c r="H700" s="12">
        <f>All_US[[#This Row],[USD List / Unit]]*$H$3</f>
        <v>47.207000000000001</v>
      </c>
      <c r="I700" s="10" t="s">
        <v>4663</v>
      </c>
      <c r="J700" s="10" t="s">
        <v>119</v>
      </c>
      <c r="K700" s="10" t="s">
        <v>1325</v>
      </c>
      <c r="L700" s="10" t="s">
        <v>31</v>
      </c>
      <c r="M700" s="10"/>
      <c r="N700" s="10" t="s">
        <v>1346</v>
      </c>
      <c r="O700" s="10" t="s">
        <v>1346</v>
      </c>
      <c r="P700" s="10" t="s">
        <v>32</v>
      </c>
      <c r="Q700" s="10" t="s">
        <v>4664</v>
      </c>
      <c r="R700" s="10" t="s">
        <v>26</v>
      </c>
      <c r="S700" s="10" t="s">
        <v>4665</v>
      </c>
      <c r="T700" s="10" t="s">
        <v>36</v>
      </c>
      <c r="U700" s="10" t="s">
        <v>4666</v>
      </c>
      <c r="V700" s="10" t="s">
        <v>38</v>
      </c>
    </row>
    <row r="701" spans="1:22" x14ac:dyDescent="0.25">
      <c r="A701" s="10" t="s">
        <v>26</v>
      </c>
      <c r="B701" s="10" t="s">
        <v>4667</v>
      </c>
      <c r="C701" s="10" t="s">
        <v>4668</v>
      </c>
      <c r="D701" s="11" t="s">
        <v>29</v>
      </c>
      <c r="E701" s="11" t="s">
        <v>591</v>
      </c>
      <c r="F701" s="11" t="s">
        <v>1602</v>
      </c>
      <c r="G701" s="12">
        <v>6.1260000000000003</v>
      </c>
      <c r="H701" s="12">
        <f>All_US[[#This Row],[USD List / Unit]]*$H$3</f>
        <v>6.1260000000000003</v>
      </c>
      <c r="I701" s="10" t="s">
        <v>4669</v>
      </c>
      <c r="J701" s="10" t="s">
        <v>119</v>
      </c>
      <c r="K701" s="10" t="s">
        <v>1325</v>
      </c>
      <c r="L701" s="10" t="s">
        <v>31</v>
      </c>
      <c r="M701" s="10"/>
      <c r="N701" s="10" t="s">
        <v>453</v>
      </c>
      <c r="O701" s="10" t="s">
        <v>453</v>
      </c>
      <c r="P701" s="10" t="s">
        <v>32</v>
      </c>
      <c r="Q701" s="10" t="s">
        <v>4670</v>
      </c>
      <c r="R701" s="10" t="s">
        <v>26</v>
      </c>
      <c r="S701" s="10" t="s">
        <v>4671</v>
      </c>
      <c r="T701" s="10" t="s">
        <v>36</v>
      </c>
      <c r="U701" s="10" t="s">
        <v>4672</v>
      </c>
      <c r="V701" s="10" t="s">
        <v>38</v>
      </c>
    </row>
    <row r="702" spans="1:22" x14ac:dyDescent="0.25">
      <c r="A702" s="10" t="s">
        <v>26</v>
      </c>
      <c r="B702" s="10" t="s">
        <v>4673</v>
      </c>
      <c r="C702" s="10" t="s">
        <v>4674</v>
      </c>
      <c r="D702" s="11" t="s">
        <v>29</v>
      </c>
      <c r="E702" s="11" t="s">
        <v>591</v>
      </c>
      <c r="F702" s="11" t="s">
        <v>649</v>
      </c>
      <c r="G702" s="12">
        <v>13.407</v>
      </c>
      <c r="H702" s="12">
        <f>All_US[[#This Row],[USD List / Unit]]*$H$3</f>
        <v>13.407</v>
      </c>
      <c r="I702" s="10" t="s">
        <v>4675</v>
      </c>
      <c r="J702" s="10" t="s">
        <v>119</v>
      </c>
      <c r="K702" s="10" t="s">
        <v>1325</v>
      </c>
      <c r="L702" s="10" t="s">
        <v>31</v>
      </c>
      <c r="M702" s="10"/>
      <c r="N702" s="10" t="s">
        <v>373</v>
      </c>
      <c r="O702" s="10" t="s">
        <v>373</v>
      </c>
      <c r="P702" s="10" t="s">
        <v>32</v>
      </c>
      <c r="Q702" s="10" t="s">
        <v>4676</v>
      </c>
      <c r="R702" s="10" t="s">
        <v>26</v>
      </c>
      <c r="S702" s="10" t="s">
        <v>4677</v>
      </c>
      <c r="T702" s="10" t="s">
        <v>36</v>
      </c>
      <c r="U702" s="10" t="s">
        <v>4678</v>
      </c>
      <c r="V702" s="10" t="s">
        <v>38</v>
      </c>
    </row>
    <row r="703" spans="1:22" x14ac:dyDescent="0.25">
      <c r="A703" s="10" t="s">
        <v>26</v>
      </c>
      <c r="B703" s="10" t="s">
        <v>4679</v>
      </c>
      <c r="C703" s="10" t="s">
        <v>4680</v>
      </c>
      <c r="D703" s="11" t="s">
        <v>29</v>
      </c>
      <c r="E703" s="11" t="s">
        <v>143</v>
      </c>
      <c r="F703" s="11" t="s">
        <v>524</v>
      </c>
      <c r="G703" s="12">
        <v>25.908999999999999</v>
      </c>
      <c r="H703" s="12">
        <f>All_US[[#This Row],[USD List / Unit]]*$H$3</f>
        <v>25.908999999999999</v>
      </c>
      <c r="I703" s="10" t="s">
        <v>4681</v>
      </c>
      <c r="J703" s="10" t="s">
        <v>119</v>
      </c>
      <c r="K703" s="10" t="s">
        <v>1325</v>
      </c>
      <c r="L703" s="10" t="s">
        <v>31</v>
      </c>
      <c r="M703" s="10"/>
      <c r="N703" s="10" t="s">
        <v>1404</v>
      </c>
      <c r="O703" s="10" t="s">
        <v>1404</v>
      </c>
      <c r="P703" s="10" t="s">
        <v>32</v>
      </c>
      <c r="Q703" s="10" t="s">
        <v>4682</v>
      </c>
      <c r="R703" s="10" t="s">
        <v>26</v>
      </c>
      <c r="S703" s="10" t="s">
        <v>4683</v>
      </c>
      <c r="T703" s="10" t="s">
        <v>36</v>
      </c>
      <c r="U703" s="10" t="s">
        <v>4684</v>
      </c>
      <c r="V703" s="10" t="s">
        <v>38</v>
      </c>
    </row>
    <row r="704" spans="1:22" x14ac:dyDescent="0.25">
      <c r="A704" s="10" t="s">
        <v>26</v>
      </c>
      <c r="B704" s="10" t="s">
        <v>4685</v>
      </c>
      <c r="C704" s="10" t="s">
        <v>4686</v>
      </c>
      <c r="D704" s="11" t="s">
        <v>29</v>
      </c>
      <c r="E704" s="11" t="s">
        <v>357</v>
      </c>
      <c r="F704" s="11" t="s">
        <v>1453</v>
      </c>
      <c r="G704" s="12">
        <v>54.482999999999997</v>
      </c>
      <c r="H704" s="12">
        <f>All_US[[#This Row],[USD List / Unit]]*$H$3</f>
        <v>54.482999999999997</v>
      </c>
      <c r="I704" s="10" t="s">
        <v>4687</v>
      </c>
      <c r="J704" s="10" t="s">
        <v>119</v>
      </c>
      <c r="K704" s="10" t="s">
        <v>3045</v>
      </c>
      <c r="L704" s="10" t="s">
        <v>31</v>
      </c>
      <c r="M704" s="10"/>
      <c r="N704" s="10" t="s">
        <v>1220</v>
      </c>
      <c r="O704" s="10" t="s">
        <v>1220</v>
      </c>
      <c r="P704" s="10" t="s">
        <v>32</v>
      </c>
      <c r="Q704" s="10" t="s">
        <v>4688</v>
      </c>
      <c r="R704" s="10" t="s">
        <v>26</v>
      </c>
      <c r="S704" s="10" t="s">
        <v>4689</v>
      </c>
      <c r="T704" s="10" t="s">
        <v>36</v>
      </c>
      <c r="U704" s="10" t="s">
        <v>4690</v>
      </c>
      <c r="V704" s="10" t="s">
        <v>38</v>
      </c>
    </row>
    <row r="705" spans="1:22" x14ac:dyDescent="0.25">
      <c r="A705" s="10" t="s">
        <v>26</v>
      </c>
      <c r="B705" s="10" t="s">
        <v>4691</v>
      </c>
      <c r="C705" s="10" t="s">
        <v>4692</v>
      </c>
      <c r="D705" s="11" t="s">
        <v>29</v>
      </c>
      <c r="E705" s="11" t="s">
        <v>357</v>
      </c>
      <c r="F705" s="11" t="s">
        <v>1474</v>
      </c>
      <c r="G705" s="12">
        <v>89.543999999999997</v>
      </c>
      <c r="H705" s="12">
        <f>All_US[[#This Row],[USD List / Unit]]*$H$3</f>
        <v>89.543999999999997</v>
      </c>
      <c r="I705" s="10" t="s">
        <v>4693</v>
      </c>
      <c r="J705" s="10" t="s">
        <v>119</v>
      </c>
      <c r="K705" s="10" t="s">
        <v>3045</v>
      </c>
      <c r="L705" s="10" t="s">
        <v>31</v>
      </c>
      <c r="M705" s="10"/>
      <c r="N705" s="10" t="s">
        <v>4694</v>
      </c>
      <c r="O705" s="10" t="s">
        <v>4694</v>
      </c>
      <c r="P705" s="10" t="s">
        <v>32</v>
      </c>
      <c r="Q705" s="10" t="s">
        <v>4695</v>
      </c>
      <c r="R705" s="10" t="s">
        <v>26</v>
      </c>
      <c r="S705" s="10" t="s">
        <v>4696</v>
      </c>
      <c r="T705" s="10" t="s">
        <v>36</v>
      </c>
      <c r="U705" s="10" t="s">
        <v>4697</v>
      </c>
      <c r="V705" s="10" t="s">
        <v>38</v>
      </c>
    </row>
    <row r="706" spans="1:22" x14ac:dyDescent="0.25">
      <c r="A706" s="10" t="s">
        <v>26</v>
      </c>
      <c r="B706" s="10" t="s">
        <v>4698</v>
      </c>
      <c r="C706" s="10" t="s">
        <v>4699</v>
      </c>
      <c r="D706" s="11" t="s">
        <v>29</v>
      </c>
      <c r="E706" s="11" t="s">
        <v>357</v>
      </c>
      <c r="F706" s="11" t="s">
        <v>198</v>
      </c>
      <c r="G706" s="12">
        <v>247.828</v>
      </c>
      <c r="H706" s="12">
        <f>All_US[[#This Row],[USD List / Unit]]*$H$3</f>
        <v>247.828</v>
      </c>
      <c r="I706" s="10" t="s">
        <v>4700</v>
      </c>
      <c r="J706" s="10" t="s">
        <v>119</v>
      </c>
      <c r="K706" s="10" t="s">
        <v>3045</v>
      </c>
      <c r="L706" s="10" t="s">
        <v>31</v>
      </c>
      <c r="M706" s="10"/>
      <c r="N706" s="10" t="s">
        <v>4701</v>
      </c>
      <c r="O706" s="10" t="s">
        <v>4701</v>
      </c>
      <c r="P706" s="10" t="s">
        <v>32</v>
      </c>
      <c r="Q706" s="10" t="s">
        <v>4702</v>
      </c>
      <c r="R706" s="10" t="s">
        <v>26</v>
      </c>
      <c r="S706" s="10" t="s">
        <v>4703</v>
      </c>
      <c r="T706" s="10" t="s">
        <v>36</v>
      </c>
      <c r="U706" s="10" t="s">
        <v>4704</v>
      </c>
      <c r="V706" s="10" t="s">
        <v>38</v>
      </c>
    </row>
    <row r="707" spans="1:22" x14ac:dyDescent="0.25">
      <c r="A707" s="10" t="s">
        <v>26</v>
      </c>
      <c r="B707" s="10" t="s">
        <v>4705</v>
      </c>
      <c r="C707" s="10" t="s">
        <v>4706</v>
      </c>
      <c r="D707" s="11" t="s">
        <v>29</v>
      </c>
      <c r="E707" s="11" t="s">
        <v>591</v>
      </c>
      <c r="F707" s="11" t="s">
        <v>1602</v>
      </c>
      <c r="G707" s="12">
        <v>6.2610000000000001</v>
      </c>
      <c r="H707" s="12">
        <f>All_US[[#This Row],[USD List / Unit]]*$H$3</f>
        <v>6.2610000000000001</v>
      </c>
      <c r="I707" s="10" t="s">
        <v>4707</v>
      </c>
      <c r="J707" s="10" t="s">
        <v>119</v>
      </c>
      <c r="K707" s="10" t="s">
        <v>1325</v>
      </c>
      <c r="L707" s="10" t="s">
        <v>31</v>
      </c>
      <c r="M707" s="10"/>
      <c r="N707" s="10" t="s">
        <v>504</v>
      </c>
      <c r="O707" s="10" t="s">
        <v>504</v>
      </c>
      <c r="P707" s="10" t="s">
        <v>32</v>
      </c>
      <c r="Q707" s="10" t="s">
        <v>4708</v>
      </c>
      <c r="R707" s="10" t="s">
        <v>26</v>
      </c>
      <c r="S707" s="10" t="s">
        <v>4709</v>
      </c>
      <c r="T707" s="10" t="s">
        <v>36</v>
      </c>
      <c r="U707" s="10" t="s">
        <v>4710</v>
      </c>
      <c r="V707" s="10" t="s">
        <v>38</v>
      </c>
    </row>
    <row r="708" spans="1:22" x14ac:dyDescent="0.25">
      <c r="A708" s="10" t="s">
        <v>26</v>
      </c>
      <c r="B708" s="10" t="s">
        <v>4711</v>
      </c>
      <c r="C708" s="10" t="s">
        <v>4712</v>
      </c>
      <c r="D708" s="11" t="s">
        <v>29</v>
      </c>
      <c r="E708" s="11" t="s">
        <v>591</v>
      </c>
      <c r="F708" s="11" t="s">
        <v>649</v>
      </c>
      <c r="G708" s="12">
        <v>14.25</v>
      </c>
      <c r="H708" s="12">
        <f>All_US[[#This Row],[USD List / Unit]]*$H$3</f>
        <v>14.25</v>
      </c>
      <c r="I708" s="10" t="s">
        <v>4713</v>
      </c>
      <c r="J708" s="10" t="s">
        <v>119</v>
      </c>
      <c r="K708" s="10" t="s">
        <v>1325</v>
      </c>
      <c r="L708" s="10" t="s">
        <v>31</v>
      </c>
      <c r="M708" s="10"/>
      <c r="N708" s="10" t="s">
        <v>1590</v>
      </c>
      <c r="O708" s="10" t="s">
        <v>1590</v>
      </c>
      <c r="P708" s="10" t="s">
        <v>32</v>
      </c>
      <c r="Q708" s="10" t="s">
        <v>4714</v>
      </c>
      <c r="R708" s="10" t="s">
        <v>26</v>
      </c>
      <c r="S708" s="10" t="s">
        <v>4715</v>
      </c>
      <c r="T708" s="10" t="s">
        <v>36</v>
      </c>
      <c r="U708" s="10" t="s">
        <v>4716</v>
      </c>
      <c r="V708" s="10" t="s">
        <v>38</v>
      </c>
    </row>
    <row r="709" spans="1:22" x14ac:dyDescent="0.25">
      <c r="A709" s="10" t="s">
        <v>26</v>
      </c>
      <c r="B709" s="10" t="s">
        <v>4717</v>
      </c>
      <c r="C709" s="10" t="s">
        <v>4718</v>
      </c>
      <c r="D709" s="11" t="s">
        <v>29</v>
      </c>
      <c r="E709" s="11" t="s">
        <v>143</v>
      </c>
      <c r="F709" s="11" t="s">
        <v>524</v>
      </c>
      <c r="G709" s="12">
        <v>23.731999999999999</v>
      </c>
      <c r="H709" s="12">
        <f>All_US[[#This Row],[USD List / Unit]]*$H$3</f>
        <v>23.731999999999999</v>
      </c>
      <c r="I709" s="10" t="s">
        <v>4719</v>
      </c>
      <c r="J709" s="10" t="s">
        <v>119</v>
      </c>
      <c r="K709" s="10" t="s">
        <v>1325</v>
      </c>
      <c r="L709" s="10" t="s">
        <v>31</v>
      </c>
      <c r="M709" s="10"/>
      <c r="N709" s="10" t="s">
        <v>461</v>
      </c>
      <c r="O709" s="10" t="s">
        <v>461</v>
      </c>
      <c r="P709" s="10" t="s">
        <v>32</v>
      </c>
      <c r="Q709" s="10" t="s">
        <v>4720</v>
      </c>
      <c r="R709" s="10" t="s">
        <v>26</v>
      </c>
      <c r="S709" s="10" t="s">
        <v>4721</v>
      </c>
      <c r="T709" s="10" t="s">
        <v>36</v>
      </c>
      <c r="U709" s="10" t="s">
        <v>4722</v>
      </c>
      <c r="V709" s="10" t="s">
        <v>38</v>
      </c>
    </row>
    <row r="710" spans="1:22" x14ac:dyDescent="0.25">
      <c r="A710" s="10" t="s">
        <v>26</v>
      </c>
      <c r="B710" s="10" t="s">
        <v>4723</v>
      </c>
      <c r="C710" s="10" t="s">
        <v>4724</v>
      </c>
      <c r="D710" s="11" t="s">
        <v>29</v>
      </c>
      <c r="E710" s="11" t="s">
        <v>357</v>
      </c>
      <c r="F710" s="11" t="s">
        <v>4725</v>
      </c>
      <c r="G710" s="12">
        <v>64.760999999999996</v>
      </c>
      <c r="H710" s="12">
        <f>All_US[[#This Row],[USD List / Unit]]*$H$3</f>
        <v>64.760999999999996</v>
      </c>
      <c r="I710" s="10" t="s">
        <v>4726</v>
      </c>
      <c r="J710" s="10" t="s">
        <v>119</v>
      </c>
      <c r="K710" s="10" t="s">
        <v>1325</v>
      </c>
      <c r="L710" s="10" t="s">
        <v>31</v>
      </c>
      <c r="M710" s="10"/>
      <c r="N710" s="10" t="s">
        <v>1940</v>
      </c>
      <c r="O710" s="10" t="s">
        <v>1940</v>
      </c>
      <c r="P710" s="10" t="s">
        <v>32</v>
      </c>
      <c r="Q710" s="10" t="s">
        <v>4727</v>
      </c>
      <c r="R710" s="10" t="s">
        <v>26</v>
      </c>
      <c r="S710" s="10" t="s">
        <v>4728</v>
      </c>
      <c r="T710" s="10" t="s">
        <v>36</v>
      </c>
      <c r="U710" s="10" t="s">
        <v>4729</v>
      </c>
      <c r="V710" s="10" t="s">
        <v>38</v>
      </c>
    </row>
    <row r="711" spans="1:22" x14ac:dyDescent="0.25">
      <c r="A711" s="10" t="s">
        <v>1154</v>
      </c>
      <c r="B711" s="10" t="s">
        <v>4730</v>
      </c>
      <c r="C711" s="10" t="s">
        <v>4731</v>
      </c>
      <c r="D711" s="11" t="s">
        <v>29</v>
      </c>
      <c r="E711" s="11" t="s">
        <v>357</v>
      </c>
      <c r="F711" s="11"/>
      <c r="G711" s="12">
        <v>99.23</v>
      </c>
      <c r="H711" s="12">
        <f>All_US[[#This Row],[USD List / Unit]]*$H$3</f>
        <v>99.23</v>
      </c>
      <c r="I711" s="10" t="s">
        <v>4732</v>
      </c>
      <c r="J711" s="10" t="s">
        <v>110</v>
      </c>
      <c r="K711" s="10" t="s">
        <v>1325</v>
      </c>
      <c r="L711" s="10" t="s">
        <v>31</v>
      </c>
      <c r="M711" s="10"/>
      <c r="N711" s="10" t="s">
        <v>1346</v>
      </c>
      <c r="O711" s="10" t="s">
        <v>1346</v>
      </c>
      <c r="P711" s="10" t="s">
        <v>32</v>
      </c>
      <c r="Q711" s="10" t="s">
        <v>4733</v>
      </c>
      <c r="R711" s="10" t="s">
        <v>26</v>
      </c>
      <c r="S711" s="10" t="s">
        <v>4734</v>
      </c>
      <c r="T711" s="10" t="s">
        <v>36</v>
      </c>
      <c r="U711" s="10" t="s">
        <v>4735</v>
      </c>
      <c r="V711" s="10" t="s">
        <v>38</v>
      </c>
    </row>
    <row r="712" spans="1:22" x14ac:dyDescent="0.25">
      <c r="A712" s="10" t="s">
        <v>1154</v>
      </c>
      <c r="B712" s="10" t="s">
        <v>4736</v>
      </c>
      <c r="C712" s="10" t="s">
        <v>4737</v>
      </c>
      <c r="D712" s="11" t="s">
        <v>29</v>
      </c>
      <c r="E712" s="11" t="s">
        <v>357</v>
      </c>
      <c r="F712" s="11"/>
      <c r="G712" s="12">
        <v>263.33</v>
      </c>
      <c r="H712" s="12">
        <f>All_US[[#This Row],[USD List / Unit]]*$H$3</f>
        <v>263.33</v>
      </c>
      <c r="I712" s="10" t="s">
        <v>4738</v>
      </c>
      <c r="J712" s="10" t="s">
        <v>110</v>
      </c>
      <c r="K712" s="10" t="s">
        <v>1325</v>
      </c>
      <c r="L712" s="10" t="s">
        <v>31</v>
      </c>
      <c r="M712" s="10"/>
      <c r="N712" s="10" t="s">
        <v>4739</v>
      </c>
      <c r="O712" s="10" t="s">
        <v>4739</v>
      </c>
      <c r="P712" s="10" t="s">
        <v>32</v>
      </c>
      <c r="Q712" s="10" t="s">
        <v>4740</v>
      </c>
      <c r="R712" s="10" t="s">
        <v>26</v>
      </c>
      <c r="S712" s="10" t="s">
        <v>4741</v>
      </c>
      <c r="T712" s="10" t="s">
        <v>36</v>
      </c>
      <c r="U712" s="10" t="s">
        <v>4742</v>
      </c>
      <c r="V712" s="10" t="s">
        <v>38</v>
      </c>
    </row>
    <row r="713" spans="1:22" x14ac:dyDescent="0.25">
      <c r="A713" s="10" t="s">
        <v>26</v>
      </c>
      <c r="B713" s="10" t="s">
        <v>4743</v>
      </c>
      <c r="C713" s="10" t="s">
        <v>4744</v>
      </c>
      <c r="D713" s="11" t="s">
        <v>29</v>
      </c>
      <c r="E713" s="11" t="s">
        <v>591</v>
      </c>
      <c r="F713" s="11" t="s">
        <v>426</v>
      </c>
      <c r="G713" s="12">
        <v>9.0329999999999995</v>
      </c>
      <c r="H713" s="12">
        <f>All_US[[#This Row],[USD List / Unit]]*$H$3</f>
        <v>9.0329999999999995</v>
      </c>
      <c r="I713" s="10" t="s">
        <v>4745</v>
      </c>
      <c r="J713" s="10" t="s">
        <v>119</v>
      </c>
      <c r="K713" s="10" t="s">
        <v>1325</v>
      </c>
      <c r="L713" s="10" t="s">
        <v>31</v>
      </c>
      <c r="M713" s="10"/>
      <c r="N713" s="10" t="s">
        <v>373</v>
      </c>
      <c r="O713" s="10" t="s">
        <v>373</v>
      </c>
      <c r="P713" s="10" t="s">
        <v>32</v>
      </c>
      <c r="Q713" s="10" t="s">
        <v>4746</v>
      </c>
      <c r="R713" s="10" t="s">
        <v>26</v>
      </c>
      <c r="S713" s="10" t="s">
        <v>4747</v>
      </c>
      <c r="T713" s="10" t="s">
        <v>36</v>
      </c>
      <c r="U713" s="10" t="s">
        <v>4748</v>
      </c>
      <c r="V713" s="10" t="s">
        <v>38</v>
      </c>
    </row>
    <row r="714" spans="1:22" x14ac:dyDescent="0.25">
      <c r="A714" s="10" t="s">
        <v>26</v>
      </c>
      <c r="B714" s="10" t="s">
        <v>4749</v>
      </c>
      <c r="C714" s="10" t="s">
        <v>4750</v>
      </c>
      <c r="D714" s="11" t="s">
        <v>29</v>
      </c>
      <c r="E714" s="11" t="s">
        <v>591</v>
      </c>
      <c r="F714" s="11" t="s">
        <v>426</v>
      </c>
      <c r="G714" s="12">
        <v>16.242999999999999</v>
      </c>
      <c r="H714" s="12">
        <f>All_US[[#This Row],[USD List / Unit]]*$H$3</f>
        <v>16.242999999999999</v>
      </c>
      <c r="I714" s="10" t="s">
        <v>4751</v>
      </c>
      <c r="J714" s="10" t="s">
        <v>119</v>
      </c>
      <c r="K714" s="10" t="s">
        <v>1325</v>
      </c>
      <c r="L714" s="10" t="s">
        <v>31</v>
      </c>
      <c r="M714" s="10"/>
      <c r="N714" s="10" t="s">
        <v>1901</v>
      </c>
      <c r="O714" s="10" t="s">
        <v>1901</v>
      </c>
      <c r="P714" s="10" t="s">
        <v>32</v>
      </c>
      <c r="Q714" s="10" t="s">
        <v>4752</v>
      </c>
      <c r="R714" s="10" t="s">
        <v>26</v>
      </c>
      <c r="S714" s="10" t="s">
        <v>4753</v>
      </c>
      <c r="T714" s="10" t="s">
        <v>36</v>
      </c>
      <c r="U714" s="10" t="s">
        <v>4754</v>
      </c>
      <c r="V714" s="10" t="s">
        <v>38</v>
      </c>
    </row>
    <row r="715" spans="1:22" x14ac:dyDescent="0.25">
      <c r="A715" s="10" t="s">
        <v>26</v>
      </c>
      <c r="B715" s="10" t="s">
        <v>4755</v>
      </c>
      <c r="C715" s="10" t="s">
        <v>4756</v>
      </c>
      <c r="D715" s="11" t="s">
        <v>29</v>
      </c>
      <c r="E715" s="11" t="s">
        <v>143</v>
      </c>
      <c r="F715" s="11" t="s">
        <v>459</v>
      </c>
      <c r="G715" s="12">
        <v>33.186</v>
      </c>
      <c r="H715" s="12">
        <f>All_US[[#This Row],[USD List / Unit]]*$H$3</f>
        <v>33.186</v>
      </c>
      <c r="I715" s="10" t="s">
        <v>4757</v>
      </c>
      <c r="J715" s="10" t="s">
        <v>119</v>
      </c>
      <c r="K715" s="10" t="s">
        <v>1325</v>
      </c>
      <c r="L715" s="10" t="s">
        <v>31</v>
      </c>
      <c r="M715" s="10"/>
      <c r="N715" s="10" t="s">
        <v>3240</v>
      </c>
      <c r="O715" s="10" t="s">
        <v>3240</v>
      </c>
      <c r="P715" s="10" t="s">
        <v>32</v>
      </c>
      <c r="Q715" s="10" t="s">
        <v>4758</v>
      </c>
      <c r="R715" s="10" t="s">
        <v>26</v>
      </c>
      <c r="S715" s="10" t="s">
        <v>4759</v>
      </c>
      <c r="T715" s="10" t="s">
        <v>36</v>
      </c>
      <c r="U715" s="10" t="s">
        <v>4760</v>
      </c>
      <c r="V715" s="10" t="s">
        <v>38</v>
      </c>
    </row>
    <row r="716" spans="1:22" x14ac:dyDescent="0.25">
      <c r="A716" s="10" t="s">
        <v>26</v>
      </c>
      <c r="B716" s="10" t="s">
        <v>4761</v>
      </c>
      <c r="C716" s="10" t="s">
        <v>4762</v>
      </c>
      <c r="D716" s="11" t="s">
        <v>29</v>
      </c>
      <c r="E716" s="11" t="s">
        <v>357</v>
      </c>
      <c r="F716" s="11" t="s">
        <v>4725</v>
      </c>
      <c r="G716" s="12">
        <v>72.201999999999998</v>
      </c>
      <c r="H716" s="12">
        <f>All_US[[#This Row],[USD List / Unit]]*$H$3</f>
        <v>72.201999999999998</v>
      </c>
      <c r="I716" s="10" t="s">
        <v>4763</v>
      </c>
      <c r="J716" s="10" t="s">
        <v>119</v>
      </c>
      <c r="K716" s="10" t="s">
        <v>3045</v>
      </c>
      <c r="L716" s="10" t="s">
        <v>31</v>
      </c>
      <c r="M716" s="10"/>
      <c r="N716" s="10" t="s">
        <v>1521</v>
      </c>
      <c r="O716" s="10" t="s">
        <v>1521</v>
      </c>
      <c r="P716" s="10" t="s">
        <v>32</v>
      </c>
      <c r="Q716" s="10" t="s">
        <v>4764</v>
      </c>
      <c r="R716" s="10" t="s">
        <v>26</v>
      </c>
      <c r="S716" s="10" t="s">
        <v>4765</v>
      </c>
      <c r="T716" s="10" t="s">
        <v>36</v>
      </c>
      <c r="U716" s="10" t="s">
        <v>4766</v>
      </c>
      <c r="V716" s="10" t="s">
        <v>38</v>
      </c>
    </row>
    <row r="717" spans="1:22" x14ac:dyDescent="0.25">
      <c r="A717" s="10" t="s">
        <v>26</v>
      </c>
      <c r="B717" s="10" t="s">
        <v>4767</v>
      </c>
      <c r="C717" s="10" t="s">
        <v>4768</v>
      </c>
      <c r="D717" s="11" t="s">
        <v>29</v>
      </c>
      <c r="E717" s="11" t="s">
        <v>357</v>
      </c>
      <c r="F717" s="11" t="s">
        <v>591</v>
      </c>
      <c r="G717" s="12">
        <v>97.385000000000005</v>
      </c>
      <c r="H717" s="12">
        <f>All_US[[#This Row],[USD List / Unit]]*$H$3</f>
        <v>97.385000000000005</v>
      </c>
      <c r="I717" s="10" t="s">
        <v>4769</v>
      </c>
      <c r="J717" s="10" t="s">
        <v>119</v>
      </c>
      <c r="K717" s="10" t="s">
        <v>3045</v>
      </c>
      <c r="L717" s="10" t="s">
        <v>31</v>
      </c>
      <c r="M717" s="10"/>
      <c r="N717" s="10" t="s">
        <v>1720</v>
      </c>
      <c r="O717" s="10" t="s">
        <v>1720</v>
      </c>
      <c r="P717" s="10" t="s">
        <v>32</v>
      </c>
      <c r="Q717" s="10" t="s">
        <v>4770</v>
      </c>
      <c r="R717" s="10" t="s">
        <v>26</v>
      </c>
      <c r="S717" s="10" t="s">
        <v>4771</v>
      </c>
      <c r="T717" s="10" t="s">
        <v>36</v>
      </c>
      <c r="U717" s="10" t="s">
        <v>4772</v>
      </c>
      <c r="V717" s="10" t="s">
        <v>38</v>
      </c>
    </row>
    <row r="718" spans="1:22" x14ac:dyDescent="0.25">
      <c r="A718" s="10" t="s">
        <v>26</v>
      </c>
      <c r="B718" s="10" t="s">
        <v>4773</v>
      </c>
      <c r="C718" s="10" t="s">
        <v>4774</v>
      </c>
      <c r="D718" s="11" t="s">
        <v>29</v>
      </c>
      <c r="E718" s="11" t="s">
        <v>357</v>
      </c>
      <c r="F718" s="11" t="s">
        <v>143</v>
      </c>
      <c r="G718" s="12">
        <v>284.29599999999999</v>
      </c>
      <c r="H718" s="12">
        <f>All_US[[#This Row],[USD List / Unit]]*$H$3</f>
        <v>284.29599999999999</v>
      </c>
      <c r="I718" s="10" t="s">
        <v>4775</v>
      </c>
      <c r="J718" s="10" t="s">
        <v>119</v>
      </c>
      <c r="K718" s="10" t="s">
        <v>3045</v>
      </c>
      <c r="L718" s="10" t="s">
        <v>31</v>
      </c>
      <c r="M718" s="10"/>
      <c r="N718" s="10" t="s">
        <v>1190</v>
      </c>
      <c r="O718" s="10" t="s">
        <v>1190</v>
      </c>
      <c r="P718" s="10" t="s">
        <v>32</v>
      </c>
      <c r="Q718" s="10" t="s">
        <v>4776</v>
      </c>
      <c r="R718" s="10" t="s">
        <v>26</v>
      </c>
      <c r="S718" s="10" t="s">
        <v>4777</v>
      </c>
      <c r="T718" s="10" t="s">
        <v>36</v>
      </c>
      <c r="U718" s="10" t="s">
        <v>4778</v>
      </c>
      <c r="V718" s="10" t="s">
        <v>38</v>
      </c>
    </row>
    <row r="719" spans="1:22" x14ac:dyDescent="0.25">
      <c r="A719" s="10" t="s">
        <v>26</v>
      </c>
      <c r="B719" s="10" t="s">
        <v>4779</v>
      </c>
      <c r="C719" s="10" t="s">
        <v>4780</v>
      </c>
      <c r="D719" s="11" t="s">
        <v>29</v>
      </c>
      <c r="E719" s="11" t="s">
        <v>591</v>
      </c>
      <c r="F719" s="11" t="s">
        <v>649</v>
      </c>
      <c r="G719" s="12">
        <v>17.573</v>
      </c>
      <c r="H719" s="12">
        <f>All_US[[#This Row],[USD List / Unit]]*$H$3</f>
        <v>17.573</v>
      </c>
      <c r="I719" s="10" t="s">
        <v>4781</v>
      </c>
      <c r="J719" s="10" t="s">
        <v>119</v>
      </c>
      <c r="K719" s="10" t="s">
        <v>1325</v>
      </c>
      <c r="L719" s="10" t="s">
        <v>31</v>
      </c>
      <c r="M719" s="10"/>
      <c r="N719" s="10" t="s">
        <v>497</v>
      </c>
      <c r="O719" s="10" t="s">
        <v>497</v>
      </c>
      <c r="P719" s="10" t="s">
        <v>32</v>
      </c>
      <c r="Q719" s="10" t="s">
        <v>4782</v>
      </c>
      <c r="R719" s="10" t="s">
        <v>26</v>
      </c>
      <c r="S719" s="10" t="s">
        <v>4783</v>
      </c>
      <c r="T719" s="10" t="s">
        <v>36</v>
      </c>
      <c r="U719" s="10" t="s">
        <v>4784</v>
      </c>
      <c r="V719" s="10" t="s">
        <v>38</v>
      </c>
    </row>
    <row r="720" spans="1:22" x14ac:dyDescent="0.25">
      <c r="A720" s="10" t="s">
        <v>26</v>
      </c>
      <c r="B720" s="10" t="s">
        <v>4785</v>
      </c>
      <c r="C720" s="10" t="s">
        <v>4786</v>
      </c>
      <c r="D720" s="11" t="s">
        <v>29</v>
      </c>
      <c r="E720" s="11" t="s">
        <v>591</v>
      </c>
      <c r="F720" s="11" t="s">
        <v>624</v>
      </c>
      <c r="G720" s="12">
        <v>20.376000000000001</v>
      </c>
      <c r="H720" s="12">
        <f>All_US[[#This Row],[USD List / Unit]]*$H$3</f>
        <v>20.376000000000001</v>
      </c>
      <c r="I720" s="10" t="s">
        <v>4787</v>
      </c>
      <c r="J720" s="10" t="s">
        <v>119</v>
      </c>
      <c r="K720" s="10" t="s">
        <v>1325</v>
      </c>
      <c r="L720" s="10" t="s">
        <v>31</v>
      </c>
      <c r="M720" s="10"/>
      <c r="N720" s="10" t="s">
        <v>1901</v>
      </c>
      <c r="O720" s="10" t="s">
        <v>1901</v>
      </c>
      <c r="P720" s="10" t="s">
        <v>32</v>
      </c>
      <c r="Q720" s="10" t="s">
        <v>4788</v>
      </c>
      <c r="R720" s="10" t="s">
        <v>26</v>
      </c>
      <c r="S720" s="10" t="s">
        <v>4789</v>
      </c>
      <c r="T720" s="10" t="s">
        <v>36</v>
      </c>
      <c r="U720" s="10" t="s">
        <v>4790</v>
      </c>
      <c r="V720" s="10" t="s">
        <v>38</v>
      </c>
    </row>
    <row r="721" spans="1:22" x14ac:dyDescent="0.25">
      <c r="A721" s="10" t="s">
        <v>26</v>
      </c>
      <c r="B721" s="10" t="s">
        <v>4791</v>
      </c>
      <c r="C721" s="10" t="s">
        <v>4792</v>
      </c>
      <c r="D721" s="11" t="s">
        <v>29</v>
      </c>
      <c r="E721" s="11" t="s">
        <v>591</v>
      </c>
      <c r="F721" s="11" t="s">
        <v>459</v>
      </c>
      <c r="G721" s="12">
        <v>42.924999999999997</v>
      </c>
      <c r="H721" s="12">
        <f>All_US[[#This Row],[USD List / Unit]]*$H$3</f>
        <v>42.924999999999997</v>
      </c>
      <c r="I721" s="10" t="s">
        <v>4793</v>
      </c>
      <c r="J721" s="10" t="s">
        <v>119</v>
      </c>
      <c r="K721" s="10" t="s">
        <v>1325</v>
      </c>
      <c r="L721" s="10" t="s">
        <v>31</v>
      </c>
      <c r="M721" s="10"/>
      <c r="N721" s="10" t="s">
        <v>1360</v>
      </c>
      <c r="O721" s="10" t="s">
        <v>1360</v>
      </c>
      <c r="P721" s="10" t="s">
        <v>32</v>
      </c>
      <c r="Q721" s="10" t="s">
        <v>4794</v>
      </c>
      <c r="R721" s="10" t="s">
        <v>26</v>
      </c>
      <c r="S721" s="10" t="s">
        <v>4795</v>
      </c>
      <c r="T721" s="10" t="s">
        <v>36</v>
      </c>
      <c r="U721" s="10" t="s">
        <v>4796</v>
      </c>
      <c r="V721" s="10" t="s">
        <v>38</v>
      </c>
    </row>
    <row r="722" spans="1:22" x14ac:dyDescent="0.25">
      <c r="A722" s="10" t="s">
        <v>26</v>
      </c>
      <c r="B722" s="10" t="s">
        <v>4797</v>
      </c>
      <c r="C722" s="10" t="s">
        <v>4798</v>
      </c>
      <c r="D722" s="11" t="s">
        <v>29</v>
      </c>
      <c r="E722" s="11" t="s">
        <v>357</v>
      </c>
      <c r="F722" s="11" t="s">
        <v>4725</v>
      </c>
      <c r="G722" s="12">
        <v>77.912000000000006</v>
      </c>
      <c r="H722" s="12">
        <f>All_US[[#This Row],[USD List / Unit]]*$H$3</f>
        <v>77.912000000000006</v>
      </c>
      <c r="I722" s="10" t="s">
        <v>4799</v>
      </c>
      <c r="J722" s="10" t="s">
        <v>119</v>
      </c>
      <c r="K722" s="10" t="s">
        <v>3045</v>
      </c>
      <c r="L722" s="10" t="s">
        <v>31</v>
      </c>
      <c r="M722" s="10"/>
      <c r="N722" s="10" t="s">
        <v>716</v>
      </c>
      <c r="O722" s="10" t="s">
        <v>716</v>
      </c>
      <c r="P722" s="10" t="s">
        <v>32</v>
      </c>
      <c r="Q722" s="10" t="s">
        <v>4800</v>
      </c>
      <c r="R722" s="10" t="s">
        <v>26</v>
      </c>
      <c r="S722" s="10" t="s">
        <v>4801</v>
      </c>
      <c r="T722" s="10" t="s">
        <v>36</v>
      </c>
      <c r="U722" s="10" t="s">
        <v>4802</v>
      </c>
      <c r="V722" s="10" t="s">
        <v>38</v>
      </c>
    </row>
    <row r="723" spans="1:22" x14ac:dyDescent="0.25">
      <c r="A723" s="10" t="s">
        <v>26</v>
      </c>
      <c r="B723" s="10" t="s">
        <v>4803</v>
      </c>
      <c r="C723" s="10" t="s">
        <v>4804</v>
      </c>
      <c r="D723" s="11" t="s">
        <v>29</v>
      </c>
      <c r="E723" s="11" t="s">
        <v>357</v>
      </c>
      <c r="F723" s="11" t="s">
        <v>4805</v>
      </c>
      <c r="G723" s="12">
        <v>157.60900000000001</v>
      </c>
      <c r="H723" s="12">
        <f>All_US[[#This Row],[USD List / Unit]]*$H$3</f>
        <v>157.60900000000001</v>
      </c>
      <c r="I723" s="10" t="s">
        <v>4806</v>
      </c>
      <c r="J723" s="10" t="s">
        <v>119</v>
      </c>
      <c r="K723" s="10" t="s">
        <v>3045</v>
      </c>
      <c r="L723" s="10" t="s">
        <v>31</v>
      </c>
      <c r="M723" s="10"/>
      <c r="N723" s="10" t="s">
        <v>1765</v>
      </c>
      <c r="O723" s="10" t="s">
        <v>1765</v>
      </c>
      <c r="P723" s="10" t="s">
        <v>32</v>
      </c>
      <c r="Q723" s="10" t="s">
        <v>4807</v>
      </c>
      <c r="R723" s="10" t="s">
        <v>26</v>
      </c>
      <c r="S723" s="10" t="s">
        <v>4808</v>
      </c>
      <c r="T723" s="10" t="s">
        <v>36</v>
      </c>
      <c r="U723" s="10" t="s">
        <v>4809</v>
      </c>
      <c r="V723" s="10" t="s">
        <v>38</v>
      </c>
    </row>
    <row r="724" spans="1:22" x14ac:dyDescent="0.25">
      <c r="A724" s="10" t="s">
        <v>26</v>
      </c>
      <c r="B724" s="10" t="s">
        <v>4810</v>
      </c>
      <c r="C724" s="10" t="s">
        <v>4811</v>
      </c>
      <c r="D724" s="11" t="s">
        <v>29</v>
      </c>
      <c r="E724" s="11" t="s">
        <v>591</v>
      </c>
      <c r="F724" s="11" t="s">
        <v>426</v>
      </c>
      <c r="G724" s="12">
        <v>11.58</v>
      </c>
      <c r="H724" s="12">
        <f>All_US[[#This Row],[USD List / Unit]]*$H$3</f>
        <v>11.58</v>
      </c>
      <c r="I724" s="10" t="s">
        <v>4812</v>
      </c>
      <c r="J724" s="10" t="s">
        <v>119</v>
      </c>
      <c r="K724" s="10" t="s">
        <v>1325</v>
      </c>
      <c r="L724" s="10" t="s">
        <v>31</v>
      </c>
      <c r="M724" s="10"/>
      <c r="N724" s="10" t="s">
        <v>373</v>
      </c>
      <c r="O724" s="10" t="s">
        <v>373</v>
      </c>
      <c r="P724" s="10" t="s">
        <v>32</v>
      </c>
      <c r="Q724" s="10" t="s">
        <v>4813</v>
      </c>
      <c r="R724" s="10" t="s">
        <v>26</v>
      </c>
      <c r="S724" s="10" t="s">
        <v>4814</v>
      </c>
      <c r="T724" s="10" t="s">
        <v>36</v>
      </c>
      <c r="U724" s="10" t="s">
        <v>4815</v>
      </c>
      <c r="V724" s="10" t="s">
        <v>38</v>
      </c>
    </row>
    <row r="725" spans="1:22" x14ac:dyDescent="0.25">
      <c r="A725" s="10" t="s">
        <v>26</v>
      </c>
      <c r="B725" s="10" t="s">
        <v>4816</v>
      </c>
      <c r="C725" s="10" t="s">
        <v>4817</v>
      </c>
      <c r="D725" s="11" t="s">
        <v>29</v>
      </c>
      <c r="E725" s="11" t="s">
        <v>591</v>
      </c>
      <c r="F725" s="11" t="s">
        <v>426</v>
      </c>
      <c r="G725" s="12">
        <v>19.529</v>
      </c>
      <c r="H725" s="12">
        <f>All_US[[#This Row],[USD List / Unit]]*$H$3</f>
        <v>19.529</v>
      </c>
      <c r="I725" s="10" t="s">
        <v>4818</v>
      </c>
      <c r="J725" s="10" t="s">
        <v>119</v>
      </c>
      <c r="K725" s="10" t="s">
        <v>1325</v>
      </c>
      <c r="L725" s="10" t="s">
        <v>31</v>
      </c>
      <c r="M725" s="10"/>
      <c r="N725" s="10" t="s">
        <v>526</v>
      </c>
      <c r="O725" s="10" t="s">
        <v>526</v>
      </c>
      <c r="P725" s="10" t="s">
        <v>32</v>
      </c>
      <c r="Q725" s="10" t="s">
        <v>4819</v>
      </c>
      <c r="R725" s="10" t="s">
        <v>26</v>
      </c>
      <c r="S725" s="10" t="s">
        <v>4820</v>
      </c>
      <c r="T725" s="10" t="s">
        <v>36</v>
      </c>
      <c r="U725" s="10" t="s">
        <v>4821</v>
      </c>
      <c r="V725" s="10" t="s">
        <v>38</v>
      </c>
    </row>
    <row r="726" spans="1:22" x14ac:dyDescent="0.25">
      <c r="A726" s="10" t="s">
        <v>26</v>
      </c>
      <c r="B726" s="10" t="s">
        <v>4822</v>
      </c>
      <c r="C726" s="10" t="s">
        <v>4823</v>
      </c>
      <c r="D726" s="11" t="s">
        <v>29</v>
      </c>
      <c r="E726" s="11" t="s">
        <v>143</v>
      </c>
      <c r="F726" s="11" t="s">
        <v>394</v>
      </c>
      <c r="G726" s="12">
        <v>30.83</v>
      </c>
      <c r="H726" s="12">
        <f>All_US[[#This Row],[USD List / Unit]]*$H$3</f>
        <v>30.83</v>
      </c>
      <c r="I726" s="10" t="s">
        <v>4824</v>
      </c>
      <c r="J726" s="10" t="s">
        <v>119</v>
      </c>
      <c r="K726" s="10" t="s">
        <v>1325</v>
      </c>
      <c r="L726" s="10" t="s">
        <v>31</v>
      </c>
      <c r="M726" s="10"/>
      <c r="N726" s="10" t="s">
        <v>3220</v>
      </c>
      <c r="O726" s="10" t="s">
        <v>3220</v>
      </c>
      <c r="P726" s="10" t="s">
        <v>32</v>
      </c>
      <c r="Q726" s="10" t="s">
        <v>4825</v>
      </c>
      <c r="R726" s="10" t="s">
        <v>26</v>
      </c>
      <c r="S726" s="10" t="s">
        <v>4826</v>
      </c>
      <c r="T726" s="10" t="s">
        <v>36</v>
      </c>
      <c r="U726" s="10" t="s">
        <v>4827</v>
      </c>
      <c r="V726" s="10" t="s">
        <v>38</v>
      </c>
    </row>
    <row r="727" spans="1:22" x14ac:dyDescent="0.25">
      <c r="A727" s="10" t="s">
        <v>26</v>
      </c>
      <c r="B727" s="10" t="s">
        <v>4828</v>
      </c>
      <c r="C727" s="10" t="s">
        <v>4829</v>
      </c>
      <c r="D727" s="11" t="s">
        <v>29</v>
      </c>
      <c r="E727" s="11" t="s">
        <v>143</v>
      </c>
      <c r="F727" s="11" t="s">
        <v>1837</v>
      </c>
      <c r="G727" s="12">
        <v>23.568000000000001</v>
      </c>
      <c r="H727" s="12">
        <f>All_US[[#This Row],[USD List / Unit]]*$H$3</f>
        <v>23.568000000000001</v>
      </c>
      <c r="I727" s="10" t="s">
        <v>4830</v>
      </c>
      <c r="J727" s="10" t="s">
        <v>119</v>
      </c>
      <c r="K727" s="10" t="s">
        <v>1325</v>
      </c>
      <c r="L727" s="10" t="s">
        <v>31</v>
      </c>
      <c r="M727" s="10"/>
      <c r="N727" s="10" t="s">
        <v>1901</v>
      </c>
      <c r="O727" s="10" t="s">
        <v>1901</v>
      </c>
      <c r="P727" s="10" t="s">
        <v>32</v>
      </c>
      <c r="Q727" s="10" t="s">
        <v>4831</v>
      </c>
      <c r="R727" s="10" t="s">
        <v>26</v>
      </c>
      <c r="S727" s="10" t="s">
        <v>4832</v>
      </c>
      <c r="T727" s="10" t="s">
        <v>36</v>
      </c>
      <c r="U727" s="10" t="s">
        <v>4833</v>
      </c>
      <c r="V727" s="10" t="s">
        <v>38</v>
      </c>
    </row>
    <row r="728" spans="1:22" x14ac:dyDescent="0.25">
      <c r="A728" s="10" t="s">
        <v>26</v>
      </c>
      <c r="B728" s="10" t="s">
        <v>4834</v>
      </c>
      <c r="C728" s="10" t="s">
        <v>4835</v>
      </c>
      <c r="D728" s="11" t="s">
        <v>29</v>
      </c>
      <c r="E728" s="11" t="s">
        <v>591</v>
      </c>
      <c r="F728" s="11" t="s">
        <v>410</v>
      </c>
      <c r="G728" s="12">
        <v>9.5760000000000005</v>
      </c>
      <c r="H728" s="12">
        <f>All_US[[#This Row],[USD List / Unit]]*$H$3</f>
        <v>9.5760000000000005</v>
      </c>
      <c r="I728" s="10" t="s">
        <v>4836</v>
      </c>
      <c r="J728" s="10" t="s">
        <v>119</v>
      </c>
      <c r="K728" s="10" t="s">
        <v>1325</v>
      </c>
      <c r="L728" s="10" t="s">
        <v>31</v>
      </c>
      <c r="M728" s="10"/>
      <c r="N728" s="10" t="s">
        <v>504</v>
      </c>
      <c r="O728" s="10" t="s">
        <v>504</v>
      </c>
      <c r="P728" s="10" t="s">
        <v>32</v>
      </c>
      <c r="Q728" s="10" t="s">
        <v>4837</v>
      </c>
      <c r="R728" s="10" t="s">
        <v>26</v>
      </c>
      <c r="S728" s="10" t="s">
        <v>4838</v>
      </c>
      <c r="T728" s="10" t="s">
        <v>36</v>
      </c>
      <c r="U728" s="10" t="s">
        <v>4839</v>
      </c>
      <c r="V728" s="10" t="s">
        <v>38</v>
      </c>
    </row>
    <row r="729" spans="1:22" x14ac:dyDescent="0.25">
      <c r="A729" s="10" t="s">
        <v>26</v>
      </c>
      <c r="B729" s="10" t="s">
        <v>4840</v>
      </c>
      <c r="C729" s="10" t="s">
        <v>4841</v>
      </c>
      <c r="D729" s="11" t="s">
        <v>29</v>
      </c>
      <c r="E729" s="11" t="s">
        <v>591</v>
      </c>
      <c r="F729" s="11" t="s">
        <v>426</v>
      </c>
      <c r="G729" s="12">
        <v>14.802</v>
      </c>
      <c r="H729" s="12">
        <f>All_US[[#This Row],[USD List / Unit]]*$H$3</f>
        <v>14.802</v>
      </c>
      <c r="I729" s="10" t="s">
        <v>4842</v>
      </c>
      <c r="J729" s="10" t="s">
        <v>119</v>
      </c>
      <c r="K729" s="10" t="s">
        <v>1325</v>
      </c>
      <c r="L729" s="10" t="s">
        <v>31</v>
      </c>
      <c r="M729" s="10"/>
      <c r="N729" s="10" t="s">
        <v>497</v>
      </c>
      <c r="O729" s="10" t="s">
        <v>497</v>
      </c>
      <c r="P729" s="10" t="s">
        <v>32</v>
      </c>
      <c r="Q729" s="10" t="s">
        <v>4843</v>
      </c>
      <c r="R729" s="10" t="s">
        <v>26</v>
      </c>
      <c r="S729" s="10" t="s">
        <v>4844</v>
      </c>
      <c r="T729" s="10" t="s">
        <v>36</v>
      </c>
      <c r="U729" s="10" t="s">
        <v>4845</v>
      </c>
      <c r="V729" s="10" t="s">
        <v>38</v>
      </c>
    </row>
    <row r="730" spans="1:22" x14ac:dyDescent="0.25">
      <c r="A730" s="10" t="s">
        <v>26</v>
      </c>
      <c r="B730" s="10" t="s">
        <v>4846</v>
      </c>
      <c r="C730" s="10" t="s">
        <v>4847</v>
      </c>
      <c r="D730" s="11" t="s">
        <v>29</v>
      </c>
      <c r="E730" s="11" t="s">
        <v>143</v>
      </c>
      <c r="F730" s="11" t="s">
        <v>426</v>
      </c>
      <c r="G730" s="12">
        <v>27.751999999999999</v>
      </c>
      <c r="H730" s="12">
        <f>All_US[[#This Row],[USD List / Unit]]*$H$3</f>
        <v>27.751999999999999</v>
      </c>
      <c r="I730" s="10" t="s">
        <v>4848</v>
      </c>
      <c r="J730" s="10" t="s">
        <v>119</v>
      </c>
      <c r="K730" s="10" t="s">
        <v>1325</v>
      </c>
      <c r="L730" s="10" t="s">
        <v>31</v>
      </c>
      <c r="M730" s="10"/>
      <c r="N730" s="10" t="s">
        <v>554</v>
      </c>
      <c r="O730" s="10" t="s">
        <v>554</v>
      </c>
      <c r="P730" s="10" t="s">
        <v>32</v>
      </c>
      <c r="Q730" s="10" t="s">
        <v>4849</v>
      </c>
      <c r="R730" s="10" t="s">
        <v>26</v>
      </c>
      <c r="S730" s="10" t="s">
        <v>4850</v>
      </c>
      <c r="T730" s="10" t="s">
        <v>36</v>
      </c>
      <c r="U730" s="10" t="s">
        <v>4851</v>
      </c>
      <c r="V730" s="10" t="s">
        <v>38</v>
      </c>
    </row>
    <row r="731" spans="1:22" x14ac:dyDescent="0.25">
      <c r="A731" s="10" t="s">
        <v>26</v>
      </c>
      <c r="B731" s="10" t="s">
        <v>4852</v>
      </c>
      <c r="C731" s="10" t="s">
        <v>4853</v>
      </c>
      <c r="D731" s="11" t="s">
        <v>29</v>
      </c>
      <c r="E731" s="11" t="s">
        <v>591</v>
      </c>
      <c r="F731" s="11" t="s">
        <v>410</v>
      </c>
      <c r="G731" s="12">
        <v>12.912000000000001</v>
      </c>
      <c r="H731" s="12">
        <f>All_US[[#This Row],[USD List / Unit]]*$H$3</f>
        <v>12.912000000000001</v>
      </c>
      <c r="I731" s="10" t="s">
        <v>4854</v>
      </c>
      <c r="J731" s="10" t="s">
        <v>119</v>
      </c>
      <c r="K731" s="10" t="s">
        <v>1325</v>
      </c>
      <c r="L731" s="10" t="s">
        <v>31</v>
      </c>
      <c r="M731" s="10"/>
      <c r="N731" s="10" t="s">
        <v>373</v>
      </c>
      <c r="O731" s="10" t="s">
        <v>373</v>
      </c>
      <c r="P731" s="10" t="s">
        <v>32</v>
      </c>
      <c r="Q731" s="10" t="s">
        <v>4855</v>
      </c>
      <c r="R731" s="10" t="s">
        <v>26</v>
      </c>
      <c r="S731" s="10" t="s">
        <v>4856</v>
      </c>
      <c r="T731" s="10" t="s">
        <v>36</v>
      </c>
      <c r="U731" s="10" t="s">
        <v>4857</v>
      </c>
      <c r="V731" s="10" t="s">
        <v>38</v>
      </c>
    </row>
    <row r="732" spans="1:22" x14ac:dyDescent="0.25">
      <c r="A732" s="10" t="s">
        <v>26</v>
      </c>
      <c r="B732" s="10" t="s">
        <v>4858</v>
      </c>
      <c r="C732" s="10" t="s">
        <v>4859</v>
      </c>
      <c r="D732" s="11" t="s">
        <v>29</v>
      </c>
      <c r="E732" s="11" t="s">
        <v>143</v>
      </c>
      <c r="F732" s="11" t="s">
        <v>426</v>
      </c>
      <c r="G732" s="12">
        <v>22.847999999999999</v>
      </c>
      <c r="H732" s="12">
        <f>All_US[[#This Row],[USD List / Unit]]*$H$3</f>
        <v>22.847999999999999</v>
      </c>
      <c r="I732" s="10" t="s">
        <v>4860</v>
      </c>
      <c r="J732" s="10" t="s">
        <v>119</v>
      </c>
      <c r="K732" s="10" t="s">
        <v>1325</v>
      </c>
      <c r="L732" s="10" t="s">
        <v>31</v>
      </c>
      <c r="M732" s="10"/>
      <c r="N732" s="10" t="s">
        <v>1901</v>
      </c>
      <c r="O732" s="10" t="s">
        <v>1901</v>
      </c>
      <c r="P732" s="10" t="s">
        <v>32</v>
      </c>
      <c r="Q732" s="10" t="s">
        <v>4861</v>
      </c>
      <c r="R732" s="10" t="s">
        <v>26</v>
      </c>
      <c r="S732" s="10" t="s">
        <v>4862</v>
      </c>
      <c r="T732" s="10" t="s">
        <v>36</v>
      </c>
      <c r="U732" s="10" t="s">
        <v>4863</v>
      </c>
      <c r="V732" s="10" t="s">
        <v>38</v>
      </c>
    </row>
    <row r="733" spans="1:22" x14ac:dyDescent="0.25">
      <c r="A733" s="10" t="s">
        <v>26</v>
      </c>
      <c r="B733" s="10" t="s">
        <v>4864</v>
      </c>
      <c r="C733" s="10" t="s">
        <v>4865</v>
      </c>
      <c r="D733" s="11" t="s">
        <v>29</v>
      </c>
      <c r="E733" s="11">
        <v>1</v>
      </c>
      <c r="F733" s="11"/>
      <c r="G733" s="12">
        <v>296.79000000000002</v>
      </c>
      <c r="H733" s="12">
        <f>All_US[[#This Row],[USD List / Unit]]*$H$3</f>
        <v>296.79000000000002</v>
      </c>
      <c r="I733" s="10" t="s">
        <v>4866</v>
      </c>
      <c r="J733" s="10" t="s">
        <v>127</v>
      </c>
      <c r="K733" s="10" t="s">
        <v>2295</v>
      </c>
      <c r="L733" s="10" t="s">
        <v>31</v>
      </c>
      <c r="M733" s="10"/>
      <c r="N733" s="10" t="s">
        <v>1772</v>
      </c>
      <c r="O733" s="10" t="s">
        <v>1772</v>
      </c>
      <c r="P733" s="10" t="s">
        <v>32</v>
      </c>
      <c r="Q733" s="10" t="s">
        <v>4867</v>
      </c>
      <c r="R733" s="10" t="s">
        <v>4868</v>
      </c>
      <c r="S733" s="10" t="s">
        <v>4869</v>
      </c>
      <c r="T733" s="10" t="s">
        <v>36</v>
      </c>
      <c r="U733" s="10" t="s">
        <v>4870</v>
      </c>
      <c r="V733" s="10" t="s">
        <v>38</v>
      </c>
    </row>
    <row r="734" spans="1:22" x14ac:dyDescent="0.25">
      <c r="A734" s="10" t="s">
        <v>26</v>
      </c>
      <c r="B734" s="10" t="s">
        <v>4871</v>
      </c>
      <c r="C734" s="10" t="s">
        <v>4872</v>
      </c>
      <c r="D734" s="11" t="s">
        <v>29</v>
      </c>
      <c r="E734" s="11">
        <v>1</v>
      </c>
      <c r="F734" s="11"/>
      <c r="G734" s="12">
        <v>5557</v>
      </c>
      <c r="H734" s="12">
        <f>All_US[[#This Row],[USD List / Unit]]*$H$3</f>
        <v>5557</v>
      </c>
      <c r="I734" s="10" t="s">
        <v>4873</v>
      </c>
      <c r="J734" s="10" t="s">
        <v>30</v>
      </c>
      <c r="K734" s="10" t="s">
        <v>1996</v>
      </c>
      <c r="L734" s="10" t="s">
        <v>31</v>
      </c>
      <c r="M734" s="10"/>
      <c r="N734" s="10" t="s">
        <v>322</v>
      </c>
      <c r="O734" s="10" t="s">
        <v>322</v>
      </c>
      <c r="P734" s="10" t="s">
        <v>32</v>
      </c>
      <c r="Q734" s="10" t="s">
        <v>4874</v>
      </c>
      <c r="R734" s="10" t="s">
        <v>26</v>
      </c>
      <c r="S734" s="10" t="s">
        <v>4875</v>
      </c>
      <c r="T734" s="10" t="s">
        <v>36</v>
      </c>
      <c r="U734" s="10" t="s">
        <v>4876</v>
      </c>
      <c r="V734" s="10" t="s">
        <v>38</v>
      </c>
    </row>
    <row r="735" spans="1:22" x14ac:dyDescent="0.25">
      <c r="A735" s="10" t="s">
        <v>26</v>
      </c>
      <c r="B735" s="10" t="s">
        <v>4877</v>
      </c>
      <c r="C735" s="10" t="s">
        <v>4878</v>
      </c>
      <c r="D735" s="11" t="s">
        <v>29</v>
      </c>
      <c r="E735" s="11">
        <v>1</v>
      </c>
      <c r="F735" s="11"/>
      <c r="G735" s="12">
        <v>4058</v>
      </c>
      <c r="H735" s="12">
        <f>All_US[[#This Row],[USD List / Unit]]*$H$3</f>
        <v>4058</v>
      </c>
      <c r="I735" s="10" t="s">
        <v>4879</v>
      </c>
      <c r="J735" s="10" t="s">
        <v>30</v>
      </c>
      <c r="K735" s="10" t="s">
        <v>1996</v>
      </c>
      <c r="L735" s="10" t="s">
        <v>31</v>
      </c>
      <c r="M735" s="10"/>
      <c r="N735" s="10" t="s">
        <v>4880</v>
      </c>
      <c r="O735" s="10" t="s">
        <v>4880</v>
      </c>
      <c r="P735" s="10" t="s">
        <v>32</v>
      </c>
      <c r="Q735" s="10" t="s">
        <v>4881</v>
      </c>
      <c r="R735" s="10" t="s">
        <v>26</v>
      </c>
      <c r="S735" s="10" t="s">
        <v>26</v>
      </c>
      <c r="T735" s="10" t="s">
        <v>36</v>
      </c>
      <c r="U735" s="10" t="s">
        <v>26</v>
      </c>
      <c r="V735" s="10" t="s">
        <v>38</v>
      </c>
    </row>
    <row r="736" spans="1:22" x14ac:dyDescent="0.25">
      <c r="A736" s="10" t="s">
        <v>26</v>
      </c>
      <c r="B736" s="10" t="s">
        <v>4882</v>
      </c>
      <c r="C736" s="10" t="s">
        <v>4883</v>
      </c>
      <c r="D736" s="11" t="s">
        <v>29</v>
      </c>
      <c r="E736" s="11">
        <v>1</v>
      </c>
      <c r="F736" s="11"/>
      <c r="G736" s="12">
        <v>4271</v>
      </c>
      <c r="H736" s="12">
        <f>All_US[[#This Row],[USD List / Unit]]*$H$3</f>
        <v>4271</v>
      </c>
      <c r="I736" s="10" t="s">
        <v>4884</v>
      </c>
      <c r="J736" s="10" t="s">
        <v>30</v>
      </c>
      <c r="K736" s="10" t="s">
        <v>1996</v>
      </c>
      <c r="L736" s="10" t="s">
        <v>31</v>
      </c>
      <c r="M736" s="10"/>
      <c r="N736" s="10" t="s">
        <v>26</v>
      </c>
      <c r="O736" s="10" t="s">
        <v>26</v>
      </c>
      <c r="P736" s="10" t="s">
        <v>32</v>
      </c>
      <c r="Q736" s="10" t="s">
        <v>4885</v>
      </c>
      <c r="R736" s="10" t="s">
        <v>4886</v>
      </c>
      <c r="S736" s="10" t="s">
        <v>26</v>
      </c>
      <c r="T736" s="10" t="s">
        <v>36</v>
      </c>
      <c r="U736" s="10" t="s">
        <v>26</v>
      </c>
      <c r="V736" s="10" t="s">
        <v>38</v>
      </c>
    </row>
    <row r="737" spans="1:22" x14ac:dyDescent="0.25">
      <c r="A737" s="10" t="s">
        <v>26</v>
      </c>
      <c r="B737" s="10" t="s">
        <v>4887</v>
      </c>
      <c r="C737" s="10" t="s">
        <v>4888</v>
      </c>
      <c r="D737" s="11" t="s">
        <v>29</v>
      </c>
      <c r="E737" s="11">
        <v>1</v>
      </c>
      <c r="F737" s="11"/>
      <c r="G737" s="12">
        <v>5263</v>
      </c>
      <c r="H737" s="12">
        <f>All_US[[#This Row],[USD List / Unit]]*$H$3</f>
        <v>5263</v>
      </c>
      <c r="I737" s="10" t="s">
        <v>4889</v>
      </c>
      <c r="J737" s="10" t="s">
        <v>30</v>
      </c>
      <c r="K737" s="10" t="s">
        <v>1996</v>
      </c>
      <c r="L737" s="10" t="s">
        <v>31</v>
      </c>
      <c r="M737" s="10"/>
      <c r="N737" s="10" t="s">
        <v>26</v>
      </c>
      <c r="O737" s="10" t="s">
        <v>26</v>
      </c>
      <c r="P737" s="10" t="s">
        <v>32</v>
      </c>
      <c r="Q737" s="10" t="s">
        <v>4885</v>
      </c>
      <c r="R737" s="10" t="s">
        <v>4890</v>
      </c>
      <c r="S737" s="10" t="s">
        <v>26</v>
      </c>
      <c r="T737" s="10" t="s">
        <v>36</v>
      </c>
      <c r="U737" s="10" t="s">
        <v>26</v>
      </c>
      <c r="V737" s="10" t="s">
        <v>38</v>
      </c>
    </row>
    <row r="738" spans="1:22" x14ac:dyDescent="0.25">
      <c r="A738" s="10" t="s">
        <v>26</v>
      </c>
      <c r="B738" s="10" t="s">
        <v>4891</v>
      </c>
      <c r="C738" s="10" t="s">
        <v>4892</v>
      </c>
      <c r="D738" s="11" t="s">
        <v>29</v>
      </c>
      <c r="E738" s="11">
        <v>1</v>
      </c>
      <c r="F738" s="11"/>
      <c r="G738" s="12">
        <v>6040</v>
      </c>
      <c r="H738" s="12">
        <f>All_US[[#This Row],[USD List / Unit]]*$H$3</f>
        <v>6040</v>
      </c>
      <c r="I738" s="10" t="s">
        <v>4893</v>
      </c>
      <c r="J738" s="10" t="s">
        <v>30</v>
      </c>
      <c r="K738" s="10" t="s">
        <v>1996</v>
      </c>
      <c r="L738" s="10" t="s">
        <v>31</v>
      </c>
      <c r="M738" s="10"/>
      <c r="N738" s="10" t="s">
        <v>1453</v>
      </c>
      <c r="O738" s="10" t="s">
        <v>1453</v>
      </c>
      <c r="P738" s="10" t="s">
        <v>32</v>
      </c>
      <c r="Q738" s="10" t="s">
        <v>4894</v>
      </c>
      <c r="R738" s="10" t="s">
        <v>4895</v>
      </c>
      <c r="S738" s="10" t="s">
        <v>4896</v>
      </c>
      <c r="T738" s="10" t="s">
        <v>36</v>
      </c>
      <c r="U738" s="10" t="s">
        <v>4897</v>
      </c>
      <c r="V738" s="10" t="s">
        <v>38</v>
      </c>
    </row>
    <row r="739" spans="1:22" x14ac:dyDescent="0.25">
      <c r="A739" s="10" t="s">
        <v>26</v>
      </c>
      <c r="B739" s="10" t="s">
        <v>4898</v>
      </c>
      <c r="C739" s="10" t="s">
        <v>4899</v>
      </c>
      <c r="D739" s="11" t="s">
        <v>29</v>
      </c>
      <c r="E739" s="11">
        <v>1</v>
      </c>
      <c r="F739" s="11"/>
      <c r="G739" s="12">
        <v>4537</v>
      </c>
      <c r="H739" s="12">
        <f>All_US[[#This Row],[USD List / Unit]]*$H$3</f>
        <v>4537</v>
      </c>
      <c r="I739" s="10" t="s">
        <v>4900</v>
      </c>
      <c r="J739" s="10" t="s">
        <v>30</v>
      </c>
      <c r="K739" s="10" t="s">
        <v>1996</v>
      </c>
      <c r="L739" s="10" t="s">
        <v>31</v>
      </c>
      <c r="M739" s="10"/>
      <c r="N739" s="10" t="s">
        <v>26</v>
      </c>
      <c r="O739" s="10" t="s">
        <v>26</v>
      </c>
      <c r="P739" s="10" t="s">
        <v>32</v>
      </c>
      <c r="Q739" s="10" t="s">
        <v>4901</v>
      </c>
      <c r="R739" s="10" t="s">
        <v>4902</v>
      </c>
      <c r="S739" s="10" t="s">
        <v>26</v>
      </c>
      <c r="T739" s="10" t="s">
        <v>36</v>
      </c>
      <c r="U739" s="10" t="s">
        <v>26</v>
      </c>
      <c r="V739" s="10" t="s">
        <v>38</v>
      </c>
    </row>
    <row r="740" spans="1:22" x14ac:dyDescent="0.25">
      <c r="A740" s="10" t="s">
        <v>26</v>
      </c>
      <c r="B740" s="10" t="s">
        <v>4903</v>
      </c>
      <c r="C740" s="10" t="s">
        <v>4904</v>
      </c>
      <c r="D740" s="11" t="s">
        <v>29</v>
      </c>
      <c r="E740" s="11">
        <v>1</v>
      </c>
      <c r="F740" s="11"/>
      <c r="G740" s="12">
        <v>5710</v>
      </c>
      <c r="H740" s="12">
        <f>All_US[[#This Row],[USD List / Unit]]*$H$3</f>
        <v>5710</v>
      </c>
      <c r="I740" s="10" t="s">
        <v>4905</v>
      </c>
      <c r="J740" s="10" t="s">
        <v>30</v>
      </c>
      <c r="K740" s="10" t="s">
        <v>1996</v>
      </c>
      <c r="L740" s="10" t="s">
        <v>31</v>
      </c>
      <c r="M740" s="10"/>
      <c r="N740" s="10" t="s">
        <v>4906</v>
      </c>
      <c r="O740" s="10" t="s">
        <v>4906</v>
      </c>
      <c r="P740" s="10" t="s">
        <v>32</v>
      </c>
      <c r="Q740" s="10" t="s">
        <v>4907</v>
      </c>
      <c r="R740" s="10" t="s">
        <v>4890</v>
      </c>
      <c r="S740" s="10" t="s">
        <v>26</v>
      </c>
      <c r="T740" s="10" t="s">
        <v>36</v>
      </c>
      <c r="U740" s="10" t="s">
        <v>26</v>
      </c>
      <c r="V740" s="10" t="s">
        <v>38</v>
      </c>
    </row>
    <row r="741" spans="1:22" x14ac:dyDescent="0.25">
      <c r="A741" s="10" t="s">
        <v>26</v>
      </c>
      <c r="B741" s="10" t="s">
        <v>4908</v>
      </c>
      <c r="C741" s="10" t="s">
        <v>4909</v>
      </c>
      <c r="D741" s="11" t="s">
        <v>29</v>
      </c>
      <c r="E741" s="11">
        <v>1</v>
      </c>
      <c r="F741" s="11"/>
      <c r="G741" s="12">
        <v>8310</v>
      </c>
      <c r="H741" s="12">
        <f>All_US[[#This Row],[USD List / Unit]]*$H$3</f>
        <v>8310</v>
      </c>
      <c r="I741" s="10" t="s">
        <v>4910</v>
      </c>
      <c r="J741" s="10" t="s">
        <v>30</v>
      </c>
      <c r="K741" s="10" t="s">
        <v>1996</v>
      </c>
      <c r="L741" s="10" t="s">
        <v>31</v>
      </c>
      <c r="M741" s="10"/>
      <c r="N741" s="10" t="s">
        <v>4911</v>
      </c>
      <c r="O741" s="10" t="s">
        <v>4911</v>
      </c>
      <c r="P741" s="10" t="s">
        <v>32</v>
      </c>
      <c r="Q741" s="10" t="s">
        <v>4912</v>
      </c>
      <c r="R741" s="10" t="s">
        <v>4895</v>
      </c>
      <c r="S741" s="10" t="s">
        <v>4913</v>
      </c>
      <c r="T741" s="10" t="s">
        <v>36</v>
      </c>
      <c r="U741" s="10" t="s">
        <v>4914</v>
      </c>
      <c r="V741" s="10" t="s">
        <v>38</v>
      </c>
    </row>
    <row r="742" spans="1:22" x14ac:dyDescent="0.25">
      <c r="A742" s="10" t="s">
        <v>26</v>
      </c>
      <c r="B742" s="10" t="s">
        <v>4915</v>
      </c>
      <c r="C742" s="10" t="s">
        <v>4916</v>
      </c>
      <c r="D742" s="11" t="s">
        <v>29</v>
      </c>
      <c r="E742" s="11">
        <v>1</v>
      </c>
      <c r="F742" s="11"/>
      <c r="G742" s="12">
        <v>4040</v>
      </c>
      <c r="H742" s="12">
        <f>All_US[[#This Row],[USD List / Unit]]*$H$3</f>
        <v>4040</v>
      </c>
      <c r="I742" s="10" t="s">
        <v>4917</v>
      </c>
      <c r="J742" s="10" t="s">
        <v>30</v>
      </c>
      <c r="K742" s="10" t="s">
        <v>1996</v>
      </c>
      <c r="L742" s="10" t="s">
        <v>31</v>
      </c>
      <c r="M742" s="10"/>
      <c r="N742" s="10" t="s">
        <v>4918</v>
      </c>
      <c r="O742" s="10" t="s">
        <v>4918</v>
      </c>
      <c r="P742" s="10" t="s">
        <v>32</v>
      </c>
      <c r="Q742" s="10" t="s">
        <v>4919</v>
      </c>
      <c r="R742" s="10" t="s">
        <v>4920</v>
      </c>
      <c r="S742" s="10" t="s">
        <v>26</v>
      </c>
      <c r="T742" s="10" t="s">
        <v>36</v>
      </c>
      <c r="U742" s="10" t="s">
        <v>26</v>
      </c>
      <c r="V742" s="10" t="s">
        <v>38</v>
      </c>
    </row>
    <row r="743" spans="1:22" x14ac:dyDescent="0.25">
      <c r="A743" s="10" t="s">
        <v>26</v>
      </c>
      <c r="B743" s="10" t="s">
        <v>4921</v>
      </c>
      <c r="C743" s="10" t="s">
        <v>4922</v>
      </c>
      <c r="D743" s="11" t="s">
        <v>29</v>
      </c>
      <c r="E743" s="11">
        <v>1</v>
      </c>
      <c r="F743" s="11"/>
      <c r="G743" s="12">
        <v>4656</v>
      </c>
      <c r="H743" s="12">
        <f>All_US[[#This Row],[USD List / Unit]]*$H$3</f>
        <v>4656</v>
      </c>
      <c r="I743" s="10" t="s">
        <v>4923</v>
      </c>
      <c r="J743" s="10" t="s">
        <v>30</v>
      </c>
      <c r="K743" s="10" t="s">
        <v>1996</v>
      </c>
      <c r="L743" s="10" t="s">
        <v>31</v>
      </c>
      <c r="M743" s="10"/>
      <c r="N743" s="10" t="s">
        <v>4924</v>
      </c>
      <c r="O743" s="10" t="s">
        <v>4924</v>
      </c>
      <c r="P743" s="10" t="s">
        <v>32</v>
      </c>
      <c r="Q743" s="10" t="s">
        <v>4919</v>
      </c>
      <c r="R743" s="10" t="s">
        <v>4925</v>
      </c>
      <c r="S743" s="10" t="s">
        <v>26</v>
      </c>
      <c r="T743" s="10" t="s">
        <v>36</v>
      </c>
      <c r="U743" s="10" t="s">
        <v>26</v>
      </c>
      <c r="V743" s="10" t="s">
        <v>38</v>
      </c>
    </row>
    <row r="744" spans="1:22" x14ac:dyDescent="0.25">
      <c r="A744" s="10" t="s">
        <v>26</v>
      </c>
      <c r="B744" s="10" t="s">
        <v>4926</v>
      </c>
      <c r="C744" s="10" t="s">
        <v>4927</v>
      </c>
      <c r="D744" s="11" t="s">
        <v>29</v>
      </c>
      <c r="E744" s="11" t="s">
        <v>357</v>
      </c>
      <c r="F744" s="11"/>
      <c r="G744" s="12">
        <v>5.95</v>
      </c>
      <c r="H744" s="12">
        <f>All_US[[#This Row],[USD List / Unit]]*$H$3</f>
        <v>5.95</v>
      </c>
      <c r="I744" s="10" t="s">
        <v>4928</v>
      </c>
      <c r="J744" s="10" t="s">
        <v>127</v>
      </c>
      <c r="K744" s="10" t="s">
        <v>4929</v>
      </c>
      <c r="L744" s="10" t="s">
        <v>31</v>
      </c>
      <c r="M744" s="10"/>
      <c r="N744" s="10" t="s">
        <v>4930</v>
      </c>
      <c r="O744" s="10" t="s">
        <v>4930</v>
      </c>
      <c r="P744" s="10" t="s">
        <v>32</v>
      </c>
      <c r="Q744" s="10" t="s">
        <v>4931</v>
      </c>
      <c r="R744" s="10" t="s">
        <v>26</v>
      </c>
      <c r="S744" s="10" t="s">
        <v>4932</v>
      </c>
      <c r="T744" s="10" t="s">
        <v>36</v>
      </c>
      <c r="U744" s="10" t="s">
        <v>4933</v>
      </c>
      <c r="V744" s="10" t="s">
        <v>38</v>
      </c>
    </row>
    <row r="745" spans="1:22" x14ac:dyDescent="0.25">
      <c r="A745" s="10" t="s">
        <v>26</v>
      </c>
      <c r="B745" s="10" t="s">
        <v>4934</v>
      </c>
      <c r="C745" s="10" t="s">
        <v>4935</v>
      </c>
      <c r="D745" s="11" t="s">
        <v>29</v>
      </c>
      <c r="E745" s="11" t="s">
        <v>357</v>
      </c>
      <c r="F745" s="11"/>
      <c r="G745" s="12">
        <v>5.22</v>
      </c>
      <c r="H745" s="12">
        <f>All_US[[#This Row],[USD List / Unit]]*$H$3</f>
        <v>5.22</v>
      </c>
      <c r="I745" s="10" t="s">
        <v>4936</v>
      </c>
      <c r="J745" s="10" t="s">
        <v>127</v>
      </c>
      <c r="K745" s="10" t="s">
        <v>4929</v>
      </c>
      <c r="L745" s="10" t="s">
        <v>31</v>
      </c>
      <c r="M745" s="10"/>
      <c r="N745" s="10" t="s">
        <v>4930</v>
      </c>
      <c r="O745" s="10" t="s">
        <v>4930</v>
      </c>
      <c r="P745" s="10" t="s">
        <v>32</v>
      </c>
      <c r="Q745" s="10" t="s">
        <v>4937</v>
      </c>
      <c r="R745" s="10" t="s">
        <v>4938</v>
      </c>
      <c r="S745" s="10" t="s">
        <v>4939</v>
      </c>
      <c r="T745" s="10" t="s">
        <v>36</v>
      </c>
      <c r="U745" s="10" t="s">
        <v>4940</v>
      </c>
      <c r="V745" s="10" t="s">
        <v>38</v>
      </c>
    </row>
    <row r="746" spans="1:22" x14ac:dyDescent="0.25">
      <c r="A746" s="10" t="s">
        <v>26</v>
      </c>
      <c r="B746" s="10" t="s">
        <v>4941</v>
      </c>
      <c r="C746" s="10" t="s">
        <v>4942</v>
      </c>
      <c r="D746" s="11" t="s">
        <v>29</v>
      </c>
      <c r="E746" s="11" t="s">
        <v>357</v>
      </c>
      <c r="F746" s="11"/>
      <c r="G746" s="12">
        <v>3.03</v>
      </c>
      <c r="H746" s="12">
        <f>All_US[[#This Row],[USD List / Unit]]*$H$3</f>
        <v>3.03</v>
      </c>
      <c r="I746" s="10" t="s">
        <v>4943</v>
      </c>
      <c r="J746" s="10" t="s">
        <v>127</v>
      </c>
      <c r="K746" s="10" t="s">
        <v>4929</v>
      </c>
      <c r="L746" s="10" t="s">
        <v>31</v>
      </c>
      <c r="M746" s="10"/>
      <c r="N746" s="10" t="s">
        <v>4930</v>
      </c>
      <c r="O746" s="10" t="s">
        <v>4930</v>
      </c>
      <c r="P746" s="10" t="s">
        <v>32</v>
      </c>
      <c r="Q746" s="10" t="s">
        <v>4944</v>
      </c>
      <c r="R746" s="10" t="s">
        <v>4945</v>
      </c>
      <c r="S746" s="10" t="s">
        <v>4946</v>
      </c>
      <c r="T746" s="10" t="s">
        <v>36</v>
      </c>
      <c r="U746" s="10" t="s">
        <v>4947</v>
      </c>
      <c r="V746" s="10" t="s">
        <v>38</v>
      </c>
    </row>
    <row r="747" spans="1:22" x14ac:dyDescent="0.25">
      <c r="A747" s="10" t="s">
        <v>26</v>
      </c>
      <c r="B747" s="10" t="s">
        <v>4948</v>
      </c>
      <c r="C747" s="10" t="s">
        <v>4949</v>
      </c>
      <c r="D747" s="11" t="s">
        <v>29</v>
      </c>
      <c r="E747" s="11" t="s">
        <v>357</v>
      </c>
      <c r="F747" s="11"/>
      <c r="G747" s="12">
        <v>2.64</v>
      </c>
      <c r="H747" s="12">
        <f>All_US[[#This Row],[USD List / Unit]]*$H$3</f>
        <v>2.64</v>
      </c>
      <c r="I747" s="10" t="s">
        <v>4950</v>
      </c>
      <c r="J747" s="10" t="s">
        <v>127</v>
      </c>
      <c r="K747" s="10" t="s">
        <v>4929</v>
      </c>
      <c r="L747" s="10" t="s">
        <v>31</v>
      </c>
      <c r="M747" s="10"/>
      <c r="N747" s="10" t="s">
        <v>4930</v>
      </c>
      <c r="O747" s="10" t="s">
        <v>4930</v>
      </c>
      <c r="P747" s="10" t="s">
        <v>32</v>
      </c>
      <c r="Q747" s="10" t="s">
        <v>4951</v>
      </c>
      <c r="R747" s="10" t="s">
        <v>4938</v>
      </c>
      <c r="S747" s="10" t="s">
        <v>4952</v>
      </c>
      <c r="T747" s="10" t="s">
        <v>36</v>
      </c>
      <c r="U747" s="10" t="s">
        <v>4953</v>
      </c>
      <c r="V747" s="10" t="s">
        <v>38</v>
      </c>
    </row>
    <row r="748" spans="1:22" x14ac:dyDescent="0.25">
      <c r="A748" s="10" t="s">
        <v>26</v>
      </c>
      <c r="B748" s="10" t="s">
        <v>4954</v>
      </c>
      <c r="C748" s="10" t="s">
        <v>4955</v>
      </c>
      <c r="D748" s="11" t="s">
        <v>29</v>
      </c>
      <c r="E748" s="11">
        <v>1</v>
      </c>
      <c r="F748" s="11"/>
      <c r="G748" s="12">
        <v>5767</v>
      </c>
      <c r="H748" s="12">
        <f>All_US[[#This Row],[USD List / Unit]]*$H$3</f>
        <v>5767</v>
      </c>
      <c r="I748" s="10" t="s">
        <v>4956</v>
      </c>
      <c r="J748" s="10" t="s">
        <v>30</v>
      </c>
      <c r="K748" s="10" t="s">
        <v>4089</v>
      </c>
      <c r="L748" s="10" t="s">
        <v>31</v>
      </c>
      <c r="M748" s="10"/>
      <c r="N748" s="10" t="s">
        <v>26</v>
      </c>
      <c r="O748" s="10" t="s">
        <v>26</v>
      </c>
      <c r="P748" s="10" t="s">
        <v>32</v>
      </c>
      <c r="Q748" s="10" t="s">
        <v>4957</v>
      </c>
      <c r="R748" s="10" t="s">
        <v>4958</v>
      </c>
      <c r="S748" s="10" t="s">
        <v>26</v>
      </c>
      <c r="T748" s="10" t="s">
        <v>36</v>
      </c>
      <c r="U748" s="10" t="s">
        <v>26</v>
      </c>
      <c r="V748" s="10" t="s">
        <v>38</v>
      </c>
    </row>
    <row r="749" spans="1:22" x14ac:dyDescent="0.25">
      <c r="A749" s="10" t="s">
        <v>26</v>
      </c>
      <c r="B749" s="10" t="s">
        <v>4959</v>
      </c>
      <c r="C749" s="10" t="s">
        <v>4960</v>
      </c>
      <c r="D749" s="11" t="s">
        <v>29</v>
      </c>
      <c r="E749" s="11">
        <v>1</v>
      </c>
      <c r="F749" s="11"/>
      <c r="G749" s="12">
        <v>350.83</v>
      </c>
      <c r="H749" s="12">
        <f>All_US[[#This Row],[USD List / Unit]]*$H$3</f>
        <v>350.83</v>
      </c>
      <c r="I749" s="10" t="s">
        <v>4961</v>
      </c>
      <c r="J749" s="10" t="s">
        <v>30</v>
      </c>
      <c r="K749" s="10" t="s">
        <v>2706</v>
      </c>
      <c r="L749" s="10" t="s">
        <v>31</v>
      </c>
      <c r="M749" s="10"/>
      <c r="N749" s="10" t="s">
        <v>4962</v>
      </c>
      <c r="O749" s="10" t="s">
        <v>4962</v>
      </c>
      <c r="P749" s="10" t="s">
        <v>32</v>
      </c>
      <c r="Q749" s="10" t="s">
        <v>4963</v>
      </c>
      <c r="R749" s="10" t="s">
        <v>4964</v>
      </c>
      <c r="S749" s="10" t="s">
        <v>26</v>
      </c>
      <c r="T749" s="10" t="s">
        <v>36</v>
      </c>
      <c r="U749" s="10" t="s">
        <v>26</v>
      </c>
      <c r="V749" s="10" t="s">
        <v>38</v>
      </c>
    </row>
    <row r="750" spans="1:22" x14ac:dyDescent="0.25">
      <c r="A750" s="10" t="s">
        <v>26</v>
      </c>
      <c r="B750" s="10" t="s">
        <v>4965</v>
      </c>
      <c r="C750" s="10" t="s">
        <v>4966</v>
      </c>
      <c r="D750" s="11" t="s">
        <v>29</v>
      </c>
      <c r="E750" s="11">
        <v>1</v>
      </c>
      <c r="F750" s="11"/>
      <c r="G750" s="12">
        <v>1195.81</v>
      </c>
      <c r="H750" s="12">
        <f>All_US[[#This Row],[USD List / Unit]]*$H$3</f>
        <v>1195.81</v>
      </c>
      <c r="I750" s="10" t="s">
        <v>4967</v>
      </c>
      <c r="J750" s="10" t="s">
        <v>30</v>
      </c>
      <c r="K750" s="10" t="s">
        <v>2146</v>
      </c>
      <c r="L750" s="10" t="s">
        <v>31</v>
      </c>
      <c r="M750" s="10"/>
      <c r="N750" s="10" t="s">
        <v>4968</v>
      </c>
      <c r="O750" s="10" t="s">
        <v>4968</v>
      </c>
      <c r="P750" s="10" t="s">
        <v>32</v>
      </c>
      <c r="Q750" s="10" t="s">
        <v>4969</v>
      </c>
      <c r="R750" s="10" t="s">
        <v>4970</v>
      </c>
      <c r="S750" s="10" t="s">
        <v>4971</v>
      </c>
      <c r="T750" s="10" t="s">
        <v>36</v>
      </c>
      <c r="U750" s="10" t="s">
        <v>4972</v>
      </c>
      <c r="V750" s="10" t="s">
        <v>38</v>
      </c>
    </row>
    <row r="751" spans="1:22" x14ac:dyDescent="0.25">
      <c r="A751" s="10" t="s">
        <v>26</v>
      </c>
      <c r="B751" s="10" t="s">
        <v>4973</v>
      </c>
      <c r="C751" s="10" t="s">
        <v>4974</v>
      </c>
      <c r="D751" s="11" t="s">
        <v>29</v>
      </c>
      <c r="E751" s="11">
        <v>1</v>
      </c>
      <c r="F751" s="11"/>
      <c r="G751" s="12">
        <v>1252.46</v>
      </c>
      <c r="H751" s="12">
        <f>All_US[[#This Row],[USD List / Unit]]*$H$3</f>
        <v>1252.46</v>
      </c>
      <c r="I751" s="10" t="s">
        <v>4975</v>
      </c>
      <c r="J751" s="10" t="s">
        <v>127</v>
      </c>
      <c r="K751" s="10" t="s">
        <v>2146</v>
      </c>
      <c r="L751" s="10" t="s">
        <v>31</v>
      </c>
      <c r="M751" s="10"/>
      <c r="N751" s="10" t="s">
        <v>4976</v>
      </c>
      <c r="O751" s="10" t="s">
        <v>4976</v>
      </c>
      <c r="P751" s="10" t="s">
        <v>32</v>
      </c>
      <c r="Q751" s="10" t="s">
        <v>4977</v>
      </c>
      <c r="R751" s="10" t="s">
        <v>4978</v>
      </c>
      <c r="S751" s="10" t="s">
        <v>4979</v>
      </c>
      <c r="T751" s="10" t="s">
        <v>36</v>
      </c>
      <c r="U751" s="10" t="s">
        <v>4980</v>
      </c>
      <c r="V751" s="10" t="s">
        <v>38</v>
      </c>
    </row>
    <row r="752" spans="1:22" x14ac:dyDescent="0.25">
      <c r="A752" s="10" t="s">
        <v>26</v>
      </c>
      <c r="B752" s="10" t="s">
        <v>4981</v>
      </c>
      <c r="C752" s="10" t="s">
        <v>4982</v>
      </c>
      <c r="D752" s="11" t="s">
        <v>29</v>
      </c>
      <c r="E752" s="11">
        <v>1</v>
      </c>
      <c r="F752" s="11"/>
      <c r="G752" s="12">
        <v>1823.59</v>
      </c>
      <c r="H752" s="12">
        <f>All_US[[#This Row],[USD List / Unit]]*$H$3</f>
        <v>1823.59</v>
      </c>
      <c r="I752" s="10" t="s">
        <v>4983</v>
      </c>
      <c r="J752" s="10" t="s">
        <v>30</v>
      </c>
      <c r="K752" s="10" t="s">
        <v>2146</v>
      </c>
      <c r="L752" s="10" t="s">
        <v>31</v>
      </c>
      <c r="M752" s="10"/>
      <c r="N752" s="10" t="s">
        <v>26</v>
      </c>
      <c r="O752" s="10" t="s">
        <v>26</v>
      </c>
      <c r="P752" s="10" t="s">
        <v>32</v>
      </c>
      <c r="Q752" s="10" t="s">
        <v>4984</v>
      </c>
      <c r="R752" s="10" t="s">
        <v>4985</v>
      </c>
      <c r="S752" s="10" t="s">
        <v>26</v>
      </c>
      <c r="T752" s="10" t="s">
        <v>36</v>
      </c>
      <c r="U752" s="10" t="s">
        <v>26</v>
      </c>
      <c r="V752" s="10" t="s">
        <v>38</v>
      </c>
    </row>
    <row r="753" spans="1:22" x14ac:dyDescent="0.25">
      <c r="A753" s="10" t="s">
        <v>26</v>
      </c>
      <c r="B753" s="10" t="s">
        <v>4986</v>
      </c>
      <c r="C753" s="10" t="s">
        <v>4987</v>
      </c>
      <c r="D753" s="11" t="s">
        <v>29</v>
      </c>
      <c r="E753" s="11">
        <v>1</v>
      </c>
      <c r="F753" s="11"/>
      <c r="G753" s="12">
        <v>1382.76</v>
      </c>
      <c r="H753" s="12">
        <f>All_US[[#This Row],[USD List / Unit]]*$H$3</f>
        <v>1382.76</v>
      </c>
      <c r="I753" s="10" t="s">
        <v>4988</v>
      </c>
      <c r="J753" s="10" t="s">
        <v>30</v>
      </c>
      <c r="K753" s="10" t="s">
        <v>2146</v>
      </c>
      <c r="L753" s="10" t="s">
        <v>31</v>
      </c>
      <c r="M753" s="10"/>
      <c r="N753" s="10" t="s">
        <v>26</v>
      </c>
      <c r="O753" s="10" t="s">
        <v>26</v>
      </c>
      <c r="P753" s="10" t="s">
        <v>32</v>
      </c>
      <c r="Q753" s="10" t="s">
        <v>4989</v>
      </c>
      <c r="R753" s="10" t="s">
        <v>4990</v>
      </c>
      <c r="S753" s="10" t="s">
        <v>4991</v>
      </c>
      <c r="T753" s="10" t="s">
        <v>36</v>
      </c>
      <c r="U753" s="10" t="s">
        <v>4992</v>
      </c>
      <c r="V753" s="10" t="s">
        <v>38</v>
      </c>
    </row>
    <row r="754" spans="1:22" x14ac:dyDescent="0.25">
      <c r="A754" s="10" t="s">
        <v>26</v>
      </c>
      <c r="B754" s="10" t="s">
        <v>4993</v>
      </c>
      <c r="C754" s="10" t="s">
        <v>4994</v>
      </c>
      <c r="D754" s="11" t="s">
        <v>29</v>
      </c>
      <c r="E754" s="11">
        <v>1</v>
      </c>
      <c r="F754" s="11"/>
      <c r="G754" s="12">
        <v>1742.31</v>
      </c>
      <c r="H754" s="12">
        <f>All_US[[#This Row],[USD List / Unit]]*$H$3</f>
        <v>1742.31</v>
      </c>
      <c r="I754" s="10" t="s">
        <v>4995</v>
      </c>
      <c r="J754" s="10" t="s">
        <v>30</v>
      </c>
      <c r="K754" s="10" t="s">
        <v>2146</v>
      </c>
      <c r="L754" s="10" t="s">
        <v>31</v>
      </c>
      <c r="M754" s="10"/>
      <c r="N754" s="10" t="s">
        <v>26</v>
      </c>
      <c r="O754" s="10" t="s">
        <v>26</v>
      </c>
      <c r="P754" s="10" t="s">
        <v>32</v>
      </c>
      <c r="Q754" s="10" t="s">
        <v>4989</v>
      </c>
      <c r="R754" s="10" t="s">
        <v>4996</v>
      </c>
      <c r="S754" s="10" t="s">
        <v>4997</v>
      </c>
      <c r="T754" s="10" t="s">
        <v>36</v>
      </c>
      <c r="U754" s="10" t="s">
        <v>4998</v>
      </c>
      <c r="V754" s="10" t="s">
        <v>38</v>
      </c>
    </row>
    <row r="755" spans="1:22" x14ac:dyDescent="0.25">
      <c r="A755" s="10" t="s">
        <v>26</v>
      </c>
      <c r="B755" s="10" t="s">
        <v>4999</v>
      </c>
      <c r="C755" s="10" t="s">
        <v>5000</v>
      </c>
      <c r="D755" s="11" t="s">
        <v>29</v>
      </c>
      <c r="E755" s="11">
        <v>1</v>
      </c>
      <c r="F755" s="11"/>
      <c r="G755" s="12">
        <v>1408.13</v>
      </c>
      <c r="H755" s="12">
        <f>All_US[[#This Row],[USD List / Unit]]*$H$3</f>
        <v>1408.13</v>
      </c>
      <c r="I755" s="10" t="s">
        <v>5001</v>
      </c>
      <c r="J755" s="10" t="s">
        <v>30</v>
      </c>
      <c r="K755" s="10" t="s">
        <v>2146</v>
      </c>
      <c r="L755" s="10" t="s">
        <v>31</v>
      </c>
      <c r="M755" s="10"/>
      <c r="N755" s="10" t="s">
        <v>26</v>
      </c>
      <c r="O755" s="10" t="s">
        <v>26</v>
      </c>
      <c r="P755" s="10" t="s">
        <v>32</v>
      </c>
      <c r="Q755" s="10" t="s">
        <v>5002</v>
      </c>
      <c r="R755" s="10" t="s">
        <v>5003</v>
      </c>
      <c r="S755" s="10" t="s">
        <v>5004</v>
      </c>
      <c r="T755" s="10" t="s">
        <v>36</v>
      </c>
      <c r="U755" s="10" t="s">
        <v>5005</v>
      </c>
      <c r="V755" s="10" t="s">
        <v>38</v>
      </c>
    </row>
    <row r="756" spans="1:22" x14ac:dyDescent="0.25">
      <c r="A756" s="10" t="s">
        <v>26</v>
      </c>
      <c r="B756" s="10" t="s">
        <v>5006</v>
      </c>
      <c r="C756" s="10" t="s">
        <v>5007</v>
      </c>
      <c r="D756" s="11" t="s">
        <v>29</v>
      </c>
      <c r="E756" s="11">
        <v>1</v>
      </c>
      <c r="F756" s="11"/>
      <c r="G756" s="12">
        <v>1408.13</v>
      </c>
      <c r="H756" s="12">
        <f>All_US[[#This Row],[USD List / Unit]]*$H$3</f>
        <v>1408.13</v>
      </c>
      <c r="I756" s="10" t="s">
        <v>5008</v>
      </c>
      <c r="J756" s="10" t="s">
        <v>30</v>
      </c>
      <c r="K756" s="10" t="s">
        <v>2146</v>
      </c>
      <c r="L756" s="10" t="s">
        <v>31</v>
      </c>
      <c r="M756" s="10"/>
      <c r="N756" s="10" t="s">
        <v>26</v>
      </c>
      <c r="O756" s="10" t="s">
        <v>5009</v>
      </c>
      <c r="P756" s="10" t="s">
        <v>32</v>
      </c>
      <c r="Q756" s="10" t="s">
        <v>5010</v>
      </c>
      <c r="R756" s="10" t="s">
        <v>5003</v>
      </c>
      <c r="S756" s="10" t="s">
        <v>5011</v>
      </c>
      <c r="T756" s="10" t="s">
        <v>36</v>
      </c>
      <c r="U756" s="10" t="s">
        <v>5012</v>
      </c>
      <c r="V756" s="10" t="s">
        <v>38</v>
      </c>
    </row>
    <row r="757" spans="1:22" x14ac:dyDescent="0.25">
      <c r="A757" s="10" t="s">
        <v>26</v>
      </c>
      <c r="B757" s="10" t="s">
        <v>5013</v>
      </c>
      <c r="C757" s="10" t="s">
        <v>5014</v>
      </c>
      <c r="D757" s="11" t="s">
        <v>29</v>
      </c>
      <c r="E757" s="11">
        <v>1</v>
      </c>
      <c r="F757" s="11"/>
      <c r="G757" s="12">
        <v>1436.82</v>
      </c>
      <c r="H757" s="12">
        <f>All_US[[#This Row],[USD List / Unit]]*$H$3</f>
        <v>1436.82</v>
      </c>
      <c r="I757" s="10" t="s">
        <v>5015</v>
      </c>
      <c r="J757" s="10" t="s">
        <v>30</v>
      </c>
      <c r="K757" s="10" t="s">
        <v>2146</v>
      </c>
      <c r="L757" s="10" t="s">
        <v>31</v>
      </c>
      <c r="M757" s="10"/>
      <c r="N757" s="10" t="s">
        <v>26</v>
      </c>
      <c r="O757" s="10" t="s">
        <v>26</v>
      </c>
      <c r="P757" s="10" t="s">
        <v>32</v>
      </c>
      <c r="Q757" s="10" t="s">
        <v>5016</v>
      </c>
      <c r="R757" s="10" t="s">
        <v>5017</v>
      </c>
      <c r="S757" s="10" t="s">
        <v>5018</v>
      </c>
      <c r="T757" s="10" t="s">
        <v>36</v>
      </c>
      <c r="U757" s="10" t="s">
        <v>5019</v>
      </c>
      <c r="V757" s="10" t="s">
        <v>38</v>
      </c>
    </row>
    <row r="758" spans="1:22" x14ac:dyDescent="0.25">
      <c r="A758" s="10" t="s">
        <v>26</v>
      </c>
      <c r="B758" s="10" t="s">
        <v>5020</v>
      </c>
      <c r="C758" s="10" t="s">
        <v>5021</v>
      </c>
      <c r="D758" s="11" t="s">
        <v>29</v>
      </c>
      <c r="E758" s="11">
        <v>1</v>
      </c>
      <c r="F758" s="11"/>
      <c r="G758" s="12">
        <v>1195.21</v>
      </c>
      <c r="H758" s="12">
        <f>All_US[[#This Row],[USD List / Unit]]*$H$3</f>
        <v>1195.21</v>
      </c>
      <c r="I758" s="10" t="s">
        <v>5022</v>
      </c>
      <c r="J758" s="10" t="s">
        <v>30</v>
      </c>
      <c r="K758" s="10" t="s">
        <v>2146</v>
      </c>
      <c r="L758" s="10" t="s">
        <v>31</v>
      </c>
      <c r="M758" s="10"/>
      <c r="N758" s="10" t="s">
        <v>26</v>
      </c>
      <c r="O758" s="10" t="s">
        <v>26</v>
      </c>
      <c r="P758" s="10" t="s">
        <v>32</v>
      </c>
      <c r="Q758" s="10" t="s">
        <v>5023</v>
      </c>
      <c r="R758" s="10" t="s">
        <v>4985</v>
      </c>
      <c r="S758" s="10" t="s">
        <v>5024</v>
      </c>
      <c r="T758" s="10" t="s">
        <v>36</v>
      </c>
      <c r="U758" s="10" t="s">
        <v>5025</v>
      </c>
      <c r="V758" s="10" t="s">
        <v>38</v>
      </c>
    </row>
    <row r="759" spans="1:22" x14ac:dyDescent="0.25">
      <c r="A759" s="10" t="s">
        <v>26</v>
      </c>
      <c r="B759" s="10" t="s">
        <v>5026</v>
      </c>
      <c r="C759" s="10" t="s">
        <v>5027</v>
      </c>
      <c r="D759" s="11" t="s">
        <v>29</v>
      </c>
      <c r="E759" s="11">
        <v>1</v>
      </c>
      <c r="F759" s="11"/>
      <c r="G759" s="12">
        <v>1195.78</v>
      </c>
      <c r="H759" s="12">
        <f>All_US[[#This Row],[USD List / Unit]]*$H$3</f>
        <v>1195.78</v>
      </c>
      <c r="I759" s="10" t="s">
        <v>5028</v>
      </c>
      <c r="J759" s="10" t="s">
        <v>30</v>
      </c>
      <c r="K759" s="10" t="s">
        <v>2146</v>
      </c>
      <c r="L759" s="10" t="s">
        <v>31</v>
      </c>
      <c r="M759" s="10"/>
      <c r="N759" s="10" t="s">
        <v>3711</v>
      </c>
      <c r="O759" s="10" t="s">
        <v>3711</v>
      </c>
      <c r="P759" s="10" t="s">
        <v>32</v>
      </c>
      <c r="Q759" s="10" t="s">
        <v>5029</v>
      </c>
      <c r="R759" s="10" t="s">
        <v>5030</v>
      </c>
      <c r="S759" s="10" t="s">
        <v>5031</v>
      </c>
      <c r="T759" s="10" t="s">
        <v>36</v>
      </c>
      <c r="U759" s="10" t="s">
        <v>5032</v>
      </c>
      <c r="V759" s="10" t="s">
        <v>38</v>
      </c>
    </row>
    <row r="760" spans="1:22" x14ac:dyDescent="0.25">
      <c r="A760" s="10" t="s">
        <v>1209</v>
      </c>
      <c r="B760" s="10" t="s">
        <v>5033</v>
      </c>
      <c r="C760" s="10" t="s">
        <v>5034</v>
      </c>
      <c r="D760" s="11" t="s">
        <v>29</v>
      </c>
      <c r="E760" s="11">
        <v>1</v>
      </c>
      <c r="F760" s="11"/>
      <c r="G760" s="12">
        <v>191.5</v>
      </c>
      <c r="H760" s="12">
        <f>All_US[[#This Row],[USD List / Unit]]*$H$3</f>
        <v>191.5</v>
      </c>
      <c r="I760" s="10" t="s">
        <v>5035</v>
      </c>
      <c r="J760" s="10" t="s">
        <v>30</v>
      </c>
      <c r="K760" s="10" t="s">
        <v>5036</v>
      </c>
      <c r="L760" s="10" t="s">
        <v>31</v>
      </c>
      <c r="M760" s="10"/>
      <c r="N760" s="10" t="s">
        <v>5037</v>
      </c>
      <c r="O760" s="10" t="s">
        <v>5037</v>
      </c>
      <c r="P760" s="10" t="s">
        <v>32</v>
      </c>
      <c r="Q760" s="10" t="s">
        <v>5038</v>
      </c>
      <c r="R760" s="10" t="s">
        <v>4945</v>
      </c>
      <c r="S760" s="10" t="s">
        <v>5039</v>
      </c>
      <c r="T760" s="10" t="s">
        <v>36</v>
      </c>
      <c r="U760" s="10" t="s">
        <v>5040</v>
      </c>
      <c r="V760" s="10" t="s">
        <v>38</v>
      </c>
    </row>
    <row r="761" spans="1:22" x14ac:dyDescent="0.25">
      <c r="A761" s="10" t="s">
        <v>26</v>
      </c>
      <c r="B761" s="10" t="s">
        <v>5041</v>
      </c>
      <c r="C761" s="10" t="s">
        <v>5042</v>
      </c>
      <c r="D761" s="11" t="s">
        <v>29</v>
      </c>
      <c r="E761" s="11">
        <v>1</v>
      </c>
      <c r="F761" s="11"/>
      <c r="G761" s="12">
        <v>227.3</v>
      </c>
      <c r="H761" s="12">
        <f>All_US[[#This Row],[USD List / Unit]]*$H$3</f>
        <v>227.3</v>
      </c>
      <c r="I761" s="10" t="s">
        <v>5043</v>
      </c>
      <c r="J761" s="10" t="s">
        <v>110</v>
      </c>
      <c r="K761" s="10" t="s">
        <v>5036</v>
      </c>
      <c r="L761" s="10" t="s">
        <v>31</v>
      </c>
      <c r="M761" s="10"/>
      <c r="N761" s="10" t="s">
        <v>3719</v>
      </c>
      <c r="O761" s="10" t="s">
        <v>3719</v>
      </c>
      <c r="P761" s="10" t="s">
        <v>32</v>
      </c>
      <c r="Q761" s="10" t="s">
        <v>5044</v>
      </c>
      <c r="R761" s="10" t="s">
        <v>4945</v>
      </c>
      <c r="S761" s="10" t="s">
        <v>5045</v>
      </c>
      <c r="T761" s="10" t="s">
        <v>36</v>
      </c>
      <c r="U761" s="10" t="s">
        <v>5046</v>
      </c>
      <c r="V761" s="10" t="s">
        <v>38</v>
      </c>
    </row>
    <row r="762" spans="1:22" x14ac:dyDescent="0.25">
      <c r="A762" s="10" t="s">
        <v>26</v>
      </c>
      <c r="B762" s="10" t="s">
        <v>5047</v>
      </c>
      <c r="C762" s="10" t="s">
        <v>5048</v>
      </c>
      <c r="D762" s="11" t="s">
        <v>29</v>
      </c>
      <c r="E762" s="11">
        <v>1</v>
      </c>
      <c r="F762" s="11"/>
      <c r="G762" s="12">
        <v>659.32</v>
      </c>
      <c r="H762" s="12">
        <f>All_US[[#This Row],[USD List / Unit]]*$H$3</f>
        <v>659.32</v>
      </c>
      <c r="I762" s="10" t="s">
        <v>5049</v>
      </c>
      <c r="J762" s="10" t="s">
        <v>2047</v>
      </c>
      <c r="K762" s="10" t="s">
        <v>5050</v>
      </c>
      <c r="L762" s="10" t="s">
        <v>31</v>
      </c>
      <c r="M762" s="10"/>
      <c r="N762" s="10" t="s">
        <v>5051</v>
      </c>
      <c r="O762" s="10" t="s">
        <v>5051</v>
      </c>
      <c r="P762" s="10" t="s">
        <v>32</v>
      </c>
      <c r="Q762" s="10" t="s">
        <v>5052</v>
      </c>
      <c r="R762" s="10" t="s">
        <v>26</v>
      </c>
      <c r="S762" s="10" t="s">
        <v>5053</v>
      </c>
      <c r="T762" s="10" t="s">
        <v>36</v>
      </c>
      <c r="U762" s="10" t="s">
        <v>5054</v>
      </c>
      <c r="V762" s="10" t="s">
        <v>38</v>
      </c>
    </row>
    <row r="763" spans="1:22" x14ac:dyDescent="0.25">
      <c r="A763" s="10" t="s">
        <v>26</v>
      </c>
      <c r="B763" s="10" t="s">
        <v>5055</v>
      </c>
      <c r="C763" s="10" t="s">
        <v>5056</v>
      </c>
      <c r="D763" s="11" t="s">
        <v>29</v>
      </c>
      <c r="E763" s="11">
        <v>1</v>
      </c>
      <c r="F763" s="11"/>
      <c r="G763" s="12">
        <v>1561.54</v>
      </c>
      <c r="H763" s="12">
        <f>All_US[[#This Row],[USD List / Unit]]*$H$3</f>
        <v>1561.54</v>
      </c>
      <c r="I763" s="10" t="s">
        <v>5057</v>
      </c>
      <c r="J763" s="10" t="s">
        <v>2047</v>
      </c>
      <c r="K763" s="10" t="s">
        <v>5050</v>
      </c>
      <c r="L763" s="10" t="s">
        <v>31</v>
      </c>
      <c r="M763" s="10"/>
      <c r="N763" s="10" t="s">
        <v>26</v>
      </c>
      <c r="O763" s="10" t="s">
        <v>26</v>
      </c>
      <c r="P763" s="10" t="s">
        <v>32</v>
      </c>
      <c r="Q763" s="10" t="s">
        <v>5058</v>
      </c>
      <c r="R763" s="10" t="s">
        <v>2185</v>
      </c>
      <c r="S763" s="10" t="s">
        <v>5059</v>
      </c>
      <c r="T763" s="10" t="s">
        <v>36</v>
      </c>
      <c r="U763" s="10" t="s">
        <v>5060</v>
      </c>
      <c r="V763" s="10" t="s">
        <v>38</v>
      </c>
    </row>
    <row r="764" spans="1:22" x14ac:dyDescent="0.25">
      <c r="A764" s="10" t="s">
        <v>26</v>
      </c>
      <c r="B764" s="10" t="s">
        <v>5061</v>
      </c>
      <c r="C764" s="10" t="s">
        <v>5062</v>
      </c>
      <c r="D764" s="11" t="s">
        <v>29</v>
      </c>
      <c r="E764" s="11">
        <v>1</v>
      </c>
      <c r="F764" s="11"/>
      <c r="G764" s="12">
        <v>2502.98</v>
      </c>
      <c r="H764" s="12">
        <f>All_US[[#This Row],[USD List / Unit]]*$H$3</f>
        <v>2502.98</v>
      </c>
      <c r="I764" s="10" t="s">
        <v>5063</v>
      </c>
      <c r="J764" s="10" t="s">
        <v>2047</v>
      </c>
      <c r="K764" s="10" t="s">
        <v>5050</v>
      </c>
      <c r="L764" s="10" t="s">
        <v>31</v>
      </c>
      <c r="M764" s="10"/>
      <c r="N764" s="10" t="s">
        <v>26</v>
      </c>
      <c r="O764" s="10" t="s">
        <v>26</v>
      </c>
      <c r="P764" s="10" t="s">
        <v>32</v>
      </c>
      <c r="Q764" s="10" t="s">
        <v>5064</v>
      </c>
      <c r="R764" s="10" t="s">
        <v>2185</v>
      </c>
      <c r="S764" s="10" t="s">
        <v>5065</v>
      </c>
      <c r="T764" s="10" t="s">
        <v>36</v>
      </c>
      <c r="U764" s="10" t="s">
        <v>5066</v>
      </c>
      <c r="V764" s="10" t="s">
        <v>38</v>
      </c>
    </row>
    <row r="765" spans="1:22" x14ac:dyDescent="0.25">
      <c r="A765" s="10" t="s">
        <v>62</v>
      </c>
      <c r="B765" s="10" t="s">
        <v>5067</v>
      </c>
      <c r="C765" s="10" t="s">
        <v>5068</v>
      </c>
      <c r="D765" s="11" t="s">
        <v>29</v>
      </c>
      <c r="E765" s="11" t="s">
        <v>357</v>
      </c>
      <c r="F765" s="11"/>
      <c r="G765" s="12">
        <v>11.81</v>
      </c>
      <c r="H765" s="12">
        <f>All_US[[#This Row],[USD List / Unit]]*$H$3</f>
        <v>11.81</v>
      </c>
      <c r="I765" s="10" t="s">
        <v>5069</v>
      </c>
      <c r="J765" s="10" t="s">
        <v>30</v>
      </c>
      <c r="K765" s="10" t="s">
        <v>5070</v>
      </c>
      <c r="L765" s="10" t="s">
        <v>31</v>
      </c>
      <c r="M765" s="10"/>
      <c r="N765" s="10" t="s">
        <v>26</v>
      </c>
      <c r="O765" s="10" t="s">
        <v>26</v>
      </c>
      <c r="P765" s="10" t="s">
        <v>32</v>
      </c>
      <c r="Q765" s="10" t="s">
        <v>5071</v>
      </c>
      <c r="R765" s="10" t="s">
        <v>78</v>
      </c>
      <c r="S765" s="10" t="s">
        <v>5072</v>
      </c>
      <c r="T765" s="10" t="s">
        <v>36</v>
      </c>
      <c r="U765" s="10" t="s">
        <v>5073</v>
      </c>
      <c r="V765" s="10" t="s">
        <v>38</v>
      </c>
    </row>
    <row r="766" spans="1:22" x14ac:dyDescent="0.25">
      <c r="A766" s="10" t="s">
        <v>62</v>
      </c>
      <c r="B766" s="10" t="s">
        <v>5074</v>
      </c>
      <c r="C766" s="10" t="s">
        <v>5075</v>
      </c>
      <c r="D766" s="11" t="s">
        <v>29</v>
      </c>
      <c r="E766" s="11" t="s">
        <v>357</v>
      </c>
      <c r="F766" s="11"/>
      <c r="G766" s="12">
        <v>17.82</v>
      </c>
      <c r="H766" s="12">
        <f>All_US[[#This Row],[USD List / Unit]]*$H$3</f>
        <v>17.82</v>
      </c>
      <c r="I766" s="10" t="s">
        <v>5076</v>
      </c>
      <c r="J766" s="10" t="s">
        <v>30</v>
      </c>
      <c r="K766" s="10" t="s">
        <v>5070</v>
      </c>
      <c r="L766" s="10" t="s">
        <v>31</v>
      </c>
      <c r="M766" s="10"/>
      <c r="N766" s="10" t="s">
        <v>26</v>
      </c>
      <c r="O766" s="10" t="s">
        <v>26</v>
      </c>
      <c r="P766" s="10" t="s">
        <v>32</v>
      </c>
      <c r="Q766" s="10" t="s">
        <v>5077</v>
      </c>
      <c r="R766" s="10" t="s">
        <v>78</v>
      </c>
      <c r="S766" s="10" t="s">
        <v>5078</v>
      </c>
      <c r="T766" s="10" t="s">
        <v>36</v>
      </c>
      <c r="U766" s="10" t="s">
        <v>5079</v>
      </c>
      <c r="V766" s="10" t="s">
        <v>38</v>
      </c>
    </row>
    <row r="767" spans="1:22" x14ac:dyDescent="0.25">
      <c r="A767" s="10" t="s">
        <v>26</v>
      </c>
      <c r="B767" s="10" t="s">
        <v>5080</v>
      </c>
      <c r="C767" s="10" t="s">
        <v>5081</v>
      </c>
      <c r="D767" s="11" t="s">
        <v>29</v>
      </c>
      <c r="E767" s="11">
        <v>1</v>
      </c>
      <c r="F767" s="11"/>
      <c r="G767" s="12">
        <v>2516.5100000000002</v>
      </c>
      <c r="H767" s="12">
        <f>All_US[[#This Row],[USD List / Unit]]*$H$3</f>
        <v>2516.5100000000002</v>
      </c>
      <c r="I767" s="10" t="s">
        <v>5082</v>
      </c>
      <c r="J767" s="10" t="s">
        <v>3999</v>
      </c>
      <c r="K767" s="10" t="s">
        <v>4089</v>
      </c>
      <c r="L767" s="10" t="s">
        <v>31</v>
      </c>
      <c r="M767" s="10" t="s">
        <v>5083</v>
      </c>
      <c r="N767" s="10" t="s">
        <v>5084</v>
      </c>
      <c r="O767" s="10" t="s">
        <v>5084</v>
      </c>
      <c r="P767" s="10" t="s">
        <v>32</v>
      </c>
      <c r="Q767" s="10" t="s">
        <v>5085</v>
      </c>
      <c r="R767" s="10" t="s">
        <v>5086</v>
      </c>
      <c r="S767" s="10" t="s">
        <v>5087</v>
      </c>
      <c r="T767" s="10" t="s">
        <v>36</v>
      </c>
      <c r="U767" s="10" t="s">
        <v>5088</v>
      </c>
      <c r="V767" s="10" t="s">
        <v>38</v>
      </c>
    </row>
    <row r="768" spans="1:22" x14ac:dyDescent="0.25">
      <c r="A768" s="10" t="s">
        <v>26</v>
      </c>
      <c r="B768" s="10" t="s">
        <v>5089</v>
      </c>
      <c r="C768" s="10" t="s">
        <v>5090</v>
      </c>
      <c r="D768" s="11" t="s">
        <v>29</v>
      </c>
      <c r="E768" s="11">
        <v>1</v>
      </c>
      <c r="F768" s="11"/>
      <c r="G768" s="12">
        <v>18575</v>
      </c>
      <c r="H768" s="12">
        <f>All_US[[#This Row],[USD List / Unit]]*$H$3</f>
        <v>18575</v>
      </c>
      <c r="I768" s="10" t="s">
        <v>5091</v>
      </c>
      <c r="J768" s="10" t="s">
        <v>30</v>
      </c>
      <c r="K768" s="10" t="s">
        <v>1996</v>
      </c>
      <c r="L768" s="10" t="s">
        <v>31</v>
      </c>
      <c r="M768" s="10"/>
      <c r="N768" s="10" t="s">
        <v>5092</v>
      </c>
      <c r="O768" s="10" t="s">
        <v>5092</v>
      </c>
      <c r="P768" s="10" t="s">
        <v>32</v>
      </c>
      <c r="Q768" s="10" t="s">
        <v>5093</v>
      </c>
      <c r="R768" s="10" t="s">
        <v>5094</v>
      </c>
      <c r="S768" s="10" t="s">
        <v>5095</v>
      </c>
      <c r="T768" s="10" t="s">
        <v>36</v>
      </c>
      <c r="U768" s="10" t="s">
        <v>5096</v>
      </c>
      <c r="V768" s="10" t="s">
        <v>38</v>
      </c>
    </row>
    <row r="769" spans="1:22" x14ac:dyDescent="0.25">
      <c r="A769" s="10" t="s">
        <v>26</v>
      </c>
      <c r="B769" s="10" t="s">
        <v>5097</v>
      </c>
      <c r="C769" s="10" t="s">
        <v>5098</v>
      </c>
      <c r="D769" s="11" t="s">
        <v>29</v>
      </c>
      <c r="E769" s="11">
        <v>1</v>
      </c>
      <c r="F769" s="11"/>
      <c r="G769" s="12">
        <v>18878</v>
      </c>
      <c r="H769" s="12">
        <f>All_US[[#This Row],[USD List / Unit]]*$H$3</f>
        <v>18878</v>
      </c>
      <c r="I769" s="10" t="s">
        <v>5099</v>
      </c>
      <c r="J769" s="10" t="s">
        <v>30</v>
      </c>
      <c r="K769" s="10" t="s">
        <v>1996</v>
      </c>
      <c r="L769" s="10" t="s">
        <v>31</v>
      </c>
      <c r="M769" s="10"/>
      <c r="N769" s="10" t="s">
        <v>5100</v>
      </c>
      <c r="O769" s="10" t="s">
        <v>5100</v>
      </c>
      <c r="P769" s="10" t="s">
        <v>32</v>
      </c>
      <c r="Q769" s="10" t="s">
        <v>5101</v>
      </c>
      <c r="R769" s="10" t="s">
        <v>5102</v>
      </c>
      <c r="S769" s="10" t="s">
        <v>5103</v>
      </c>
      <c r="T769" s="10" t="s">
        <v>36</v>
      </c>
      <c r="U769" s="10" t="s">
        <v>5104</v>
      </c>
      <c r="V769" s="10" t="s">
        <v>38</v>
      </c>
    </row>
    <row r="770" spans="1:22" x14ac:dyDescent="0.25">
      <c r="A770" s="10" t="s">
        <v>26</v>
      </c>
      <c r="B770" s="10" t="s">
        <v>5105</v>
      </c>
      <c r="C770" s="10" t="s">
        <v>5106</v>
      </c>
      <c r="D770" s="11" t="s">
        <v>29</v>
      </c>
      <c r="E770" s="11">
        <v>1</v>
      </c>
      <c r="F770" s="11"/>
      <c r="G770" s="12">
        <v>21147</v>
      </c>
      <c r="H770" s="12">
        <f>All_US[[#This Row],[USD List / Unit]]*$H$3</f>
        <v>21147</v>
      </c>
      <c r="I770" s="10" t="s">
        <v>5107</v>
      </c>
      <c r="J770" s="10" t="s">
        <v>30</v>
      </c>
      <c r="K770" s="10" t="s">
        <v>1996</v>
      </c>
      <c r="L770" s="10" t="s">
        <v>31</v>
      </c>
      <c r="M770" s="10"/>
      <c r="N770" s="10" t="s">
        <v>5108</v>
      </c>
      <c r="O770" s="10" t="s">
        <v>5108</v>
      </c>
      <c r="P770" s="10" t="s">
        <v>32</v>
      </c>
      <c r="Q770" s="10" t="s">
        <v>5109</v>
      </c>
      <c r="R770" s="10" t="s">
        <v>5110</v>
      </c>
      <c r="S770" s="10" t="s">
        <v>5111</v>
      </c>
      <c r="T770" s="10" t="s">
        <v>36</v>
      </c>
      <c r="U770" s="10" t="s">
        <v>5112</v>
      </c>
      <c r="V770" s="10" t="s">
        <v>38</v>
      </c>
    </row>
    <row r="771" spans="1:22" x14ac:dyDescent="0.25">
      <c r="A771" s="10" t="s">
        <v>26</v>
      </c>
      <c r="B771" s="10" t="s">
        <v>5113</v>
      </c>
      <c r="C771" s="10" t="s">
        <v>5114</v>
      </c>
      <c r="D771" s="11" t="s">
        <v>29</v>
      </c>
      <c r="E771" s="11">
        <v>1</v>
      </c>
      <c r="F771" s="11"/>
      <c r="G771" s="12">
        <v>40900</v>
      </c>
      <c r="H771" s="12">
        <f>All_US[[#This Row],[USD List / Unit]]*$H$3</f>
        <v>40900</v>
      </c>
      <c r="I771" s="10" t="s">
        <v>5115</v>
      </c>
      <c r="J771" s="10" t="s">
        <v>30</v>
      </c>
      <c r="K771" s="10" t="s">
        <v>1996</v>
      </c>
      <c r="L771" s="10" t="s">
        <v>31</v>
      </c>
      <c r="M771" s="10"/>
      <c r="N771" s="10" t="s">
        <v>410</v>
      </c>
      <c r="O771" s="10" t="s">
        <v>410</v>
      </c>
      <c r="P771" s="10" t="s">
        <v>32</v>
      </c>
      <c r="Q771" s="10" t="s">
        <v>5116</v>
      </c>
      <c r="R771" s="10" t="s">
        <v>5117</v>
      </c>
      <c r="S771" s="10" t="s">
        <v>5118</v>
      </c>
      <c r="T771" s="10" t="s">
        <v>36</v>
      </c>
      <c r="U771" s="10" t="s">
        <v>5119</v>
      </c>
      <c r="V771" s="10" t="s">
        <v>38</v>
      </c>
    </row>
    <row r="772" spans="1:22" x14ac:dyDescent="0.25">
      <c r="A772" s="10" t="s">
        <v>26</v>
      </c>
      <c r="B772" s="10" t="s">
        <v>5120</v>
      </c>
      <c r="C772" s="10" t="s">
        <v>5121</v>
      </c>
      <c r="D772" s="11" t="s">
        <v>29</v>
      </c>
      <c r="E772" s="11">
        <v>1</v>
      </c>
      <c r="F772" s="11"/>
      <c r="G772" s="12">
        <v>14696</v>
      </c>
      <c r="H772" s="12">
        <f>All_US[[#This Row],[USD List / Unit]]*$H$3</f>
        <v>14696</v>
      </c>
      <c r="I772" s="10" t="s">
        <v>5122</v>
      </c>
      <c r="J772" s="10" t="s">
        <v>30</v>
      </c>
      <c r="K772" s="10" t="s">
        <v>1996</v>
      </c>
      <c r="L772" s="10" t="s">
        <v>31</v>
      </c>
      <c r="M772" s="10"/>
      <c r="N772" s="10" t="s">
        <v>4370</v>
      </c>
      <c r="O772" s="10" t="s">
        <v>4370</v>
      </c>
      <c r="P772" s="10" t="s">
        <v>32</v>
      </c>
      <c r="Q772" s="10" t="s">
        <v>5123</v>
      </c>
      <c r="R772" s="10" t="s">
        <v>5124</v>
      </c>
      <c r="S772" s="10" t="s">
        <v>5125</v>
      </c>
      <c r="T772" s="10" t="s">
        <v>36</v>
      </c>
      <c r="U772" s="10" t="s">
        <v>5126</v>
      </c>
      <c r="V772" s="10" t="s">
        <v>38</v>
      </c>
    </row>
    <row r="773" spans="1:22" x14ac:dyDescent="0.25">
      <c r="A773" s="10" t="s">
        <v>26</v>
      </c>
      <c r="B773" s="10" t="s">
        <v>5127</v>
      </c>
      <c r="C773" s="10" t="s">
        <v>5128</v>
      </c>
      <c r="D773" s="11" t="s">
        <v>29</v>
      </c>
      <c r="E773" s="11">
        <v>1</v>
      </c>
      <c r="F773" s="11"/>
      <c r="G773" s="12">
        <v>15877</v>
      </c>
      <c r="H773" s="12">
        <f>All_US[[#This Row],[USD List / Unit]]*$H$3</f>
        <v>15877</v>
      </c>
      <c r="I773" s="10" t="s">
        <v>5129</v>
      </c>
      <c r="J773" s="10" t="s">
        <v>30</v>
      </c>
      <c r="K773" s="10" t="s">
        <v>1996</v>
      </c>
      <c r="L773" s="10" t="s">
        <v>31</v>
      </c>
      <c r="M773" s="10"/>
      <c r="N773" s="10" t="s">
        <v>436</v>
      </c>
      <c r="O773" s="10" t="s">
        <v>436</v>
      </c>
      <c r="P773" s="10" t="s">
        <v>32</v>
      </c>
      <c r="Q773" s="10" t="s">
        <v>5130</v>
      </c>
      <c r="R773" s="10" t="s">
        <v>5131</v>
      </c>
      <c r="S773" s="10" t="s">
        <v>5132</v>
      </c>
      <c r="T773" s="10" t="s">
        <v>36</v>
      </c>
      <c r="U773" s="10" t="s">
        <v>5133</v>
      </c>
      <c r="V773" s="10" t="s">
        <v>38</v>
      </c>
    </row>
    <row r="774" spans="1:22" x14ac:dyDescent="0.25">
      <c r="A774" s="10" t="s">
        <v>26</v>
      </c>
      <c r="B774" s="10" t="s">
        <v>5134</v>
      </c>
      <c r="C774" s="10" t="s">
        <v>5135</v>
      </c>
      <c r="D774" s="11" t="s">
        <v>29</v>
      </c>
      <c r="E774" s="11">
        <v>1</v>
      </c>
      <c r="F774" s="11"/>
      <c r="G774" s="12">
        <v>31859</v>
      </c>
      <c r="H774" s="12">
        <f>All_US[[#This Row],[USD List / Unit]]*$H$3</f>
        <v>31859</v>
      </c>
      <c r="I774" s="10" t="s">
        <v>5136</v>
      </c>
      <c r="J774" s="10" t="s">
        <v>30</v>
      </c>
      <c r="K774" s="10" t="s">
        <v>1996</v>
      </c>
      <c r="L774" s="10" t="s">
        <v>31</v>
      </c>
      <c r="M774" s="10"/>
      <c r="N774" s="10" t="s">
        <v>26</v>
      </c>
      <c r="O774" s="10" t="s">
        <v>26</v>
      </c>
      <c r="P774" s="10" t="s">
        <v>32</v>
      </c>
      <c r="Q774" s="10" t="s">
        <v>5137</v>
      </c>
      <c r="R774" s="10" t="s">
        <v>5124</v>
      </c>
      <c r="S774" s="10" t="s">
        <v>5138</v>
      </c>
      <c r="T774" s="10" t="s">
        <v>36</v>
      </c>
      <c r="U774" s="10" t="s">
        <v>5139</v>
      </c>
      <c r="V774" s="10" t="s">
        <v>38</v>
      </c>
    </row>
    <row r="775" spans="1:22" x14ac:dyDescent="0.25">
      <c r="A775" s="10" t="s">
        <v>26</v>
      </c>
      <c r="B775" s="10" t="s">
        <v>5140</v>
      </c>
      <c r="C775" s="10" t="s">
        <v>5141</v>
      </c>
      <c r="D775" s="11" t="s">
        <v>29</v>
      </c>
      <c r="E775" s="11">
        <v>1</v>
      </c>
      <c r="F775" s="11"/>
      <c r="G775" s="12">
        <v>41733</v>
      </c>
      <c r="H775" s="12">
        <f>All_US[[#This Row],[USD List / Unit]]*$H$3</f>
        <v>41733</v>
      </c>
      <c r="I775" s="10" t="s">
        <v>5142</v>
      </c>
      <c r="J775" s="10" t="s">
        <v>30</v>
      </c>
      <c r="K775" s="10" t="s">
        <v>1996</v>
      </c>
      <c r="L775" s="10" t="s">
        <v>31</v>
      </c>
      <c r="M775" s="10"/>
      <c r="N775" s="10" t="s">
        <v>624</v>
      </c>
      <c r="O775" s="10" t="s">
        <v>624</v>
      </c>
      <c r="P775" s="10" t="s">
        <v>32</v>
      </c>
      <c r="Q775" s="10" t="s">
        <v>5143</v>
      </c>
      <c r="R775" s="10" t="s">
        <v>5144</v>
      </c>
      <c r="S775" s="10" t="s">
        <v>5145</v>
      </c>
      <c r="T775" s="10" t="s">
        <v>36</v>
      </c>
      <c r="U775" s="10" t="s">
        <v>5146</v>
      </c>
      <c r="V775" s="10" t="s">
        <v>38</v>
      </c>
    </row>
    <row r="776" spans="1:22" x14ac:dyDescent="0.25">
      <c r="A776" s="10" t="s">
        <v>1270</v>
      </c>
      <c r="B776" s="10" t="s">
        <v>5147</v>
      </c>
      <c r="C776" s="10" t="s">
        <v>5148</v>
      </c>
      <c r="D776" s="11" t="s">
        <v>29</v>
      </c>
      <c r="E776" s="11">
        <v>1</v>
      </c>
      <c r="F776" s="11"/>
      <c r="G776" s="12">
        <v>190</v>
      </c>
      <c r="H776" s="12">
        <f>All_US[[#This Row],[USD List / Unit]]*$H$3</f>
        <v>190</v>
      </c>
      <c r="I776" s="10" t="s">
        <v>5149</v>
      </c>
      <c r="J776" s="10" t="s">
        <v>30</v>
      </c>
      <c r="K776" s="10" t="s">
        <v>2234</v>
      </c>
      <c r="L776" s="10" t="s">
        <v>31</v>
      </c>
      <c r="M776" s="10"/>
      <c r="N776" s="10" t="s">
        <v>26</v>
      </c>
      <c r="O776" s="10" t="s">
        <v>26</v>
      </c>
      <c r="P776" s="10" t="s">
        <v>32</v>
      </c>
      <c r="Q776" s="10" t="s">
        <v>5150</v>
      </c>
      <c r="R776" s="10" t="s">
        <v>5151</v>
      </c>
      <c r="S776" s="10" t="s">
        <v>5152</v>
      </c>
      <c r="T776" s="10" t="s">
        <v>36</v>
      </c>
      <c r="U776" s="10" t="s">
        <v>5153</v>
      </c>
      <c r="V776" s="10" t="s">
        <v>38</v>
      </c>
    </row>
    <row r="777" spans="1:22" x14ac:dyDescent="0.25">
      <c r="A777" s="10" t="s">
        <v>1270</v>
      </c>
      <c r="B777" s="10" t="s">
        <v>5154</v>
      </c>
      <c r="C777" s="10" t="s">
        <v>5155</v>
      </c>
      <c r="D777" s="11" t="s">
        <v>29</v>
      </c>
      <c r="E777" s="11">
        <v>1</v>
      </c>
      <c r="F777" s="11"/>
      <c r="G777" s="12">
        <v>190</v>
      </c>
      <c r="H777" s="12">
        <f>All_US[[#This Row],[USD List / Unit]]*$H$3</f>
        <v>190</v>
      </c>
      <c r="I777" s="10" t="s">
        <v>5156</v>
      </c>
      <c r="J777" s="10" t="s">
        <v>30</v>
      </c>
      <c r="K777" s="10" t="s">
        <v>1933</v>
      </c>
      <c r="L777" s="10" t="s">
        <v>31</v>
      </c>
      <c r="M777" s="10"/>
      <c r="N777" s="10" t="s">
        <v>26</v>
      </c>
      <c r="O777" s="10" t="s">
        <v>26</v>
      </c>
      <c r="P777" s="10" t="s">
        <v>32</v>
      </c>
      <c r="Q777" s="10" t="s">
        <v>5157</v>
      </c>
      <c r="R777" s="10" t="s">
        <v>5158</v>
      </c>
      <c r="S777" s="10" t="s">
        <v>26</v>
      </c>
      <c r="T777" s="10" t="s">
        <v>36</v>
      </c>
      <c r="U777" s="10" t="s">
        <v>26</v>
      </c>
      <c r="V777" s="10" t="s">
        <v>38</v>
      </c>
    </row>
    <row r="778" spans="1:22" x14ac:dyDescent="0.25">
      <c r="A778" s="10" t="s">
        <v>1270</v>
      </c>
      <c r="B778" s="10" t="s">
        <v>5159</v>
      </c>
      <c r="C778" s="10" t="s">
        <v>5160</v>
      </c>
      <c r="D778" s="11" t="s">
        <v>29</v>
      </c>
      <c r="E778" s="11">
        <v>1</v>
      </c>
      <c r="F778" s="11"/>
      <c r="G778" s="12">
        <v>246</v>
      </c>
      <c r="H778" s="12">
        <f>All_US[[#This Row],[USD List / Unit]]*$H$3</f>
        <v>246</v>
      </c>
      <c r="I778" s="10" t="s">
        <v>26</v>
      </c>
      <c r="J778" s="10" t="s">
        <v>30</v>
      </c>
      <c r="K778" s="10" t="s">
        <v>5161</v>
      </c>
      <c r="L778" s="10" t="s">
        <v>31</v>
      </c>
      <c r="M778" s="10"/>
      <c r="N778" s="10" t="s">
        <v>26</v>
      </c>
      <c r="O778" s="10" t="s">
        <v>26</v>
      </c>
      <c r="P778" s="10" t="s">
        <v>32</v>
      </c>
      <c r="Q778" s="10" t="s">
        <v>5162</v>
      </c>
      <c r="R778" s="10" t="s">
        <v>5163</v>
      </c>
      <c r="S778" s="10" t="s">
        <v>26</v>
      </c>
      <c r="T778" s="10" t="s">
        <v>36</v>
      </c>
      <c r="U778" s="10" t="s">
        <v>26</v>
      </c>
      <c r="V778" s="10" t="s">
        <v>38</v>
      </c>
    </row>
    <row r="779" spans="1:22" x14ac:dyDescent="0.25">
      <c r="A779" s="10" t="s">
        <v>26</v>
      </c>
      <c r="B779" s="10" t="s">
        <v>5164</v>
      </c>
      <c r="C779" s="10" t="s">
        <v>5165</v>
      </c>
      <c r="D779" s="11" t="s">
        <v>29</v>
      </c>
      <c r="E779" s="11">
        <v>1</v>
      </c>
      <c r="F779" s="11"/>
      <c r="G779" s="12">
        <v>238</v>
      </c>
      <c r="H779" s="12">
        <f>All_US[[#This Row],[USD List / Unit]]*$H$3</f>
        <v>238</v>
      </c>
      <c r="I779" s="10" t="s">
        <v>26</v>
      </c>
      <c r="J779" s="10" t="s">
        <v>30</v>
      </c>
      <c r="K779" s="10" t="s">
        <v>2234</v>
      </c>
      <c r="L779" s="10" t="s">
        <v>31</v>
      </c>
      <c r="M779" s="10"/>
      <c r="N779" s="10" t="s">
        <v>26</v>
      </c>
      <c r="O779" s="10" t="s">
        <v>26</v>
      </c>
      <c r="P779" s="10" t="s">
        <v>32</v>
      </c>
      <c r="Q779" s="10" t="s">
        <v>5166</v>
      </c>
      <c r="R779" s="10" t="s">
        <v>5167</v>
      </c>
      <c r="S779" s="10" t="s">
        <v>26</v>
      </c>
      <c r="T779" s="10" t="s">
        <v>36</v>
      </c>
      <c r="U779" s="10" t="s">
        <v>26</v>
      </c>
      <c r="V779" s="10" t="s">
        <v>38</v>
      </c>
    </row>
    <row r="780" spans="1:22" x14ac:dyDescent="0.25">
      <c r="A780" s="10" t="s">
        <v>1270</v>
      </c>
      <c r="B780" s="10" t="s">
        <v>5168</v>
      </c>
      <c r="C780" s="10" t="s">
        <v>5169</v>
      </c>
      <c r="D780" s="11" t="s">
        <v>29</v>
      </c>
      <c r="E780" s="11">
        <v>1</v>
      </c>
      <c r="F780" s="11"/>
      <c r="G780" s="12">
        <v>386</v>
      </c>
      <c r="H780" s="12">
        <f>All_US[[#This Row],[USD List / Unit]]*$H$3</f>
        <v>386</v>
      </c>
      <c r="I780" s="10" t="s">
        <v>5170</v>
      </c>
      <c r="J780" s="10" t="s">
        <v>30</v>
      </c>
      <c r="K780" s="10" t="s">
        <v>2234</v>
      </c>
      <c r="L780" s="10" t="s">
        <v>31</v>
      </c>
      <c r="M780" s="10"/>
      <c r="N780" s="10" t="s">
        <v>26</v>
      </c>
      <c r="O780" s="10" t="s">
        <v>26</v>
      </c>
      <c r="P780" s="10" t="s">
        <v>32</v>
      </c>
      <c r="Q780" s="10" t="s">
        <v>5171</v>
      </c>
      <c r="R780" s="10" t="s">
        <v>5172</v>
      </c>
      <c r="S780" s="10" t="s">
        <v>5173</v>
      </c>
      <c r="T780" s="10" t="s">
        <v>36</v>
      </c>
      <c r="U780" s="10" t="s">
        <v>5174</v>
      </c>
      <c r="V780" s="10" t="s">
        <v>38</v>
      </c>
    </row>
    <row r="781" spans="1:22" x14ac:dyDescent="0.25">
      <c r="A781" s="10" t="s">
        <v>1270</v>
      </c>
      <c r="B781" s="10" t="s">
        <v>5175</v>
      </c>
      <c r="C781" s="10" t="s">
        <v>5176</v>
      </c>
      <c r="D781" s="11" t="s">
        <v>29</v>
      </c>
      <c r="E781" s="11">
        <v>1</v>
      </c>
      <c r="F781" s="11"/>
      <c r="G781" s="12">
        <v>979</v>
      </c>
      <c r="H781" s="12">
        <f>All_US[[#This Row],[USD List / Unit]]*$H$3</f>
        <v>979</v>
      </c>
      <c r="I781" s="10" t="s">
        <v>26</v>
      </c>
      <c r="J781" s="10" t="s">
        <v>30</v>
      </c>
      <c r="K781" s="10" t="s">
        <v>2706</v>
      </c>
      <c r="L781" s="10" t="s">
        <v>31</v>
      </c>
      <c r="M781" s="10"/>
      <c r="N781" s="10" t="s">
        <v>26</v>
      </c>
      <c r="O781" s="10" t="s">
        <v>26</v>
      </c>
      <c r="P781" s="10" t="s">
        <v>32</v>
      </c>
      <c r="Q781" s="10" t="s">
        <v>5177</v>
      </c>
      <c r="R781" s="10" t="s">
        <v>5178</v>
      </c>
      <c r="S781" s="10" t="s">
        <v>26</v>
      </c>
      <c r="T781" s="10" t="s">
        <v>36</v>
      </c>
      <c r="U781" s="10" t="s">
        <v>26</v>
      </c>
      <c r="V781" s="10" t="s">
        <v>38</v>
      </c>
    </row>
    <row r="782" spans="1:22" x14ac:dyDescent="0.25">
      <c r="A782" s="10" t="s">
        <v>1270</v>
      </c>
      <c r="B782" s="10" t="s">
        <v>5179</v>
      </c>
      <c r="C782" s="10" t="s">
        <v>5180</v>
      </c>
      <c r="D782" s="11" t="s">
        <v>29</v>
      </c>
      <c r="E782" s="11">
        <v>1</v>
      </c>
      <c r="F782" s="11"/>
      <c r="G782" s="12">
        <v>790</v>
      </c>
      <c r="H782" s="12">
        <f>All_US[[#This Row],[USD List / Unit]]*$H$3</f>
        <v>790</v>
      </c>
      <c r="I782" s="10" t="s">
        <v>26</v>
      </c>
      <c r="J782" s="10" t="s">
        <v>30</v>
      </c>
      <c r="K782" s="10" t="s">
        <v>2706</v>
      </c>
      <c r="L782" s="10" t="s">
        <v>31</v>
      </c>
      <c r="M782" s="10"/>
      <c r="N782" s="10" t="s">
        <v>26</v>
      </c>
      <c r="O782" s="10" t="s">
        <v>26</v>
      </c>
      <c r="P782" s="10" t="s">
        <v>32</v>
      </c>
      <c r="Q782" s="10" t="s">
        <v>5177</v>
      </c>
      <c r="R782" s="10" t="s">
        <v>5181</v>
      </c>
      <c r="S782" s="10" t="s">
        <v>26</v>
      </c>
      <c r="T782" s="10" t="s">
        <v>36</v>
      </c>
      <c r="U782" s="10" t="s">
        <v>26</v>
      </c>
      <c r="V782" s="10" t="s">
        <v>38</v>
      </c>
    </row>
    <row r="783" spans="1:22" x14ac:dyDescent="0.25">
      <c r="A783" s="10" t="s">
        <v>26</v>
      </c>
      <c r="B783" s="10" t="s">
        <v>5182</v>
      </c>
      <c r="C783" s="10" t="s">
        <v>5183</v>
      </c>
      <c r="D783" s="11" t="s">
        <v>29</v>
      </c>
      <c r="E783" s="11">
        <v>1</v>
      </c>
      <c r="F783" s="11"/>
      <c r="G783" s="12">
        <v>435</v>
      </c>
      <c r="H783" s="12">
        <f>All_US[[#This Row],[USD List / Unit]]*$H$3</f>
        <v>435</v>
      </c>
      <c r="I783" s="10" t="s">
        <v>26</v>
      </c>
      <c r="J783" s="10" t="s">
        <v>30</v>
      </c>
      <c r="K783" s="10" t="s">
        <v>2234</v>
      </c>
      <c r="L783" s="10" t="s">
        <v>31</v>
      </c>
      <c r="M783" s="10"/>
      <c r="N783" s="10" t="s">
        <v>26</v>
      </c>
      <c r="O783" s="10" t="s">
        <v>26</v>
      </c>
      <c r="P783" s="10" t="s">
        <v>32</v>
      </c>
      <c r="Q783" s="10" t="s">
        <v>5184</v>
      </c>
      <c r="R783" s="10" t="s">
        <v>5185</v>
      </c>
      <c r="S783" s="10" t="s">
        <v>26</v>
      </c>
      <c r="T783" s="10" t="s">
        <v>36</v>
      </c>
      <c r="U783" s="10" t="s">
        <v>26</v>
      </c>
      <c r="V783" s="10" t="s">
        <v>38</v>
      </c>
    </row>
    <row r="784" spans="1:22" x14ac:dyDescent="0.25">
      <c r="A784" s="10" t="s">
        <v>1270</v>
      </c>
      <c r="B784" s="10" t="s">
        <v>5186</v>
      </c>
      <c r="C784" s="10" t="s">
        <v>5187</v>
      </c>
      <c r="D784" s="11" t="s">
        <v>29</v>
      </c>
      <c r="E784" s="11">
        <v>1</v>
      </c>
      <c r="F784" s="11"/>
      <c r="G784" s="12">
        <v>1298</v>
      </c>
      <c r="H784" s="12">
        <f>All_US[[#This Row],[USD List / Unit]]*$H$3</f>
        <v>1298</v>
      </c>
      <c r="I784" s="10" t="s">
        <v>5188</v>
      </c>
      <c r="J784" s="10" t="s">
        <v>30</v>
      </c>
      <c r="K784" s="10" t="s">
        <v>2234</v>
      </c>
      <c r="L784" s="10" t="s">
        <v>31</v>
      </c>
      <c r="M784" s="10"/>
      <c r="N784" s="10" t="s">
        <v>26</v>
      </c>
      <c r="O784" s="10" t="s">
        <v>26</v>
      </c>
      <c r="P784" s="10" t="s">
        <v>32</v>
      </c>
      <c r="Q784" s="10" t="s">
        <v>5189</v>
      </c>
      <c r="R784" s="10" t="s">
        <v>5190</v>
      </c>
      <c r="S784" s="10" t="s">
        <v>5191</v>
      </c>
      <c r="T784" s="10" t="s">
        <v>36</v>
      </c>
      <c r="U784" s="10" t="s">
        <v>5192</v>
      </c>
      <c r="V784" s="10" t="s">
        <v>38</v>
      </c>
    </row>
    <row r="785" spans="1:22" x14ac:dyDescent="0.25">
      <c r="A785" s="10" t="s">
        <v>1270</v>
      </c>
      <c r="B785" s="10" t="s">
        <v>5193</v>
      </c>
      <c r="C785" s="10" t="s">
        <v>5194</v>
      </c>
      <c r="D785" s="11" t="s">
        <v>29</v>
      </c>
      <c r="E785" s="11">
        <v>1</v>
      </c>
      <c r="F785" s="11"/>
      <c r="G785" s="12">
        <v>1271</v>
      </c>
      <c r="H785" s="12">
        <f>All_US[[#This Row],[USD List / Unit]]*$H$3</f>
        <v>1271</v>
      </c>
      <c r="I785" s="10" t="s">
        <v>5195</v>
      </c>
      <c r="J785" s="10" t="s">
        <v>30</v>
      </c>
      <c r="K785" s="10" t="s">
        <v>2234</v>
      </c>
      <c r="L785" s="10" t="s">
        <v>31</v>
      </c>
      <c r="M785" s="10"/>
      <c r="N785" s="10" t="s">
        <v>26</v>
      </c>
      <c r="O785" s="10" t="s">
        <v>26</v>
      </c>
      <c r="P785" s="10" t="s">
        <v>32</v>
      </c>
      <c r="Q785" s="10" t="s">
        <v>5196</v>
      </c>
      <c r="R785" s="10" t="s">
        <v>5197</v>
      </c>
      <c r="S785" s="10" t="s">
        <v>5198</v>
      </c>
      <c r="T785" s="10" t="s">
        <v>36</v>
      </c>
      <c r="U785" s="10" t="s">
        <v>5199</v>
      </c>
      <c r="V785" s="10" t="s">
        <v>38</v>
      </c>
    </row>
    <row r="786" spans="1:22" x14ac:dyDescent="0.25">
      <c r="A786" s="10" t="s">
        <v>1270</v>
      </c>
      <c r="B786" s="10" t="s">
        <v>5200</v>
      </c>
      <c r="C786" s="10" t="s">
        <v>5201</v>
      </c>
      <c r="D786" s="11" t="s">
        <v>29</v>
      </c>
      <c r="E786" s="11">
        <v>1</v>
      </c>
      <c r="F786" s="11"/>
      <c r="G786" s="12">
        <v>1382</v>
      </c>
      <c r="H786" s="12">
        <f>All_US[[#This Row],[USD List / Unit]]*$H$3</f>
        <v>1382</v>
      </c>
      <c r="I786" s="10" t="s">
        <v>5202</v>
      </c>
      <c r="J786" s="10" t="s">
        <v>30</v>
      </c>
      <c r="K786" s="10" t="s">
        <v>2234</v>
      </c>
      <c r="L786" s="10" t="s">
        <v>31</v>
      </c>
      <c r="M786" s="10"/>
      <c r="N786" s="10" t="s">
        <v>26</v>
      </c>
      <c r="O786" s="10" t="s">
        <v>26</v>
      </c>
      <c r="P786" s="10" t="s">
        <v>32</v>
      </c>
      <c r="Q786" s="10" t="s">
        <v>5203</v>
      </c>
      <c r="R786" s="10" t="s">
        <v>5204</v>
      </c>
      <c r="S786" s="10" t="s">
        <v>5205</v>
      </c>
      <c r="T786" s="10" t="s">
        <v>36</v>
      </c>
      <c r="U786" s="10" t="s">
        <v>5206</v>
      </c>
      <c r="V786" s="10" t="s">
        <v>38</v>
      </c>
    </row>
    <row r="787" spans="1:22" x14ac:dyDescent="0.25">
      <c r="A787" s="10" t="s">
        <v>1270</v>
      </c>
      <c r="B787" s="10" t="s">
        <v>5207</v>
      </c>
      <c r="C787" s="10" t="s">
        <v>5208</v>
      </c>
      <c r="D787" s="11" t="s">
        <v>29</v>
      </c>
      <c r="E787" s="11">
        <v>1</v>
      </c>
      <c r="F787" s="11"/>
      <c r="G787" s="12">
        <v>775</v>
      </c>
      <c r="H787" s="12">
        <f>All_US[[#This Row],[USD List / Unit]]*$H$3</f>
        <v>775</v>
      </c>
      <c r="I787" s="10" t="s">
        <v>5209</v>
      </c>
      <c r="J787" s="10" t="s">
        <v>30</v>
      </c>
      <c r="K787" s="10" t="s">
        <v>2364</v>
      </c>
      <c r="L787" s="10" t="s">
        <v>31</v>
      </c>
      <c r="M787" s="10"/>
      <c r="N787" s="10" t="s">
        <v>26</v>
      </c>
      <c r="O787" s="10" t="s">
        <v>26</v>
      </c>
      <c r="P787" s="10" t="s">
        <v>32</v>
      </c>
      <c r="Q787" s="10" t="s">
        <v>5210</v>
      </c>
      <c r="R787" s="10" t="s">
        <v>5211</v>
      </c>
      <c r="S787" s="10" t="s">
        <v>5212</v>
      </c>
      <c r="T787" s="10" t="s">
        <v>36</v>
      </c>
      <c r="U787" s="10" t="s">
        <v>5213</v>
      </c>
      <c r="V787" s="10" t="s">
        <v>38</v>
      </c>
    </row>
    <row r="788" spans="1:22" x14ac:dyDescent="0.25">
      <c r="A788" s="10" t="s">
        <v>1270</v>
      </c>
      <c r="B788" s="10" t="s">
        <v>5214</v>
      </c>
      <c r="C788" s="10" t="s">
        <v>5215</v>
      </c>
      <c r="D788" s="11" t="s">
        <v>29</v>
      </c>
      <c r="E788" s="11">
        <v>1</v>
      </c>
      <c r="F788" s="11"/>
      <c r="G788" s="12">
        <v>694</v>
      </c>
      <c r="H788" s="12">
        <f>All_US[[#This Row],[USD List / Unit]]*$H$3</f>
        <v>694</v>
      </c>
      <c r="I788" s="10" t="s">
        <v>5216</v>
      </c>
      <c r="J788" s="10" t="s">
        <v>30</v>
      </c>
      <c r="K788" s="10" t="s">
        <v>2234</v>
      </c>
      <c r="L788" s="10" t="s">
        <v>31</v>
      </c>
      <c r="M788" s="10"/>
      <c r="N788" s="10" t="s">
        <v>26</v>
      </c>
      <c r="O788" s="10" t="s">
        <v>26</v>
      </c>
      <c r="P788" s="10" t="s">
        <v>32</v>
      </c>
      <c r="Q788" s="10" t="s">
        <v>5217</v>
      </c>
      <c r="R788" s="10" t="s">
        <v>5163</v>
      </c>
      <c r="S788" s="10" t="s">
        <v>5218</v>
      </c>
      <c r="T788" s="10" t="s">
        <v>36</v>
      </c>
      <c r="U788" s="10" t="s">
        <v>5219</v>
      </c>
      <c r="V788" s="10" t="s">
        <v>38</v>
      </c>
    </row>
    <row r="789" spans="1:22" x14ac:dyDescent="0.25">
      <c r="A789" s="10" t="s">
        <v>1270</v>
      </c>
      <c r="B789" s="10" t="s">
        <v>5220</v>
      </c>
      <c r="C789" s="10" t="s">
        <v>5221</v>
      </c>
      <c r="D789" s="11" t="s">
        <v>29</v>
      </c>
      <c r="E789" s="11">
        <v>1</v>
      </c>
      <c r="F789" s="11"/>
      <c r="G789" s="12">
        <v>3018</v>
      </c>
      <c r="H789" s="12">
        <f>All_US[[#This Row],[USD List / Unit]]*$H$3</f>
        <v>3018</v>
      </c>
      <c r="I789" s="10" t="s">
        <v>5222</v>
      </c>
      <c r="J789" s="10" t="s">
        <v>30</v>
      </c>
      <c r="K789" s="10" t="s">
        <v>1933</v>
      </c>
      <c r="L789" s="10" t="s">
        <v>31</v>
      </c>
      <c r="M789" s="10"/>
      <c r="N789" s="10" t="s">
        <v>26</v>
      </c>
      <c r="O789" s="10" t="s">
        <v>26</v>
      </c>
      <c r="P789" s="10" t="s">
        <v>32</v>
      </c>
      <c r="Q789" s="10" t="s">
        <v>5223</v>
      </c>
      <c r="R789" s="10" t="s">
        <v>5224</v>
      </c>
      <c r="S789" s="10" t="s">
        <v>26</v>
      </c>
      <c r="T789" s="10" t="s">
        <v>36</v>
      </c>
      <c r="U789" s="10" t="s">
        <v>26</v>
      </c>
      <c r="V789" s="10" t="s">
        <v>38</v>
      </c>
    </row>
    <row r="790" spans="1:22" x14ac:dyDescent="0.25">
      <c r="A790" s="10" t="s">
        <v>1270</v>
      </c>
      <c r="B790" s="10" t="s">
        <v>5225</v>
      </c>
      <c r="C790" s="10" t="s">
        <v>5226</v>
      </c>
      <c r="D790" s="11" t="s">
        <v>29</v>
      </c>
      <c r="E790" s="11">
        <v>1</v>
      </c>
      <c r="F790" s="11"/>
      <c r="G790" s="12">
        <v>11524</v>
      </c>
      <c r="H790" s="12">
        <f>All_US[[#This Row],[USD List / Unit]]*$H$3</f>
        <v>11524</v>
      </c>
      <c r="I790" s="10" t="s">
        <v>26</v>
      </c>
      <c r="J790" s="10" t="s">
        <v>30</v>
      </c>
      <c r="K790" s="10" t="s">
        <v>1933</v>
      </c>
      <c r="L790" s="10" t="s">
        <v>31</v>
      </c>
      <c r="M790" s="10"/>
      <c r="N790" s="10" t="s">
        <v>26</v>
      </c>
      <c r="O790" s="10" t="s">
        <v>26</v>
      </c>
      <c r="P790" s="10" t="s">
        <v>32</v>
      </c>
      <c r="Q790" s="10" t="s">
        <v>5227</v>
      </c>
      <c r="R790" s="10" t="s">
        <v>5228</v>
      </c>
      <c r="S790" s="10" t="s">
        <v>26</v>
      </c>
      <c r="T790" s="10" t="s">
        <v>36</v>
      </c>
      <c r="U790" s="10" t="s">
        <v>26</v>
      </c>
      <c r="V790" s="10" t="s">
        <v>38</v>
      </c>
    </row>
    <row r="791" spans="1:22" x14ac:dyDescent="0.25">
      <c r="A791" s="10" t="s">
        <v>1270</v>
      </c>
      <c r="B791" s="10" t="s">
        <v>5229</v>
      </c>
      <c r="C791" s="10" t="s">
        <v>5230</v>
      </c>
      <c r="D791" s="11" t="s">
        <v>29</v>
      </c>
      <c r="E791" s="11">
        <v>1</v>
      </c>
      <c r="F791" s="11"/>
      <c r="G791" s="12">
        <v>3141</v>
      </c>
      <c r="H791" s="12">
        <f>All_US[[#This Row],[USD List / Unit]]*$H$3</f>
        <v>3141</v>
      </c>
      <c r="I791" s="10" t="s">
        <v>5231</v>
      </c>
      <c r="J791" s="10" t="s">
        <v>30</v>
      </c>
      <c r="K791" s="10" t="s">
        <v>2234</v>
      </c>
      <c r="L791" s="10" t="s">
        <v>31</v>
      </c>
      <c r="M791" s="10"/>
      <c r="N791" s="10" t="s">
        <v>26</v>
      </c>
      <c r="O791" s="10" t="s">
        <v>26</v>
      </c>
      <c r="P791" s="10" t="s">
        <v>32</v>
      </c>
      <c r="Q791" s="10" t="s">
        <v>5232</v>
      </c>
      <c r="R791" s="10" t="s">
        <v>5233</v>
      </c>
      <c r="S791" s="10" t="s">
        <v>26</v>
      </c>
      <c r="T791" s="10" t="s">
        <v>36</v>
      </c>
      <c r="U791" s="10" t="s">
        <v>26</v>
      </c>
      <c r="V791" s="10" t="s">
        <v>38</v>
      </c>
    </row>
    <row r="792" spans="1:22" x14ac:dyDescent="0.25">
      <c r="A792" s="10" t="s">
        <v>1270</v>
      </c>
      <c r="B792" s="10" t="s">
        <v>5234</v>
      </c>
      <c r="C792" s="10" t="s">
        <v>5235</v>
      </c>
      <c r="D792" s="11" t="s">
        <v>29</v>
      </c>
      <c r="E792" s="11">
        <v>1</v>
      </c>
      <c r="F792" s="11"/>
      <c r="G792" s="12">
        <v>3568</v>
      </c>
      <c r="H792" s="12">
        <f>All_US[[#This Row],[USD List / Unit]]*$H$3</f>
        <v>3568</v>
      </c>
      <c r="I792" s="10" t="s">
        <v>5236</v>
      </c>
      <c r="J792" s="10" t="s">
        <v>30</v>
      </c>
      <c r="K792" s="10" t="s">
        <v>2234</v>
      </c>
      <c r="L792" s="10" t="s">
        <v>31</v>
      </c>
      <c r="M792" s="10"/>
      <c r="N792" s="10" t="s">
        <v>26</v>
      </c>
      <c r="O792" s="10" t="s">
        <v>26</v>
      </c>
      <c r="P792" s="10" t="s">
        <v>32</v>
      </c>
      <c r="Q792" s="10" t="s">
        <v>5232</v>
      </c>
      <c r="R792" s="10" t="s">
        <v>5237</v>
      </c>
      <c r="S792" s="10" t="s">
        <v>26</v>
      </c>
      <c r="T792" s="10" t="s">
        <v>36</v>
      </c>
      <c r="U792" s="10" t="s">
        <v>26</v>
      </c>
      <c r="V792" s="10" t="s">
        <v>38</v>
      </c>
    </row>
    <row r="793" spans="1:22" x14ac:dyDescent="0.25">
      <c r="A793" s="10" t="s">
        <v>1270</v>
      </c>
      <c r="B793" s="10" t="s">
        <v>5238</v>
      </c>
      <c r="C793" s="10" t="s">
        <v>5239</v>
      </c>
      <c r="D793" s="11" t="s">
        <v>29</v>
      </c>
      <c r="E793" s="11">
        <v>1</v>
      </c>
      <c r="F793" s="11"/>
      <c r="G793" s="12">
        <v>3023</v>
      </c>
      <c r="H793" s="12">
        <f>All_US[[#This Row],[USD List / Unit]]*$H$3</f>
        <v>3023</v>
      </c>
      <c r="I793" s="10" t="s">
        <v>5240</v>
      </c>
      <c r="J793" s="10" t="s">
        <v>30</v>
      </c>
      <c r="K793" s="10" t="s">
        <v>2234</v>
      </c>
      <c r="L793" s="10" t="s">
        <v>31</v>
      </c>
      <c r="M793" s="10"/>
      <c r="N793" s="10" t="s">
        <v>26</v>
      </c>
      <c r="O793" s="10" t="s">
        <v>26</v>
      </c>
      <c r="P793" s="10" t="s">
        <v>32</v>
      </c>
      <c r="Q793" s="10" t="s">
        <v>5232</v>
      </c>
      <c r="R793" s="10" t="s">
        <v>5241</v>
      </c>
      <c r="S793" s="10" t="s">
        <v>26</v>
      </c>
      <c r="T793" s="10" t="s">
        <v>36</v>
      </c>
      <c r="U793" s="10" t="s">
        <v>26</v>
      </c>
      <c r="V793" s="10" t="s">
        <v>38</v>
      </c>
    </row>
    <row r="794" spans="1:22" x14ac:dyDescent="0.25">
      <c r="A794" s="10" t="s">
        <v>1270</v>
      </c>
      <c r="B794" s="10" t="s">
        <v>5242</v>
      </c>
      <c r="C794" s="10" t="s">
        <v>5243</v>
      </c>
      <c r="D794" s="11" t="s">
        <v>29</v>
      </c>
      <c r="E794" s="11">
        <v>1</v>
      </c>
      <c r="F794" s="11"/>
      <c r="G794" s="12">
        <v>728</v>
      </c>
      <c r="H794" s="12">
        <f>All_US[[#This Row],[USD List / Unit]]*$H$3</f>
        <v>728</v>
      </c>
      <c r="I794" s="10" t="s">
        <v>5244</v>
      </c>
      <c r="J794" s="10" t="s">
        <v>30</v>
      </c>
      <c r="K794" s="10" t="s">
        <v>1933</v>
      </c>
      <c r="L794" s="10" t="s">
        <v>31</v>
      </c>
      <c r="M794" s="10"/>
      <c r="N794" s="10" t="s">
        <v>26</v>
      </c>
      <c r="O794" s="10" t="s">
        <v>26</v>
      </c>
      <c r="P794" s="10" t="s">
        <v>32</v>
      </c>
      <c r="Q794" s="10" t="s">
        <v>5245</v>
      </c>
      <c r="R794" s="10" t="s">
        <v>5172</v>
      </c>
      <c r="S794" s="10" t="s">
        <v>5246</v>
      </c>
      <c r="T794" s="10" t="s">
        <v>36</v>
      </c>
      <c r="U794" s="10" t="s">
        <v>5247</v>
      </c>
      <c r="V794" s="10" t="s">
        <v>38</v>
      </c>
    </row>
    <row r="795" spans="1:22" x14ac:dyDescent="0.25">
      <c r="A795" s="10" t="s">
        <v>26</v>
      </c>
      <c r="B795" s="10" t="s">
        <v>5248</v>
      </c>
      <c r="C795" s="10" t="s">
        <v>5249</v>
      </c>
      <c r="D795" s="11" t="s">
        <v>29</v>
      </c>
      <c r="E795" s="11">
        <v>1</v>
      </c>
      <c r="F795" s="11"/>
      <c r="G795" s="12">
        <v>5080</v>
      </c>
      <c r="H795" s="12">
        <f>All_US[[#This Row],[USD List / Unit]]*$H$3</f>
        <v>5080</v>
      </c>
      <c r="I795" s="10" t="s">
        <v>5250</v>
      </c>
      <c r="J795" s="10" t="s">
        <v>30</v>
      </c>
      <c r="K795" s="10" t="s">
        <v>1996</v>
      </c>
      <c r="L795" s="10" t="s">
        <v>31</v>
      </c>
      <c r="M795" s="10"/>
      <c r="N795" s="10" t="s">
        <v>26</v>
      </c>
      <c r="O795" s="10" t="s">
        <v>26</v>
      </c>
      <c r="P795" s="10" t="s">
        <v>32</v>
      </c>
      <c r="Q795" s="10" t="s">
        <v>5251</v>
      </c>
      <c r="R795" s="10" t="s">
        <v>5252</v>
      </c>
      <c r="S795" s="10" t="s">
        <v>5253</v>
      </c>
      <c r="T795" s="10" t="s">
        <v>36</v>
      </c>
      <c r="U795" s="10" t="s">
        <v>5254</v>
      </c>
      <c r="V795" s="10" t="s">
        <v>38</v>
      </c>
    </row>
    <row r="796" spans="1:22" x14ac:dyDescent="0.25">
      <c r="A796" s="10" t="s">
        <v>26</v>
      </c>
      <c r="B796" s="10" t="s">
        <v>5255</v>
      </c>
      <c r="C796" s="10" t="s">
        <v>5256</v>
      </c>
      <c r="D796" s="11" t="s">
        <v>29</v>
      </c>
      <c r="E796" s="11">
        <v>1</v>
      </c>
      <c r="F796" s="11"/>
      <c r="G796" s="12">
        <v>5080</v>
      </c>
      <c r="H796" s="12">
        <f>All_US[[#This Row],[USD List / Unit]]*$H$3</f>
        <v>5080</v>
      </c>
      <c r="I796" s="10" t="s">
        <v>5257</v>
      </c>
      <c r="J796" s="10" t="s">
        <v>30</v>
      </c>
      <c r="K796" s="10" t="s">
        <v>1996</v>
      </c>
      <c r="L796" s="10" t="s">
        <v>31</v>
      </c>
      <c r="M796" s="10"/>
      <c r="N796" s="10" t="s">
        <v>26</v>
      </c>
      <c r="O796" s="10" t="s">
        <v>26</v>
      </c>
      <c r="P796" s="10" t="s">
        <v>32</v>
      </c>
      <c r="Q796" s="10" t="s">
        <v>5251</v>
      </c>
      <c r="R796" s="10" t="s">
        <v>5258</v>
      </c>
      <c r="S796" s="10" t="s">
        <v>5259</v>
      </c>
      <c r="T796" s="10" t="s">
        <v>36</v>
      </c>
      <c r="U796" s="10" t="s">
        <v>5260</v>
      </c>
      <c r="V796" s="10" t="s">
        <v>38</v>
      </c>
    </row>
    <row r="797" spans="1:22" x14ac:dyDescent="0.25">
      <c r="A797" s="10" t="s">
        <v>26</v>
      </c>
      <c r="B797" s="10" t="s">
        <v>5261</v>
      </c>
      <c r="C797" s="10" t="s">
        <v>5262</v>
      </c>
      <c r="D797" s="11" t="s">
        <v>29</v>
      </c>
      <c r="E797" s="11">
        <v>1</v>
      </c>
      <c r="F797" s="11"/>
      <c r="G797" s="12">
        <v>5251</v>
      </c>
      <c r="H797" s="12">
        <f>All_US[[#This Row],[USD List / Unit]]*$H$3</f>
        <v>5251</v>
      </c>
      <c r="I797" s="10" t="s">
        <v>5263</v>
      </c>
      <c r="J797" s="10" t="s">
        <v>30</v>
      </c>
      <c r="K797" s="10" t="s">
        <v>1996</v>
      </c>
      <c r="L797" s="10" t="s">
        <v>31</v>
      </c>
      <c r="M797" s="10"/>
      <c r="N797" s="10" t="s">
        <v>26</v>
      </c>
      <c r="O797" s="10" t="s">
        <v>26</v>
      </c>
      <c r="P797" s="10" t="s">
        <v>32</v>
      </c>
      <c r="Q797" s="10" t="s">
        <v>5264</v>
      </c>
      <c r="R797" s="10" t="s">
        <v>5252</v>
      </c>
      <c r="S797" s="10" t="s">
        <v>5265</v>
      </c>
      <c r="T797" s="10" t="s">
        <v>36</v>
      </c>
      <c r="U797" s="10" t="s">
        <v>5266</v>
      </c>
      <c r="V797" s="10" t="s">
        <v>38</v>
      </c>
    </row>
    <row r="798" spans="1:22" x14ac:dyDescent="0.25">
      <c r="A798" s="10" t="s">
        <v>26</v>
      </c>
      <c r="B798" s="10" t="s">
        <v>5267</v>
      </c>
      <c r="C798" s="10" t="s">
        <v>5268</v>
      </c>
      <c r="D798" s="11" t="s">
        <v>29</v>
      </c>
      <c r="E798" s="11">
        <v>1</v>
      </c>
      <c r="F798" s="11"/>
      <c r="G798" s="12">
        <v>5251</v>
      </c>
      <c r="H798" s="12">
        <f>All_US[[#This Row],[USD List / Unit]]*$H$3</f>
        <v>5251</v>
      </c>
      <c r="I798" s="10" t="s">
        <v>5269</v>
      </c>
      <c r="J798" s="10" t="s">
        <v>30</v>
      </c>
      <c r="K798" s="10" t="s">
        <v>1996</v>
      </c>
      <c r="L798" s="10" t="s">
        <v>31</v>
      </c>
      <c r="M798" s="10"/>
      <c r="N798" s="10" t="s">
        <v>26</v>
      </c>
      <c r="O798" s="10" t="s">
        <v>26</v>
      </c>
      <c r="P798" s="10" t="s">
        <v>32</v>
      </c>
      <c r="Q798" s="10" t="s">
        <v>5264</v>
      </c>
      <c r="R798" s="10" t="s">
        <v>5258</v>
      </c>
      <c r="S798" s="10" t="s">
        <v>5270</v>
      </c>
      <c r="T798" s="10" t="s">
        <v>36</v>
      </c>
      <c r="U798" s="10" t="s">
        <v>5271</v>
      </c>
      <c r="V798" s="10" t="s">
        <v>38</v>
      </c>
    </row>
    <row r="799" spans="1:22" x14ac:dyDescent="0.25">
      <c r="A799" s="10" t="s">
        <v>26</v>
      </c>
      <c r="B799" s="10" t="s">
        <v>5272</v>
      </c>
      <c r="C799" s="10" t="s">
        <v>5273</v>
      </c>
      <c r="D799" s="11" t="s">
        <v>29</v>
      </c>
      <c r="E799" s="11">
        <v>1</v>
      </c>
      <c r="F799" s="11"/>
      <c r="G799" s="12">
        <v>5743</v>
      </c>
      <c r="H799" s="12">
        <f>All_US[[#This Row],[USD List / Unit]]*$H$3</f>
        <v>5743</v>
      </c>
      <c r="I799" s="10" t="s">
        <v>5274</v>
      </c>
      <c r="J799" s="10" t="s">
        <v>30</v>
      </c>
      <c r="K799" s="10" t="s">
        <v>1996</v>
      </c>
      <c r="L799" s="10" t="s">
        <v>31</v>
      </c>
      <c r="M799" s="10"/>
      <c r="N799" s="10" t="s">
        <v>26</v>
      </c>
      <c r="O799" s="10" t="s">
        <v>26</v>
      </c>
      <c r="P799" s="10" t="s">
        <v>32</v>
      </c>
      <c r="Q799" s="10" t="s">
        <v>5275</v>
      </c>
      <c r="R799" s="10" t="s">
        <v>5252</v>
      </c>
      <c r="S799" s="10" t="s">
        <v>5276</v>
      </c>
      <c r="T799" s="10" t="s">
        <v>36</v>
      </c>
      <c r="U799" s="10" t="s">
        <v>5277</v>
      </c>
      <c r="V799" s="10" t="s">
        <v>38</v>
      </c>
    </row>
    <row r="800" spans="1:22" x14ac:dyDescent="0.25">
      <c r="A800" s="10" t="s">
        <v>26</v>
      </c>
      <c r="B800" s="10" t="s">
        <v>5278</v>
      </c>
      <c r="C800" s="10" t="s">
        <v>5279</v>
      </c>
      <c r="D800" s="11" t="s">
        <v>29</v>
      </c>
      <c r="E800" s="11">
        <v>1</v>
      </c>
      <c r="F800" s="11"/>
      <c r="G800" s="12">
        <v>5743</v>
      </c>
      <c r="H800" s="12">
        <f>All_US[[#This Row],[USD List / Unit]]*$H$3</f>
        <v>5743</v>
      </c>
      <c r="I800" s="10" t="s">
        <v>5280</v>
      </c>
      <c r="J800" s="10" t="s">
        <v>30</v>
      </c>
      <c r="K800" s="10" t="s">
        <v>1996</v>
      </c>
      <c r="L800" s="10" t="s">
        <v>31</v>
      </c>
      <c r="M800" s="10"/>
      <c r="N800" s="10" t="s">
        <v>26</v>
      </c>
      <c r="O800" s="10" t="s">
        <v>26</v>
      </c>
      <c r="P800" s="10" t="s">
        <v>32</v>
      </c>
      <c r="Q800" s="10" t="s">
        <v>5275</v>
      </c>
      <c r="R800" s="10" t="s">
        <v>5258</v>
      </c>
      <c r="S800" s="10" t="s">
        <v>5281</v>
      </c>
      <c r="T800" s="10" t="s">
        <v>36</v>
      </c>
      <c r="U800" s="10" t="s">
        <v>5282</v>
      </c>
      <c r="V800" s="10" t="s">
        <v>38</v>
      </c>
    </row>
    <row r="801" spans="1:22" x14ac:dyDescent="0.25">
      <c r="A801" s="10" t="s">
        <v>26</v>
      </c>
      <c r="B801" s="10" t="s">
        <v>5283</v>
      </c>
      <c r="C801" s="10" t="s">
        <v>5284</v>
      </c>
      <c r="D801" s="11" t="s">
        <v>29</v>
      </c>
      <c r="E801" s="11">
        <v>1</v>
      </c>
      <c r="F801" s="11"/>
      <c r="G801" s="12">
        <v>5981</v>
      </c>
      <c r="H801" s="12">
        <f>All_US[[#This Row],[USD List / Unit]]*$H$3</f>
        <v>5981</v>
      </c>
      <c r="I801" s="10" t="s">
        <v>5285</v>
      </c>
      <c r="J801" s="10" t="s">
        <v>30</v>
      </c>
      <c r="K801" s="10" t="s">
        <v>1996</v>
      </c>
      <c r="L801" s="10" t="s">
        <v>31</v>
      </c>
      <c r="M801" s="10"/>
      <c r="N801" s="10" t="s">
        <v>26</v>
      </c>
      <c r="O801" s="10" t="s">
        <v>26</v>
      </c>
      <c r="P801" s="10" t="s">
        <v>32</v>
      </c>
      <c r="Q801" s="10" t="s">
        <v>5286</v>
      </c>
      <c r="R801" s="10" t="s">
        <v>5252</v>
      </c>
      <c r="S801" s="10" t="s">
        <v>5287</v>
      </c>
      <c r="T801" s="10" t="s">
        <v>36</v>
      </c>
      <c r="U801" s="10" t="s">
        <v>5288</v>
      </c>
      <c r="V801" s="10" t="s">
        <v>38</v>
      </c>
    </row>
    <row r="802" spans="1:22" x14ac:dyDescent="0.25">
      <c r="A802" s="10" t="s">
        <v>26</v>
      </c>
      <c r="B802" s="10" t="s">
        <v>5289</v>
      </c>
      <c r="C802" s="10" t="s">
        <v>5290</v>
      </c>
      <c r="D802" s="11" t="s">
        <v>29</v>
      </c>
      <c r="E802" s="11">
        <v>1</v>
      </c>
      <c r="F802" s="11"/>
      <c r="G802" s="12">
        <v>5981</v>
      </c>
      <c r="H802" s="12">
        <f>All_US[[#This Row],[USD List / Unit]]*$H$3</f>
        <v>5981</v>
      </c>
      <c r="I802" s="10" t="s">
        <v>5291</v>
      </c>
      <c r="J802" s="10" t="s">
        <v>30</v>
      </c>
      <c r="K802" s="10" t="s">
        <v>1996</v>
      </c>
      <c r="L802" s="10" t="s">
        <v>31</v>
      </c>
      <c r="M802" s="10"/>
      <c r="N802" s="10" t="s">
        <v>26</v>
      </c>
      <c r="O802" s="10" t="s">
        <v>26</v>
      </c>
      <c r="P802" s="10" t="s">
        <v>32</v>
      </c>
      <c r="Q802" s="10" t="s">
        <v>5286</v>
      </c>
      <c r="R802" s="10" t="s">
        <v>5258</v>
      </c>
      <c r="S802" s="10" t="s">
        <v>5292</v>
      </c>
      <c r="T802" s="10" t="s">
        <v>36</v>
      </c>
      <c r="U802" s="10" t="s">
        <v>5293</v>
      </c>
      <c r="V802" s="10" t="s">
        <v>38</v>
      </c>
    </row>
    <row r="803" spans="1:22" x14ac:dyDescent="0.25">
      <c r="A803" s="10" t="s">
        <v>26</v>
      </c>
      <c r="B803" s="10" t="s">
        <v>5294</v>
      </c>
      <c r="C803" s="10" t="s">
        <v>5295</v>
      </c>
      <c r="D803" s="11" t="s">
        <v>29</v>
      </c>
      <c r="E803" s="11">
        <v>1</v>
      </c>
      <c r="F803" s="11"/>
      <c r="G803" s="12">
        <v>6235</v>
      </c>
      <c r="H803" s="12">
        <f>All_US[[#This Row],[USD List / Unit]]*$H$3</f>
        <v>6235</v>
      </c>
      <c r="I803" s="10" t="s">
        <v>5296</v>
      </c>
      <c r="J803" s="10" t="s">
        <v>30</v>
      </c>
      <c r="K803" s="10" t="s">
        <v>1996</v>
      </c>
      <c r="L803" s="10" t="s">
        <v>31</v>
      </c>
      <c r="M803" s="10"/>
      <c r="N803" s="10" t="s">
        <v>26</v>
      </c>
      <c r="O803" s="10" t="s">
        <v>26</v>
      </c>
      <c r="P803" s="10" t="s">
        <v>32</v>
      </c>
      <c r="Q803" s="10" t="s">
        <v>5297</v>
      </c>
      <c r="R803" s="10" t="s">
        <v>5252</v>
      </c>
      <c r="S803" s="10" t="s">
        <v>5298</v>
      </c>
      <c r="T803" s="10" t="s">
        <v>36</v>
      </c>
      <c r="U803" s="10" t="s">
        <v>5299</v>
      </c>
      <c r="V803" s="10" t="s">
        <v>38</v>
      </c>
    </row>
    <row r="804" spans="1:22" x14ac:dyDescent="0.25">
      <c r="A804" s="10" t="s">
        <v>26</v>
      </c>
      <c r="B804" s="10" t="s">
        <v>5300</v>
      </c>
      <c r="C804" s="10" t="s">
        <v>5301</v>
      </c>
      <c r="D804" s="11" t="s">
        <v>29</v>
      </c>
      <c r="E804" s="11">
        <v>1</v>
      </c>
      <c r="F804" s="11"/>
      <c r="G804" s="12">
        <v>6235</v>
      </c>
      <c r="H804" s="12">
        <f>All_US[[#This Row],[USD List / Unit]]*$H$3</f>
        <v>6235</v>
      </c>
      <c r="I804" s="10" t="s">
        <v>5302</v>
      </c>
      <c r="J804" s="10" t="s">
        <v>30</v>
      </c>
      <c r="K804" s="10" t="s">
        <v>1996</v>
      </c>
      <c r="L804" s="10" t="s">
        <v>31</v>
      </c>
      <c r="M804" s="10"/>
      <c r="N804" s="10" t="s">
        <v>26</v>
      </c>
      <c r="O804" s="10" t="s">
        <v>26</v>
      </c>
      <c r="P804" s="10" t="s">
        <v>32</v>
      </c>
      <c r="Q804" s="10" t="s">
        <v>5297</v>
      </c>
      <c r="R804" s="10" t="s">
        <v>5258</v>
      </c>
      <c r="S804" s="10" t="s">
        <v>5303</v>
      </c>
      <c r="T804" s="10" t="s">
        <v>36</v>
      </c>
      <c r="U804" s="10" t="s">
        <v>5304</v>
      </c>
      <c r="V804" s="10" t="s">
        <v>38</v>
      </c>
    </row>
    <row r="805" spans="1:22" x14ac:dyDescent="0.25">
      <c r="A805" s="10" t="s">
        <v>26</v>
      </c>
      <c r="B805" s="10" t="s">
        <v>5305</v>
      </c>
      <c r="C805" s="10" t="s">
        <v>5306</v>
      </c>
      <c r="D805" s="11" t="s">
        <v>29</v>
      </c>
      <c r="E805" s="11">
        <v>1</v>
      </c>
      <c r="F805" s="11"/>
      <c r="G805" s="12">
        <v>5080</v>
      </c>
      <c r="H805" s="12">
        <f>All_US[[#This Row],[USD List / Unit]]*$H$3</f>
        <v>5080</v>
      </c>
      <c r="I805" s="10" t="s">
        <v>5307</v>
      </c>
      <c r="J805" s="10" t="s">
        <v>30</v>
      </c>
      <c r="K805" s="10" t="s">
        <v>1996</v>
      </c>
      <c r="L805" s="10" t="s">
        <v>31</v>
      </c>
      <c r="M805" s="10"/>
      <c r="N805" s="10" t="s">
        <v>26</v>
      </c>
      <c r="O805" s="10" t="s">
        <v>26</v>
      </c>
      <c r="P805" s="10" t="s">
        <v>32</v>
      </c>
      <c r="Q805" s="10" t="s">
        <v>5308</v>
      </c>
      <c r="R805" s="10" t="s">
        <v>5309</v>
      </c>
      <c r="S805" s="10" t="s">
        <v>5310</v>
      </c>
      <c r="T805" s="10" t="s">
        <v>36</v>
      </c>
      <c r="U805" s="10" t="s">
        <v>5311</v>
      </c>
      <c r="V805" s="10" t="s">
        <v>38</v>
      </c>
    </row>
    <row r="806" spans="1:22" x14ac:dyDescent="0.25">
      <c r="A806" s="10" t="s">
        <v>26</v>
      </c>
      <c r="B806" s="10" t="s">
        <v>5312</v>
      </c>
      <c r="C806" s="10" t="s">
        <v>5313</v>
      </c>
      <c r="D806" s="11" t="s">
        <v>29</v>
      </c>
      <c r="E806" s="11">
        <v>1</v>
      </c>
      <c r="F806" s="11"/>
      <c r="G806" s="12">
        <v>5080</v>
      </c>
      <c r="H806" s="12">
        <f>All_US[[#This Row],[USD List / Unit]]*$H$3</f>
        <v>5080</v>
      </c>
      <c r="I806" s="10" t="s">
        <v>5314</v>
      </c>
      <c r="J806" s="10" t="s">
        <v>30</v>
      </c>
      <c r="K806" s="10" t="s">
        <v>1996</v>
      </c>
      <c r="L806" s="10" t="s">
        <v>31</v>
      </c>
      <c r="M806" s="10"/>
      <c r="N806" s="10" t="s">
        <v>26</v>
      </c>
      <c r="O806" s="10" t="s">
        <v>26</v>
      </c>
      <c r="P806" s="10" t="s">
        <v>32</v>
      </c>
      <c r="Q806" s="10" t="s">
        <v>5308</v>
      </c>
      <c r="R806" s="10" t="s">
        <v>5315</v>
      </c>
      <c r="S806" s="10" t="s">
        <v>5316</v>
      </c>
      <c r="T806" s="10" t="s">
        <v>36</v>
      </c>
      <c r="U806" s="10" t="s">
        <v>5317</v>
      </c>
      <c r="V806" s="10" t="s">
        <v>38</v>
      </c>
    </row>
    <row r="807" spans="1:22" x14ac:dyDescent="0.25">
      <c r="A807" s="10" t="s">
        <v>26</v>
      </c>
      <c r="B807" s="10" t="s">
        <v>5318</v>
      </c>
      <c r="C807" s="10" t="s">
        <v>5319</v>
      </c>
      <c r="D807" s="11" t="s">
        <v>29</v>
      </c>
      <c r="E807" s="11">
        <v>1</v>
      </c>
      <c r="F807" s="11"/>
      <c r="G807" s="12">
        <v>5251</v>
      </c>
      <c r="H807" s="12">
        <f>All_US[[#This Row],[USD List / Unit]]*$H$3</f>
        <v>5251</v>
      </c>
      <c r="I807" s="10" t="s">
        <v>5320</v>
      </c>
      <c r="J807" s="10" t="s">
        <v>30</v>
      </c>
      <c r="K807" s="10" t="s">
        <v>1996</v>
      </c>
      <c r="L807" s="10" t="s">
        <v>31</v>
      </c>
      <c r="M807" s="10"/>
      <c r="N807" s="10" t="s">
        <v>26</v>
      </c>
      <c r="O807" s="10" t="s">
        <v>26</v>
      </c>
      <c r="P807" s="10" t="s">
        <v>32</v>
      </c>
      <c r="Q807" s="10" t="s">
        <v>5321</v>
      </c>
      <c r="R807" s="10" t="s">
        <v>5309</v>
      </c>
      <c r="S807" s="10" t="s">
        <v>5322</v>
      </c>
      <c r="T807" s="10" t="s">
        <v>36</v>
      </c>
      <c r="U807" s="10" t="s">
        <v>5323</v>
      </c>
      <c r="V807" s="10" t="s">
        <v>38</v>
      </c>
    </row>
    <row r="808" spans="1:22" x14ac:dyDescent="0.25">
      <c r="A808" s="10" t="s">
        <v>26</v>
      </c>
      <c r="B808" s="10" t="s">
        <v>5324</v>
      </c>
      <c r="C808" s="10" t="s">
        <v>5325</v>
      </c>
      <c r="D808" s="11" t="s">
        <v>29</v>
      </c>
      <c r="E808" s="11">
        <v>1</v>
      </c>
      <c r="F808" s="11"/>
      <c r="G808" s="12">
        <v>5251</v>
      </c>
      <c r="H808" s="12">
        <f>All_US[[#This Row],[USD List / Unit]]*$H$3</f>
        <v>5251</v>
      </c>
      <c r="I808" s="10" t="s">
        <v>5326</v>
      </c>
      <c r="J808" s="10" t="s">
        <v>30</v>
      </c>
      <c r="K808" s="10" t="s">
        <v>1996</v>
      </c>
      <c r="L808" s="10" t="s">
        <v>31</v>
      </c>
      <c r="M808" s="10"/>
      <c r="N808" s="10" t="s">
        <v>26</v>
      </c>
      <c r="O808" s="10" t="s">
        <v>26</v>
      </c>
      <c r="P808" s="10" t="s">
        <v>32</v>
      </c>
      <c r="Q808" s="10" t="s">
        <v>5321</v>
      </c>
      <c r="R808" s="10" t="s">
        <v>5315</v>
      </c>
      <c r="S808" s="10" t="s">
        <v>5327</v>
      </c>
      <c r="T808" s="10" t="s">
        <v>36</v>
      </c>
      <c r="U808" s="10" t="s">
        <v>5328</v>
      </c>
      <c r="V808" s="10" t="s">
        <v>38</v>
      </c>
    </row>
    <row r="809" spans="1:22" x14ac:dyDescent="0.25">
      <c r="A809" s="10" t="s">
        <v>26</v>
      </c>
      <c r="B809" s="10" t="s">
        <v>5329</v>
      </c>
      <c r="C809" s="10" t="s">
        <v>5330</v>
      </c>
      <c r="D809" s="11" t="s">
        <v>29</v>
      </c>
      <c r="E809" s="11">
        <v>1</v>
      </c>
      <c r="F809" s="11"/>
      <c r="G809" s="12">
        <v>5743</v>
      </c>
      <c r="H809" s="12">
        <f>All_US[[#This Row],[USD List / Unit]]*$H$3</f>
        <v>5743</v>
      </c>
      <c r="I809" s="10" t="s">
        <v>5331</v>
      </c>
      <c r="J809" s="10" t="s">
        <v>30</v>
      </c>
      <c r="K809" s="10" t="s">
        <v>1996</v>
      </c>
      <c r="L809" s="10" t="s">
        <v>31</v>
      </c>
      <c r="M809" s="10"/>
      <c r="N809" s="10" t="s">
        <v>26</v>
      </c>
      <c r="O809" s="10" t="s">
        <v>26</v>
      </c>
      <c r="P809" s="10" t="s">
        <v>32</v>
      </c>
      <c r="Q809" s="10" t="s">
        <v>5332</v>
      </c>
      <c r="R809" s="10" t="s">
        <v>5309</v>
      </c>
      <c r="S809" s="10" t="s">
        <v>5333</v>
      </c>
      <c r="T809" s="10" t="s">
        <v>36</v>
      </c>
      <c r="U809" s="10" t="s">
        <v>5334</v>
      </c>
      <c r="V809" s="10" t="s">
        <v>38</v>
      </c>
    </row>
    <row r="810" spans="1:22" x14ac:dyDescent="0.25">
      <c r="A810" s="10" t="s">
        <v>26</v>
      </c>
      <c r="B810" s="10" t="s">
        <v>5335</v>
      </c>
      <c r="C810" s="10" t="s">
        <v>5336</v>
      </c>
      <c r="D810" s="11" t="s">
        <v>29</v>
      </c>
      <c r="E810" s="11">
        <v>1</v>
      </c>
      <c r="F810" s="11"/>
      <c r="G810" s="12">
        <v>5743</v>
      </c>
      <c r="H810" s="12">
        <f>All_US[[#This Row],[USD List / Unit]]*$H$3</f>
        <v>5743</v>
      </c>
      <c r="I810" s="10" t="s">
        <v>5337</v>
      </c>
      <c r="J810" s="10" t="s">
        <v>30</v>
      </c>
      <c r="K810" s="10" t="s">
        <v>1996</v>
      </c>
      <c r="L810" s="10" t="s">
        <v>31</v>
      </c>
      <c r="M810" s="10"/>
      <c r="N810" s="10" t="s">
        <v>26</v>
      </c>
      <c r="O810" s="10" t="s">
        <v>26</v>
      </c>
      <c r="P810" s="10" t="s">
        <v>32</v>
      </c>
      <c r="Q810" s="10" t="s">
        <v>5332</v>
      </c>
      <c r="R810" s="10" t="s">
        <v>5315</v>
      </c>
      <c r="S810" s="10" t="s">
        <v>5338</v>
      </c>
      <c r="T810" s="10" t="s">
        <v>36</v>
      </c>
      <c r="U810" s="10" t="s">
        <v>5339</v>
      </c>
      <c r="V810" s="10" t="s">
        <v>38</v>
      </c>
    </row>
    <row r="811" spans="1:22" x14ac:dyDescent="0.25">
      <c r="A811" s="10" t="s">
        <v>26</v>
      </c>
      <c r="B811" s="10" t="s">
        <v>5340</v>
      </c>
      <c r="C811" s="10" t="s">
        <v>5341</v>
      </c>
      <c r="D811" s="11" t="s">
        <v>29</v>
      </c>
      <c r="E811" s="11">
        <v>1</v>
      </c>
      <c r="F811" s="11"/>
      <c r="G811" s="12">
        <v>5981</v>
      </c>
      <c r="H811" s="12">
        <f>All_US[[#This Row],[USD List / Unit]]*$H$3</f>
        <v>5981</v>
      </c>
      <c r="I811" s="10" t="s">
        <v>5342</v>
      </c>
      <c r="J811" s="10" t="s">
        <v>30</v>
      </c>
      <c r="K811" s="10" t="s">
        <v>1996</v>
      </c>
      <c r="L811" s="10" t="s">
        <v>31</v>
      </c>
      <c r="M811" s="10"/>
      <c r="N811" s="10" t="s">
        <v>26</v>
      </c>
      <c r="O811" s="10" t="s">
        <v>26</v>
      </c>
      <c r="P811" s="10" t="s">
        <v>32</v>
      </c>
      <c r="Q811" s="10" t="s">
        <v>5343</v>
      </c>
      <c r="R811" s="10" t="s">
        <v>5309</v>
      </c>
      <c r="S811" s="10" t="s">
        <v>5344</v>
      </c>
      <c r="T811" s="10" t="s">
        <v>36</v>
      </c>
      <c r="U811" s="10" t="s">
        <v>5345</v>
      </c>
      <c r="V811" s="10" t="s">
        <v>38</v>
      </c>
    </row>
    <row r="812" spans="1:22" x14ac:dyDescent="0.25">
      <c r="A812" s="10" t="s">
        <v>26</v>
      </c>
      <c r="B812" s="10" t="s">
        <v>5346</v>
      </c>
      <c r="C812" s="10" t="s">
        <v>5347</v>
      </c>
      <c r="D812" s="11" t="s">
        <v>29</v>
      </c>
      <c r="E812" s="11">
        <v>1</v>
      </c>
      <c r="F812" s="11"/>
      <c r="G812" s="12">
        <v>5981</v>
      </c>
      <c r="H812" s="12">
        <f>All_US[[#This Row],[USD List / Unit]]*$H$3</f>
        <v>5981</v>
      </c>
      <c r="I812" s="10" t="s">
        <v>5348</v>
      </c>
      <c r="J812" s="10" t="s">
        <v>30</v>
      </c>
      <c r="K812" s="10" t="s">
        <v>1996</v>
      </c>
      <c r="L812" s="10" t="s">
        <v>31</v>
      </c>
      <c r="M812" s="10"/>
      <c r="N812" s="10" t="s">
        <v>26</v>
      </c>
      <c r="O812" s="10" t="s">
        <v>26</v>
      </c>
      <c r="P812" s="10" t="s">
        <v>32</v>
      </c>
      <c r="Q812" s="10" t="s">
        <v>5343</v>
      </c>
      <c r="R812" s="10" t="s">
        <v>5315</v>
      </c>
      <c r="S812" s="10" t="s">
        <v>5349</v>
      </c>
      <c r="T812" s="10" t="s">
        <v>36</v>
      </c>
      <c r="U812" s="10" t="s">
        <v>5350</v>
      </c>
      <c r="V812" s="10" t="s">
        <v>38</v>
      </c>
    </row>
    <row r="813" spans="1:22" x14ac:dyDescent="0.25">
      <c r="A813" s="10" t="s">
        <v>26</v>
      </c>
      <c r="B813" s="10" t="s">
        <v>5351</v>
      </c>
      <c r="C813" s="10" t="s">
        <v>5352</v>
      </c>
      <c r="D813" s="11" t="s">
        <v>29</v>
      </c>
      <c r="E813" s="11">
        <v>1</v>
      </c>
      <c r="F813" s="11"/>
      <c r="G813" s="12">
        <v>6235</v>
      </c>
      <c r="H813" s="12">
        <f>All_US[[#This Row],[USD List / Unit]]*$H$3</f>
        <v>6235</v>
      </c>
      <c r="I813" s="10" t="s">
        <v>5353</v>
      </c>
      <c r="J813" s="10" t="s">
        <v>30</v>
      </c>
      <c r="K813" s="10" t="s">
        <v>1996</v>
      </c>
      <c r="L813" s="10" t="s">
        <v>31</v>
      </c>
      <c r="M813" s="10"/>
      <c r="N813" s="10" t="s">
        <v>26</v>
      </c>
      <c r="O813" s="10" t="s">
        <v>26</v>
      </c>
      <c r="P813" s="10" t="s">
        <v>32</v>
      </c>
      <c r="Q813" s="10" t="s">
        <v>5354</v>
      </c>
      <c r="R813" s="10" t="s">
        <v>5309</v>
      </c>
      <c r="S813" s="10" t="s">
        <v>5355</v>
      </c>
      <c r="T813" s="10" t="s">
        <v>36</v>
      </c>
      <c r="U813" s="10" t="s">
        <v>5356</v>
      </c>
      <c r="V813" s="10" t="s">
        <v>38</v>
      </c>
    </row>
    <row r="814" spans="1:22" x14ac:dyDescent="0.25">
      <c r="A814" s="10" t="s">
        <v>26</v>
      </c>
      <c r="B814" s="10" t="s">
        <v>5357</v>
      </c>
      <c r="C814" s="10" t="s">
        <v>5358</v>
      </c>
      <c r="D814" s="11" t="s">
        <v>29</v>
      </c>
      <c r="E814" s="11">
        <v>1</v>
      </c>
      <c r="F814" s="11"/>
      <c r="G814" s="12">
        <v>6235</v>
      </c>
      <c r="H814" s="12">
        <f>All_US[[#This Row],[USD List / Unit]]*$H$3</f>
        <v>6235</v>
      </c>
      <c r="I814" s="10" t="s">
        <v>5359</v>
      </c>
      <c r="J814" s="10" t="s">
        <v>30</v>
      </c>
      <c r="K814" s="10" t="s">
        <v>1996</v>
      </c>
      <c r="L814" s="10" t="s">
        <v>31</v>
      </c>
      <c r="M814" s="10"/>
      <c r="N814" s="10" t="s">
        <v>26</v>
      </c>
      <c r="O814" s="10" t="s">
        <v>26</v>
      </c>
      <c r="P814" s="10" t="s">
        <v>32</v>
      </c>
      <c r="Q814" s="10" t="s">
        <v>5354</v>
      </c>
      <c r="R814" s="10" t="s">
        <v>5315</v>
      </c>
      <c r="S814" s="10" t="s">
        <v>5360</v>
      </c>
      <c r="T814" s="10" t="s">
        <v>36</v>
      </c>
      <c r="U814" s="10" t="s">
        <v>5361</v>
      </c>
      <c r="V814" s="10" t="s">
        <v>38</v>
      </c>
    </row>
    <row r="815" spans="1:22" x14ac:dyDescent="0.25">
      <c r="A815" s="10" t="s">
        <v>26</v>
      </c>
      <c r="B815" s="10" t="s">
        <v>5362</v>
      </c>
      <c r="C815" s="10" t="s">
        <v>5363</v>
      </c>
      <c r="D815" s="11" t="s">
        <v>29</v>
      </c>
      <c r="E815" s="11">
        <v>1</v>
      </c>
      <c r="F815" s="11"/>
      <c r="G815" s="12">
        <v>4966</v>
      </c>
      <c r="H815" s="12">
        <f>All_US[[#This Row],[USD List / Unit]]*$H$3</f>
        <v>4966</v>
      </c>
      <c r="I815" s="10" t="s">
        <v>5364</v>
      </c>
      <c r="J815" s="10" t="s">
        <v>30</v>
      </c>
      <c r="K815" s="10" t="s">
        <v>1996</v>
      </c>
      <c r="L815" s="10" t="s">
        <v>31</v>
      </c>
      <c r="M815" s="10"/>
      <c r="N815" s="10" t="s">
        <v>26</v>
      </c>
      <c r="O815" s="10" t="s">
        <v>26</v>
      </c>
      <c r="P815" s="10" t="s">
        <v>32</v>
      </c>
      <c r="Q815" s="10" t="s">
        <v>5365</v>
      </c>
      <c r="R815" s="10" t="s">
        <v>5309</v>
      </c>
      <c r="S815" s="10" t="s">
        <v>5366</v>
      </c>
      <c r="T815" s="10" t="s">
        <v>36</v>
      </c>
      <c r="U815" s="10" t="s">
        <v>5367</v>
      </c>
      <c r="V815" s="10" t="s">
        <v>38</v>
      </c>
    </row>
    <row r="816" spans="1:22" x14ac:dyDescent="0.25">
      <c r="A816" s="10" t="s">
        <v>26</v>
      </c>
      <c r="B816" s="10" t="s">
        <v>5368</v>
      </c>
      <c r="C816" s="10" t="s">
        <v>5369</v>
      </c>
      <c r="D816" s="11" t="s">
        <v>29</v>
      </c>
      <c r="E816" s="11">
        <v>1</v>
      </c>
      <c r="F816" s="11"/>
      <c r="G816" s="12">
        <v>4966</v>
      </c>
      <c r="H816" s="12">
        <f>All_US[[#This Row],[USD List / Unit]]*$H$3</f>
        <v>4966</v>
      </c>
      <c r="I816" s="10" t="s">
        <v>5370</v>
      </c>
      <c r="J816" s="10" t="s">
        <v>30</v>
      </c>
      <c r="K816" s="10" t="s">
        <v>1996</v>
      </c>
      <c r="L816" s="10" t="s">
        <v>31</v>
      </c>
      <c r="M816" s="10"/>
      <c r="N816" s="10" t="s">
        <v>26</v>
      </c>
      <c r="O816" s="10" t="s">
        <v>26</v>
      </c>
      <c r="P816" s="10" t="s">
        <v>32</v>
      </c>
      <c r="Q816" s="10" t="s">
        <v>5365</v>
      </c>
      <c r="R816" s="10" t="s">
        <v>5315</v>
      </c>
      <c r="S816" s="10" t="s">
        <v>5371</v>
      </c>
      <c r="T816" s="10" t="s">
        <v>36</v>
      </c>
      <c r="U816" s="10" t="s">
        <v>5372</v>
      </c>
      <c r="V816" s="10" t="s">
        <v>38</v>
      </c>
    </row>
    <row r="817" spans="1:22" x14ac:dyDescent="0.25">
      <c r="A817" s="10" t="s">
        <v>26</v>
      </c>
      <c r="B817" s="10" t="s">
        <v>5373</v>
      </c>
      <c r="C817" s="10" t="s">
        <v>5374</v>
      </c>
      <c r="D817" s="11" t="s">
        <v>29</v>
      </c>
      <c r="E817" s="11">
        <v>1</v>
      </c>
      <c r="F817" s="11"/>
      <c r="G817" s="12">
        <v>5165</v>
      </c>
      <c r="H817" s="12">
        <f>All_US[[#This Row],[USD List / Unit]]*$H$3</f>
        <v>5165</v>
      </c>
      <c r="I817" s="10" t="s">
        <v>5375</v>
      </c>
      <c r="J817" s="10" t="s">
        <v>30</v>
      </c>
      <c r="K817" s="10" t="s">
        <v>1996</v>
      </c>
      <c r="L817" s="10" t="s">
        <v>31</v>
      </c>
      <c r="M817" s="10"/>
      <c r="N817" s="10" t="s">
        <v>26</v>
      </c>
      <c r="O817" s="10" t="s">
        <v>26</v>
      </c>
      <c r="P817" s="10" t="s">
        <v>32</v>
      </c>
      <c r="Q817" s="10" t="s">
        <v>5376</v>
      </c>
      <c r="R817" s="10" t="s">
        <v>5309</v>
      </c>
      <c r="S817" s="10" t="s">
        <v>5377</v>
      </c>
      <c r="T817" s="10" t="s">
        <v>36</v>
      </c>
      <c r="U817" s="10" t="s">
        <v>5378</v>
      </c>
      <c r="V817" s="10" t="s">
        <v>38</v>
      </c>
    </row>
    <row r="818" spans="1:22" x14ac:dyDescent="0.25">
      <c r="A818" s="10" t="s">
        <v>26</v>
      </c>
      <c r="B818" s="10" t="s">
        <v>5379</v>
      </c>
      <c r="C818" s="10" t="s">
        <v>5380</v>
      </c>
      <c r="D818" s="11" t="s">
        <v>29</v>
      </c>
      <c r="E818" s="11">
        <v>1</v>
      </c>
      <c r="F818" s="11"/>
      <c r="G818" s="12">
        <v>5165</v>
      </c>
      <c r="H818" s="12">
        <f>All_US[[#This Row],[USD List / Unit]]*$H$3</f>
        <v>5165</v>
      </c>
      <c r="I818" s="10" t="s">
        <v>5381</v>
      </c>
      <c r="J818" s="10" t="s">
        <v>30</v>
      </c>
      <c r="K818" s="10" t="s">
        <v>1996</v>
      </c>
      <c r="L818" s="10" t="s">
        <v>31</v>
      </c>
      <c r="M818" s="10"/>
      <c r="N818" s="10" t="s">
        <v>26</v>
      </c>
      <c r="O818" s="10" t="s">
        <v>26</v>
      </c>
      <c r="P818" s="10" t="s">
        <v>32</v>
      </c>
      <c r="Q818" s="10" t="s">
        <v>5376</v>
      </c>
      <c r="R818" s="10" t="s">
        <v>5315</v>
      </c>
      <c r="S818" s="10" t="s">
        <v>5382</v>
      </c>
      <c r="T818" s="10" t="s">
        <v>36</v>
      </c>
      <c r="U818" s="10" t="s">
        <v>5383</v>
      </c>
      <c r="V818" s="10" t="s">
        <v>38</v>
      </c>
    </row>
    <row r="819" spans="1:22" x14ac:dyDescent="0.25">
      <c r="A819" s="10" t="s">
        <v>26</v>
      </c>
      <c r="B819" s="10" t="s">
        <v>5384</v>
      </c>
      <c r="C819" s="10" t="s">
        <v>5385</v>
      </c>
      <c r="D819" s="11" t="s">
        <v>29</v>
      </c>
      <c r="E819" s="11">
        <v>1</v>
      </c>
      <c r="F819" s="11"/>
      <c r="G819" s="12">
        <v>5641</v>
      </c>
      <c r="H819" s="12">
        <f>All_US[[#This Row],[USD List / Unit]]*$H$3</f>
        <v>5641</v>
      </c>
      <c r="I819" s="10" t="s">
        <v>5386</v>
      </c>
      <c r="J819" s="10" t="s">
        <v>30</v>
      </c>
      <c r="K819" s="10" t="s">
        <v>1996</v>
      </c>
      <c r="L819" s="10" t="s">
        <v>31</v>
      </c>
      <c r="M819" s="10"/>
      <c r="N819" s="10" t="s">
        <v>26</v>
      </c>
      <c r="O819" s="10" t="s">
        <v>26</v>
      </c>
      <c r="P819" s="10" t="s">
        <v>32</v>
      </c>
      <c r="Q819" s="10" t="s">
        <v>5387</v>
      </c>
      <c r="R819" s="10" t="s">
        <v>5309</v>
      </c>
      <c r="S819" s="10" t="s">
        <v>5388</v>
      </c>
      <c r="T819" s="10" t="s">
        <v>36</v>
      </c>
      <c r="U819" s="10" t="s">
        <v>5389</v>
      </c>
      <c r="V819" s="10" t="s">
        <v>38</v>
      </c>
    </row>
    <row r="820" spans="1:22" x14ac:dyDescent="0.25">
      <c r="A820" s="10" t="s">
        <v>26</v>
      </c>
      <c r="B820" s="10" t="s">
        <v>5390</v>
      </c>
      <c r="C820" s="10" t="s">
        <v>5391</v>
      </c>
      <c r="D820" s="11" t="s">
        <v>29</v>
      </c>
      <c r="E820" s="11">
        <v>1</v>
      </c>
      <c r="F820" s="11"/>
      <c r="G820" s="12">
        <v>5641</v>
      </c>
      <c r="H820" s="12">
        <f>All_US[[#This Row],[USD List / Unit]]*$H$3</f>
        <v>5641</v>
      </c>
      <c r="I820" s="10" t="s">
        <v>5392</v>
      </c>
      <c r="J820" s="10" t="s">
        <v>30</v>
      </c>
      <c r="K820" s="10" t="s">
        <v>1996</v>
      </c>
      <c r="L820" s="10" t="s">
        <v>31</v>
      </c>
      <c r="M820" s="10"/>
      <c r="N820" s="10" t="s">
        <v>26</v>
      </c>
      <c r="O820" s="10" t="s">
        <v>26</v>
      </c>
      <c r="P820" s="10" t="s">
        <v>32</v>
      </c>
      <c r="Q820" s="10" t="s">
        <v>5387</v>
      </c>
      <c r="R820" s="10" t="s">
        <v>5315</v>
      </c>
      <c r="S820" s="10" t="s">
        <v>5393</v>
      </c>
      <c r="T820" s="10" t="s">
        <v>36</v>
      </c>
      <c r="U820" s="10" t="s">
        <v>5394</v>
      </c>
      <c r="V820" s="10" t="s">
        <v>38</v>
      </c>
    </row>
    <row r="821" spans="1:22" x14ac:dyDescent="0.25">
      <c r="A821" s="10" t="s">
        <v>26</v>
      </c>
      <c r="B821" s="10" t="s">
        <v>5395</v>
      </c>
      <c r="C821" s="10" t="s">
        <v>5396</v>
      </c>
      <c r="D821" s="11" t="s">
        <v>29</v>
      </c>
      <c r="E821" s="11">
        <v>1</v>
      </c>
      <c r="F821" s="11"/>
      <c r="G821" s="12">
        <v>5864</v>
      </c>
      <c r="H821" s="12">
        <f>All_US[[#This Row],[USD List / Unit]]*$H$3</f>
        <v>5864</v>
      </c>
      <c r="I821" s="10" t="s">
        <v>5397</v>
      </c>
      <c r="J821" s="10" t="s">
        <v>30</v>
      </c>
      <c r="K821" s="10" t="s">
        <v>1996</v>
      </c>
      <c r="L821" s="10" t="s">
        <v>31</v>
      </c>
      <c r="M821" s="10"/>
      <c r="N821" s="10" t="s">
        <v>26</v>
      </c>
      <c r="O821" s="10" t="s">
        <v>26</v>
      </c>
      <c r="P821" s="10" t="s">
        <v>32</v>
      </c>
      <c r="Q821" s="10" t="s">
        <v>5398</v>
      </c>
      <c r="R821" s="10" t="s">
        <v>5309</v>
      </c>
      <c r="S821" s="10" t="s">
        <v>5399</v>
      </c>
      <c r="T821" s="10" t="s">
        <v>36</v>
      </c>
      <c r="U821" s="10" t="s">
        <v>5400</v>
      </c>
      <c r="V821" s="10" t="s">
        <v>38</v>
      </c>
    </row>
    <row r="822" spans="1:22" x14ac:dyDescent="0.25">
      <c r="A822" s="10" t="s">
        <v>26</v>
      </c>
      <c r="B822" s="10" t="s">
        <v>5401</v>
      </c>
      <c r="C822" s="10" t="s">
        <v>5402</v>
      </c>
      <c r="D822" s="11" t="s">
        <v>29</v>
      </c>
      <c r="E822" s="11">
        <v>1</v>
      </c>
      <c r="F822" s="11"/>
      <c r="G822" s="12">
        <v>5864</v>
      </c>
      <c r="H822" s="12">
        <f>All_US[[#This Row],[USD List / Unit]]*$H$3</f>
        <v>5864</v>
      </c>
      <c r="I822" s="10" t="s">
        <v>5403</v>
      </c>
      <c r="J822" s="10" t="s">
        <v>30</v>
      </c>
      <c r="K822" s="10" t="s">
        <v>1996</v>
      </c>
      <c r="L822" s="10" t="s">
        <v>31</v>
      </c>
      <c r="M822" s="10"/>
      <c r="N822" s="10" t="s">
        <v>26</v>
      </c>
      <c r="O822" s="10" t="s">
        <v>26</v>
      </c>
      <c r="P822" s="10" t="s">
        <v>32</v>
      </c>
      <c r="Q822" s="10" t="s">
        <v>5398</v>
      </c>
      <c r="R822" s="10" t="s">
        <v>5315</v>
      </c>
      <c r="S822" s="10" t="s">
        <v>5404</v>
      </c>
      <c r="T822" s="10" t="s">
        <v>36</v>
      </c>
      <c r="U822" s="10" t="s">
        <v>5405</v>
      </c>
      <c r="V822" s="10" t="s">
        <v>38</v>
      </c>
    </row>
    <row r="823" spans="1:22" x14ac:dyDescent="0.25">
      <c r="A823" s="10" t="s">
        <v>26</v>
      </c>
      <c r="B823" s="10" t="s">
        <v>5406</v>
      </c>
      <c r="C823" s="10" t="s">
        <v>5407</v>
      </c>
      <c r="D823" s="11" t="s">
        <v>29</v>
      </c>
      <c r="E823" s="11">
        <v>1</v>
      </c>
      <c r="F823" s="11"/>
      <c r="G823" s="12">
        <v>6106</v>
      </c>
      <c r="H823" s="12">
        <f>All_US[[#This Row],[USD List / Unit]]*$H$3</f>
        <v>6106</v>
      </c>
      <c r="I823" s="10" t="s">
        <v>5408</v>
      </c>
      <c r="J823" s="10" t="s">
        <v>30</v>
      </c>
      <c r="K823" s="10" t="s">
        <v>1996</v>
      </c>
      <c r="L823" s="10" t="s">
        <v>31</v>
      </c>
      <c r="M823" s="10"/>
      <c r="N823" s="10" t="s">
        <v>26</v>
      </c>
      <c r="O823" s="10" t="s">
        <v>26</v>
      </c>
      <c r="P823" s="10" t="s">
        <v>32</v>
      </c>
      <c r="Q823" s="10" t="s">
        <v>5409</v>
      </c>
      <c r="R823" s="10" t="s">
        <v>5309</v>
      </c>
      <c r="S823" s="10" t="s">
        <v>5410</v>
      </c>
      <c r="T823" s="10" t="s">
        <v>36</v>
      </c>
      <c r="U823" s="10" t="s">
        <v>5411</v>
      </c>
      <c r="V823" s="10" t="s">
        <v>38</v>
      </c>
    </row>
    <row r="824" spans="1:22" x14ac:dyDescent="0.25">
      <c r="A824" s="10" t="s">
        <v>26</v>
      </c>
      <c r="B824" s="10" t="s">
        <v>5412</v>
      </c>
      <c r="C824" s="10" t="s">
        <v>5413</v>
      </c>
      <c r="D824" s="11" t="s">
        <v>29</v>
      </c>
      <c r="E824" s="11">
        <v>1</v>
      </c>
      <c r="F824" s="11"/>
      <c r="G824" s="12">
        <v>6106</v>
      </c>
      <c r="H824" s="12">
        <f>All_US[[#This Row],[USD List / Unit]]*$H$3</f>
        <v>6106</v>
      </c>
      <c r="I824" s="10" t="s">
        <v>5414</v>
      </c>
      <c r="J824" s="10" t="s">
        <v>30</v>
      </c>
      <c r="K824" s="10" t="s">
        <v>1996</v>
      </c>
      <c r="L824" s="10" t="s">
        <v>31</v>
      </c>
      <c r="M824" s="10"/>
      <c r="N824" s="10" t="s">
        <v>26</v>
      </c>
      <c r="O824" s="10" t="s">
        <v>26</v>
      </c>
      <c r="P824" s="10" t="s">
        <v>32</v>
      </c>
      <c r="Q824" s="10" t="s">
        <v>5409</v>
      </c>
      <c r="R824" s="10" t="s">
        <v>5315</v>
      </c>
      <c r="S824" s="10" t="s">
        <v>5415</v>
      </c>
      <c r="T824" s="10" t="s">
        <v>36</v>
      </c>
      <c r="U824" s="10" t="s">
        <v>5416</v>
      </c>
      <c r="V824" s="10" t="s">
        <v>38</v>
      </c>
    </row>
    <row r="825" spans="1:22" x14ac:dyDescent="0.25">
      <c r="A825" s="10" t="s">
        <v>26</v>
      </c>
      <c r="B825" s="10" t="s">
        <v>5417</v>
      </c>
      <c r="C825" s="10" t="s">
        <v>5418</v>
      </c>
      <c r="D825" s="11" t="s">
        <v>29</v>
      </c>
      <c r="E825" s="11">
        <v>1</v>
      </c>
      <c r="F825" s="11"/>
      <c r="G825" s="12">
        <v>4251</v>
      </c>
      <c r="H825" s="12">
        <f>All_US[[#This Row],[USD List / Unit]]*$H$3</f>
        <v>4251</v>
      </c>
      <c r="I825" s="10" t="s">
        <v>5419</v>
      </c>
      <c r="J825" s="10" t="s">
        <v>30</v>
      </c>
      <c r="K825" s="10" t="s">
        <v>1996</v>
      </c>
      <c r="L825" s="10" t="s">
        <v>31</v>
      </c>
      <c r="M825" s="10"/>
      <c r="N825" s="10" t="s">
        <v>26</v>
      </c>
      <c r="O825" s="10" t="s">
        <v>26</v>
      </c>
      <c r="P825" s="10" t="s">
        <v>32</v>
      </c>
      <c r="Q825" s="10" t="s">
        <v>5251</v>
      </c>
      <c r="R825" s="10" t="s">
        <v>5420</v>
      </c>
      <c r="S825" s="10" t="s">
        <v>5421</v>
      </c>
      <c r="T825" s="10" t="s">
        <v>36</v>
      </c>
      <c r="U825" s="10" t="s">
        <v>5422</v>
      </c>
      <c r="V825" s="10" t="s">
        <v>38</v>
      </c>
    </row>
    <row r="826" spans="1:22" x14ac:dyDescent="0.25">
      <c r="A826" s="10" t="s">
        <v>26</v>
      </c>
      <c r="B826" s="10" t="s">
        <v>5423</v>
      </c>
      <c r="C826" s="10" t="s">
        <v>5424</v>
      </c>
      <c r="D826" s="11" t="s">
        <v>29</v>
      </c>
      <c r="E826" s="11">
        <v>1</v>
      </c>
      <c r="F826" s="11"/>
      <c r="G826" s="12">
        <v>4251</v>
      </c>
      <c r="H826" s="12">
        <f>All_US[[#This Row],[USD List / Unit]]*$H$3</f>
        <v>4251</v>
      </c>
      <c r="I826" s="10" t="s">
        <v>5425</v>
      </c>
      <c r="J826" s="10" t="s">
        <v>30</v>
      </c>
      <c r="K826" s="10" t="s">
        <v>1996</v>
      </c>
      <c r="L826" s="10" t="s">
        <v>31</v>
      </c>
      <c r="M826" s="10"/>
      <c r="N826" s="10" t="s">
        <v>26</v>
      </c>
      <c r="O826" s="10" t="s">
        <v>26</v>
      </c>
      <c r="P826" s="10" t="s">
        <v>32</v>
      </c>
      <c r="Q826" s="10" t="s">
        <v>5251</v>
      </c>
      <c r="R826" s="10" t="s">
        <v>5426</v>
      </c>
      <c r="S826" s="10" t="s">
        <v>5421</v>
      </c>
      <c r="T826" s="10" t="s">
        <v>36</v>
      </c>
      <c r="U826" s="10" t="s">
        <v>5427</v>
      </c>
      <c r="V826" s="10" t="s">
        <v>38</v>
      </c>
    </row>
    <row r="827" spans="1:22" x14ac:dyDescent="0.25">
      <c r="A827" s="10" t="s">
        <v>26</v>
      </c>
      <c r="B827" s="10" t="s">
        <v>5428</v>
      </c>
      <c r="C827" s="10" t="s">
        <v>5429</v>
      </c>
      <c r="D827" s="11" t="s">
        <v>29</v>
      </c>
      <c r="E827" s="11">
        <v>1</v>
      </c>
      <c r="F827" s="11"/>
      <c r="G827" s="12">
        <v>4420</v>
      </c>
      <c r="H827" s="12">
        <f>All_US[[#This Row],[USD List / Unit]]*$H$3</f>
        <v>4420</v>
      </c>
      <c r="I827" s="10" t="s">
        <v>5430</v>
      </c>
      <c r="J827" s="10" t="s">
        <v>30</v>
      </c>
      <c r="K827" s="10" t="s">
        <v>1996</v>
      </c>
      <c r="L827" s="10" t="s">
        <v>31</v>
      </c>
      <c r="M827" s="10"/>
      <c r="N827" s="10" t="s">
        <v>26</v>
      </c>
      <c r="O827" s="10" t="s">
        <v>26</v>
      </c>
      <c r="P827" s="10" t="s">
        <v>32</v>
      </c>
      <c r="Q827" s="10" t="s">
        <v>5264</v>
      </c>
      <c r="R827" s="10" t="s">
        <v>5420</v>
      </c>
      <c r="S827" s="10" t="s">
        <v>5431</v>
      </c>
      <c r="T827" s="10" t="s">
        <v>36</v>
      </c>
      <c r="U827" s="10" t="s">
        <v>5432</v>
      </c>
      <c r="V827" s="10" t="s">
        <v>38</v>
      </c>
    </row>
    <row r="828" spans="1:22" x14ac:dyDescent="0.25">
      <c r="A828" s="10" t="s">
        <v>26</v>
      </c>
      <c r="B828" s="10" t="s">
        <v>5433</v>
      </c>
      <c r="C828" s="10" t="s">
        <v>5434</v>
      </c>
      <c r="D828" s="11" t="s">
        <v>29</v>
      </c>
      <c r="E828" s="11">
        <v>1</v>
      </c>
      <c r="F828" s="11"/>
      <c r="G828" s="12">
        <v>4420</v>
      </c>
      <c r="H828" s="12">
        <f>All_US[[#This Row],[USD List / Unit]]*$H$3</f>
        <v>4420</v>
      </c>
      <c r="I828" s="10" t="s">
        <v>5435</v>
      </c>
      <c r="J828" s="10" t="s">
        <v>30</v>
      </c>
      <c r="K828" s="10" t="s">
        <v>1996</v>
      </c>
      <c r="L828" s="10" t="s">
        <v>31</v>
      </c>
      <c r="M828" s="10"/>
      <c r="N828" s="10" t="s">
        <v>26</v>
      </c>
      <c r="O828" s="10" t="s">
        <v>26</v>
      </c>
      <c r="P828" s="10" t="s">
        <v>32</v>
      </c>
      <c r="Q828" s="10" t="s">
        <v>5264</v>
      </c>
      <c r="R828" s="10" t="s">
        <v>5426</v>
      </c>
      <c r="S828" s="10" t="s">
        <v>5436</v>
      </c>
      <c r="T828" s="10" t="s">
        <v>36</v>
      </c>
      <c r="U828" s="10" t="s">
        <v>5437</v>
      </c>
      <c r="V828" s="10" t="s">
        <v>38</v>
      </c>
    </row>
    <row r="829" spans="1:22" x14ac:dyDescent="0.25">
      <c r="A829" s="10" t="s">
        <v>26</v>
      </c>
      <c r="B829" s="10" t="s">
        <v>5438</v>
      </c>
      <c r="C829" s="10" t="s">
        <v>5439</v>
      </c>
      <c r="D829" s="11" t="s">
        <v>29</v>
      </c>
      <c r="E829" s="11">
        <v>1</v>
      </c>
      <c r="F829" s="11"/>
      <c r="G829" s="12">
        <v>4910</v>
      </c>
      <c r="H829" s="12">
        <f>All_US[[#This Row],[USD List / Unit]]*$H$3</f>
        <v>4910</v>
      </c>
      <c r="I829" s="10" t="s">
        <v>5440</v>
      </c>
      <c r="J829" s="10" t="s">
        <v>30</v>
      </c>
      <c r="K829" s="10" t="s">
        <v>1996</v>
      </c>
      <c r="L829" s="10" t="s">
        <v>31</v>
      </c>
      <c r="M829" s="10"/>
      <c r="N829" s="10" t="s">
        <v>26</v>
      </c>
      <c r="O829" s="10" t="s">
        <v>26</v>
      </c>
      <c r="P829" s="10" t="s">
        <v>32</v>
      </c>
      <c r="Q829" s="10" t="s">
        <v>5275</v>
      </c>
      <c r="R829" s="10" t="s">
        <v>5420</v>
      </c>
      <c r="S829" s="10" t="s">
        <v>5441</v>
      </c>
      <c r="T829" s="10" t="s">
        <v>36</v>
      </c>
      <c r="U829" s="10" t="s">
        <v>5442</v>
      </c>
      <c r="V829" s="10" t="s">
        <v>38</v>
      </c>
    </row>
    <row r="830" spans="1:22" x14ac:dyDescent="0.25">
      <c r="A830" s="10" t="s">
        <v>26</v>
      </c>
      <c r="B830" s="10" t="s">
        <v>5443</v>
      </c>
      <c r="C830" s="10" t="s">
        <v>5444</v>
      </c>
      <c r="D830" s="11" t="s">
        <v>29</v>
      </c>
      <c r="E830" s="11">
        <v>1</v>
      </c>
      <c r="F830" s="11"/>
      <c r="G830" s="12">
        <v>4910</v>
      </c>
      <c r="H830" s="12">
        <f>All_US[[#This Row],[USD List / Unit]]*$H$3</f>
        <v>4910</v>
      </c>
      <c r="I830" s="10" t="s">
        <v>5445</v>
      </c>
      <c r="J830" s="10" t="s">
        <v>30</v>
      </c>
      <c r="K830" s="10" t="s">
        <v>1996</v>
      </c>
      <c r="L830" s="10" t="s">
        <v>31</v>
      </c>
      <c r="M830" s="10"/>
      <c r="N830" s="10" t="s">
        <v>26</v>
      </c>
      <c r="O830" s="10" t="s">
        <v>26</v>
      </c>
      <c r="P830" s="10" t="s">
        <v>32</v>
      </c>
      <c r="Q830" s="10" t="s">
        <v>5275</v>
      </c>
      <c r="R830" s="10" t="s">
        <v>5426</v>
      </c>
      <c r="S830" s="10" t="s">
        <v>5446</v>
      </c>
      <c r="T830" s="10" t="s">
        <v>36</v>
      </c>
      <c r="U830" s="10" t="s">
        <v>5447</v>
      </c>
      <c r="V830" s="10" t="s">
        <v>38</v>
      </c>
    </row>
    <row r="831" spans="1:22" x14ac:dyDescent="0.25">
      <c r="A831" s="10" t="s">
        <v>26</v>
      </c>
      <c r="B831" s="10" t="s">
        <v>5448</v>
      </c>
      <c r="C831" s="10" t="s">
        <v>5449</v>
      </c>
      <c r="D831" s="11" t="s">
        <v>29</v>
      </c>
      <c r="E831" s="11">
        <v>1</v>
      </c>
      <c r="F831" s="11"/>
      <c r="G831" s="12">
        <v>5151</v>
      </c>
      <c r="H831" s="12">
        <f>All_US[[#This Row],[USD List / Unit]]*$H$3</f>
        <v>5151</v>
      </c>
      <c r="I831" s="10" t="s">
        <v>5450</v>
      </c>
      <c r="J831" s="10" t="s">
        <v>30</v>
      </c>
      <c r="K831" s="10" t="s">
        <v>1996</v>
      </c>
      <c r="L831" s="10" t="s">
        <v>31</v>
      </c>
      <c r="M831" s="10"/>
      <c r="N831" s="10" t="s">
        <v>26</v>
      </c>
      <c r="O831" s="10" t="s">
        <v>26</v>
      </c>
      <c r="P831" s="10" t="s">
        <v>32</v>
      </c>
      <c r="Q831" s="10" t="s">
        <v>5286</v>
      </c>
      <c r="R831" s="10" t="s">
        <v>5420</v>
      </c>
      <c r="S831" s="10" t="s">
        <v>5451</v>
      </c>
      <c r="T831" s="10" t="s">
        <v>36</v>
      </c>
      <c r="U831" s="10" t="s">
        <v>5452</v>
      </c>
      <c r="V831" s="10" t="s">
        <v>38</v>
      </c>
    </row>
    <row r="832" spans="1:22" x14ac:dyDescent="0.25">
      <c r="A832" s="10" t="s">
        <v>26</v>
      </c>
      <c r="B832" s="10" t="s">
        <v>5453</v>
      </c>
      <c r="C832" s="10" t="s">
        <v>5454</v>
      </c>
      <c r="D832" s="11" t="s">
        <v>29</v>
      </c>
      <c r="E832" s="11">
        <v>1</v>
      </c>
      <c r="F832" s="11"/>
      <c r="G832" s="12">
        <v>5151</v>
      </c>
      <c r="H832" s="12">
        <f>All_US[[#This Row],[USD List / Unit]]*$H$3</f>
        <v>5151</v>
      </c>
      <c r="I832" s="10" t="s">
        <v>5455</v>
      </c>
      <c r="J832" s="10" t="s">
        <v>30</v>
      </c>
      <c r="K832" s="10" t="s">
        <v>1996</v>
      </c>
      <c r="L832" s="10" t="s">
        <v>31</v>
      </c>
      <c r="M832" s="10"/>
      <c r="N832" s="10" t="s">
        <v>26</v>
      </c>
      <c r="O832" s="10" t="s">
        <v>26</v>
      </c>
      <c r="P832" s="10" t="s">
        <v>32</v>
      </c>
      <c r="Q832" s="10" t="s">
        <v>5286</v>
      </c>
      <c r="R832" s="10" t="s">
        <v>5426</v>
      </c>
      <c r="S832" s="10" t="s">
        <v>5456</v>
      </c>
      <c r="T832" s="10" t="s">
        <v>36</v>
      </c>
      <c r="U832" s="10" t="s">
        <v>5457</v>
      </c>
      <c r="V832" s="10" t="s">
        <v>38</v>
      </c>
    </row>
    <row r="833" spans="1:22" x14ac:dyDescent="0.25">
      <c r="A833" s="10" t="s">
        <v>26</v>
      </c>
      <c r="B833" s="10" t="s">
        <v>5458</v>
      </c>
      <c r="C833" s="10" t="s">
        <v>5459</v>
      </c>
      <c r="D833" s="11" t="s">
        <v>29</v>
      </c>
      <c r="E833" s="11">
        <v>1</v>
      </c>
      <c r="F833" s="11"/>
      <c r="G833" s="12">
        <v>5405</v>
      </c>
      <c r="H833" s="12">
        <f>All_US[[#This Row],[USD List / Unit]]*$H$3</f>
        <v>5405</v>
      </c>
      <c r="I833" s="10" t="s">
        <v>5460</v>
      </c>
      <c r="J833" s="10" t="s">
        <v>30</v>
      </c>
      <c r="K833" s="10" t="s">
        <v>1996</v>
      </c>
      <c r="L833" s="10" t="s">
        <v>31</v>
      </c>
      <c r="M833" s="10"/>
      <c r="N833" s="10" t="s">
        <v>26</v>
      </c>
      <c r="O833" s="10" t="s">
        <v>26</v>
      </c>
      <c r="P833" s="10" t="s">
        <v>32</v>
      </c>
      <c r="Q833" s="10" t="s">
        <v>5297</v>
      </c>
      <c r="R833" s="10" t="s">
        <v>5420</v>
      </c>
      <c r="S833" s="10" t="s">
        <v>5461</v>
      </c>
      <c r="T833" s="10" t="s">
        <v>36</v>
      </c>
      <c r="U833" s="10" t="s">
        <v>5462</v>
      </c>
      <c r="V833" s="10" t="s">
        <v>38</v>
      </c>
    </row>
    <row r="834" spans="1:22" x14ac:dyDescent="0.25">
      <c r="A834" s="10" t="s">
        <v>26</v>
      </c>
      <c r="B834" s="10" t="s">
        <v>5463</v>
      </c>
      <c r="C834" s="10" t="s">
        <v>5464</v>
      </c>
      <c r="D834" s="11" t="s">
        <v>29</v>
      </c>
      <c r="E834" s="11">
        <v>1</v>
      </c>
      <c r="F834" s="11"/>
      <c r="G834" s="12">
        <v>5405</v>
      </c>
      <c r="H834" s="12">
        <f>All_US[[#This Row],[USD List / Unit]]*$H$3</f>
        <v>5405</v>
      </c>
      <c r="I834" s="10" t="s">
        <v>5465</v>
      </c>
      <c r="J834" s="10" t="s">
        <v>30</v>
      </c>
      <c r="K834" s="10" t="s">
        <v>1996</v>
      </c>
      <c r="L834" s="10" t="s">
        <v>31</v>
      </c>
      <c r="M834" s="10"/>
      <c r="N834" s="10" t="s">
        <v>26</v>
      </c>
      <c r="O834" s="10" t="s">
        <v>26</v>
      </c>
      <c r="P834" s="10" t="s">
        <v>32</v>
      </c>
      <c r="Q834" s="10" t="s">
        <v>5297</v>
      </c>
      <c r="R834" s="10" t="s">
        <v>5426</v>
      </c>
      <c r="S834" s="10" t="s">
        <v>5466</v>
      </c>
      <c r="T834" s="10" t="s">
        <v>36</v>
      </c>
      <c r="U834" s="10" t="s">
        <v>5467</v>
      </c>
      <c r="V834" s="10" t="s">
        <v>38</v>
      </c>
    </row>
    <row r="835" spans="1:22" x14ac:dyDescent="0.25">
      <c r="A835" s="10" t="s">
        <v>26</v>
      </c>
      <c r="B835" s="10" t="s">
        <v>5468</v>
      </c>
      <c r="C835" s="10" t="s">
        <v>5469</v>
      </c>
      <c r="D835" s="11" t="s">
        <v>29</v>
      </c>
      <c r="E835" s="11">
        <v>1</v>
      </c>
      <c r="F835" s="11"/>
      <c r="G835" s="12">
        <v>4251</v>
      </c>
      <c r="H835" s="12">
        <f>All_US[[#This Row],[USD List / Unit]]*$H$3</f>
        <v>4251</v>
      </c>
      <c r="I835" s="10" t="s">
        <v>5470</v>
      </c>
      <c r="J835" s="10" t="s">
        <v>30</v>
      </c>
      <c r="K835" s="10" t="s">
        <v>1996</v>
      </c>
      <c r="L835" s="10" t="s">
        <v>31</v>
      </c>
      <c r="M835" s="10"/>
      <c r="N835" s="10" t="s">
        <v>26</v>
      </c>
      <c r="O835" s="10" t="s">
        <v>26</v>
      </c>
      <c r="P835" s="10" t="s">
        <v>32</v>
      </c>
      <c r="Q835" s="10" t="s">
        <v>5308</v>
      </c>
      <c r="R835" s="10" t="s">
        <v>5309</v>
      </c>
      <c r="S835" s="10" t="s">
        <v>5471</v>
      </c>
      <c r="T835" s="10" t="s">
        <v>36</v>
      </c>
      <c r="U835" s="10" t="s">
        <v>5311</v>
      </c>
      <c r="V835" s="10" t="s">
        <v>38</v>
      </c>
    </row>
    <row r="836" spans="1:22" x14ac:dyDescent="0.25">
      <c r="A836" s="10" t="s">
        <v>26</v>
      </c>
      <c r="B836" s="10" t="s">
        <v>5472</v>
      </c>
      <c r="C836" s="10" t="s">
        <v>5473</v>
      </c>
      <c r="D836" s="11" t="s">
        <v>29</v>
      </c>
      <c r="E836" s="11">
        <v>1</v>
      </c>
      <c r="F836" s="11"/>
      <c r="G836" s="12">
        <v>4251</v>
      </c>
      <c r="H836" s="12">
        <f>All_US[[#This Row],[USD List / Unit]]*$H$3</f>
        <v>4251</v>
      </c>
      <c r="I836" s="10" t="s">
        <v>5474</v>
      </c>
      <c r="J836" s="10" t="s">
        <v>30</v>
      </c>
      <c r="K836" s="10" t="s">
        <v>1996</v>
      </c>
      <c r="L836" s="10" t="s">
        <v>31</v>
      </c>
      <c r="M836" s="10"/>
      <c r="N836" s="10" t="s">
        <v>26</v>
      </c>
      <c r="O836" s="10" t="s">
        <v>26</v>
      </c>
      <c r="P836" s="10" t="s">
        <v>32</v>
      </c>
      <c r="Q836" s="10" t="s">
        <v>5308</v>
      </c>
      <c r="R836" s="10" t="s">
        <v>5315</v>
      </c>
      <c r="S836" s="10" t="s">
        <v>5475</v>
      </c>
      <c r="T836" s="10" t="s">
        <v>36</v>
      </c>
      <c r="U836" s="10" t="s">
        <v>5476</v>
      </c>
      <c r="V836" s="10" t="s">
        <v>38</v>
      </c>
    </row>
    <row r="837" spans="1:22" x14ac:dyDescent="0.25">
      <c r="A837" s="10" t="s">
        <v>26</v>
      </c>
      <c r="B837" s="10" t="s">
        <v>5477</v>
      </c>
      <c r="C837" s="10" t="s">
        <v>5478</v>
      </c>
      <c r="D837" s="11" t="s">
        <v>29</v>
      </c>
      <c r="E837" s="11">
        <v>1</v>
      </c>
      <c r="F837" s="11"/>
      <c r="G837" s="12">
        <v>4420</v>
      </c>
      <c r="H837" s="12">
        <f>All_US[[#This Row],[USD List / Unit]]*$H$3</f>
        <v>4420</v>
      </c>
      <c r="I837" s="10" t="s">
        <v>5479</v>
      </c>
      <c r="J837" s="10" t="s">
        <v>30</v>
      </c>
      <c r="K837" s="10" t="s">
        <v>1996</v>
      </c>
      <c r="L837" s="10" t="s">
        <v>31</v>
      </c>
      <c r="M837" s="10"/>
      <c r="N837" s="10" t="s">
        <v>26</v>
      </c>
      <c r="O837" s="10" t="s">
        <v>26</v>
      </c>
      <c r="P837" s="10" t="s">
        <v>32</v>
      </c>
      <c r="Q837" s="10" t="s">
        <v>5321</v>
      </c>
      <c r="R837" s="10" t="s">
        <v>5309</v>
      </c>
      <c r="S837" s="10" t="s">
        <v>5480</v>
      </c>
      <c r="T837" s="10" t="s">
        <v>36</v>
      </c>
      <c r="U837" s="10" t="s">
        <v>5481</v>
      </c>
      <c r="V837" s="10" t="s">
        <v>38</v>
      </c>
    </row>
    <row r="838" spans="1:22" x14ac:dyDescent="0.25">
      <c r="A838" s="10" t="s">
        <v>26</v>
      </c>
      <c r="B838" s="10" t="s">
        <v>5482</v>
      </c>
      <c r="C838" s="10" t="s">
        <v>5483</v>
      </c>
      <c r="D838" s="11" t="s">
        <v>29</v>
      </c>
      <c r="E838" s="11">
        <v>1</v>
      </c>
      <c r="F838" s="11"/>
      <c r="G838" s="12">
        <v>4420</v>
      </c>
      <c r="H838" s="12">
        <f>All_US[[#This Row],[USD List / Unit]]*$H$3</f>
        <v>4420</v>
      </c>
      <c r="I838" s="10" t="s">
        <v>5484</v>
      </c>
      <c r="J838" s="10" t="s">
        <v>30</v>
      </c>
      <c r="K838" s="10" t="s">
        <v>1996</v>
      </c>
      <c r="L838" s="10" t="s">
        <v>31</v>
      </c>
      <c r="M838" s="10"/>
      <c r="N838" s="10" t="s">
        <v>26</v>
      </c>
      <c r="O838" s="10" t="s">
        <v>26</v>
      </c>
      <c r="P838" s="10" t="s">
        <v>32</v>
      </c>
      <c r="Q838" s="10" t="s">
        <v>5321</v>
      </c>
      <c r="R838" s="10" t="s">
        <v>5315</v>
      </c>
      <c r="S838" s="10" t="s">
        <v>5485</v>
      </c>
      <c r="T838" s="10" t="s">
        <v>36</v>
      </c>
      <c r="U838" s="10" t="s">
        <v>5481</v>
      </c>
      <c r="V838" s="10" t="s">
        <v>38</v>
      </c>
    </row>
    <row r="839" spans="1:22" x14ac:dyDescent="0.25">
      <c r="A839" s="10" t="s">
        <v>26</v>
      </c>
      <c r="B839" s="10" t="s">
        <v>5486</v>
      </c>
      <c r="C839" s="10" t="s">
        <v>5487</v>
      </c>
      <c r="D839" s="11" t="s">
        <v>29</v>
      </c>
      <c r="E839" s="11">
        <v>1</v>
      </c>
      <c r="F839" s="11"/>
      <c r="G839" s="12">
        <v>4910</v>
      </c>
      <c r="H839" s="12">
        <f>All_US[[#This Row],[USD List / Unit]]*$H$3</f>
        <v>4910</v>
      </c>
      <c r="I839" s="10" t="s">
        <v>5488</v>
      </c>
      <c r="J839" s="10" t="s">
        <v>30</v>
      </c>
      <c r="K839" s="10" t="s">
        <v>1996</v>
      </c>
      <c r="L839" s="10" t="s">
        <v>31</v>
      </c>
      <c r="M839" s="10"/>
      <c r="N839" s="10" t="s">
        <v>26</v>
      </c>
      <c r="O839" s="10" t="s">
        <v>26</v>
      </c>
      <c r="P839" s="10" t="s">
        <v>32</v>
      </c>
      <c r="Q839" s="10" t="s">
        <v>5332</v>
      </c>
      <c r="R839" s="10" t="s">
        <v>5309</v>
      </c>
      <c r="S839" s="10" t="s">
        <v>5489</v>
      </c>
      <c r="T839" s="10" t="s">
        <v>36</v>
      </c>
      <c r="U839" s="10" t="s">
        <v>5490</v>
      </c>
      <c r="V839" s="10" t="s">
        <v>38</v>
      </c>
    </row>
    <row r="840" spans="1:22" x14ac:dyDescent="0.25">
      <c r="A840" s="10" t="s">
        <v>26</v>
      </c>
      <c r="B840" s="10" t="s">
        <v>5491</v>
      </c>
      <c r="C840" s="10" t="s">
        <v>5492</v>
      </c>
      <c r="D840" s="11" t="s">
        <v>29</v>
      </c>
      <c r="E840" s="11">
        <v>1</v>
      </c>
      <c r="F840" s="11"/>
      <c r="G840" s="12">
        <v>4910</v>
      </c>
      <c r="H840" s="12">
        <f>All_US[[#This Row],[USD List / Unit]]*$H$3</f>
        <v>4910</v>
      </c>
      <c r="I840" s="10" t="s">
        <v>5493</v>
      </c>
      <c r="J840" s="10" t="s">
        <v>30</v>
      </c>
      <c r="K840" s="10" t="s">
        <v>1996</v>
      </c>
      <c r="L840" s="10" t="s">
        <v>31</v>
      </c>
      <c r="M840" s="10"/>
      <c r="N840" s="10" t="s">
        <v>26</v>
      </c>
      <c r="O840" s="10" t="s">
        <v>26</v>
      </c>
      <c r="P840" s="10" t="s">
        <v>32</v>
      </c>
      <c r="Q840" s="10" t="s">
        <v>5332</v>
      </c>
      <c r="R840" s="10" t="s">
        <v>5315</v>
      </c>
      <c r="S840" s="10" t="s">
        <v>5494</v>
      </c>
      <c r="T840" s="10" t="s">
        <v>36</v>
      </c>
      <c r="U840" s="10" t="s">
        <v>5490</v>
      </c>
      <c r="V840" s="10" t="s">
        <v>38</v>
      </c>
    </row>
    <row r="841" spans="1:22" x14ac:dyDescent="0.25">
      <c r="A841" s="10" t="s">
        <v>26</v>
      </c>
      <c r="B841" s="10" t="s">
        <v>5495</v>
      </c>
      <c r="C841" s="10" t="s">
        <v>5496</v>
      </c>
      <c r="D841" s="11" t="s">
        <v>29</v>
      </c>
      <c r="E841" s="11">
        <v>1</v>
      </c>
      <c r="F841" s="11"/>
      <c r="G841" s="12">
        <v>5151</v>
      </c>
      <c r="H841" s="12">
        <f>All_US[[#This Row],[USD List / Unit]]*$H$3</f>
        <v>5151</v>
      </c>
      <c r="I841" s="10" t="s">
        <v>5497</v>
      </c>
      <c r="J841" s="10" t="s">
        <v>30</v>
      </c>
      <c r="K841" s="10" t="s">
        <v>1996</v>
      </c>
      <c r="L841" s="10" t="s">
        <v>31</v>
      </c>
      <c r="M841" s="10"/>
      <c r="N841" s="10" t="s">
        <v>26</v>
      </c>
      <c r="O841" s="10" t="s">
        <v>26</v>
      </c>
      <c r="P841" s="10" t="s">
        <v>32</v>
      </c>
      <c r="Q841" s="10" t="s">
        <v>5343</v>
      </c>
      <c r="R841" s="10" t="s">
        <v>5309</v>
      </c>
      <c r="S841" s="10" t="s">
        <v>5498</v>
      </c>
      <c r="T841" s="10" t="s">
        <v>36</v>
      </c>
      <c r="U841" s="10" t="s">
        <v>5499</v>
      </c>
      <c r="V841" s="10" t="s">
        <v>38</v>
      </c>
    </row>
    <row r="842" spans="1:22" x14ac:dyDescent="0.25">
      <c r="A842" s="10" t="s">
        <v>26</v>
      </c>
      <c r="B842" s="10" t="s">
        <v>5500</v>
      </c>
      <c r="C842" s="10" t="s">
        <v>5501</v>
      </c>
      <c r="D842" s="11" t="s">
        <v>29</v>
      </c>
      <c r="E842" s="11">
        <v>1</v>
      </c>
      <c r="F842" s="11"/>
      <c r="G842" s="12">
        <v>5151</v>
      </c>
      <c r="H842" s="12">
        <f>All_US[[#This Row],[USD List / Unit]]*$H$3</f>
        <v>5151</v>
      </c>
      <c r="I842" s="10" t="s">
        <v>5502</v>
      </c>
      <c r="J842" s="10" t="s">
        <v>30</v>
      </c>
      <c r="K842" s="10" t="s">
        <v>1996</v>
      </c>
      <c r="L842" s="10" t="s">
        <v>31</v>
      </c>
      <c r="M842" s="10"/>
      <c r="N842" s="10" t="s">
        <v>26</v>
      </c>
      <c r="O842" s="10" t="s">
        <v>26</v>
      </c>
      <c r="P842" s="10" t="s">
        <v>32</v>
      </c>
      <c r="Q842" s="10" t="s">
        <v>5343</v>
      </c>
      <c r="R842" s="10" t="s">
        <v>5315</v>
      </c>
      <c r="S842" s="10" t="s">
        <v>5503</v>
      </c>
      <c r="T842" s="10" t="s">
        <v>36</v>
      </c>
      <c r="U842" s="10" t="s">
        <v>5499</v>
      </c>
      <c r="V842" s="10" t="s">
        <v>38</v>
      </c>
    </row>
    <row r="843" spans="1:22" x14ac:dyDescent="0.25">
      <c r="A843" s="10" t="s">
        <v>26</v>
      </c>
      <c r="B843" s="10" t="s">
        <v>5504</v>
      </c>
      <c r="C843" s="10" t="s">
        <v>5505</v>
      </c>
      <c r="D843" s="11" t="s">
        <v>29</v>
      </c>
      <c r="E843" s="11">
        <v>1</v>
      </c>
      <c r="F843" s="11"/>
      <c r="G843" s="12">
        <v>5405</v>
      </c>
      <c r="H843" s="12">
        <f>All_US[[#This Row],[USD List / Unit]]*$H$3</f>
        <v>5405</v>
      </c>
      <c r="I843" s="10" t="s">
        <v>5506</v>
      </c>
      <c r="J843" s="10" t="s">
        <v>30</v>
      </c>
      <c r="K843" s="10" t="s">
        <v>1996</v>
      </c>
      <c r="L843" s="10" t="s">
        <v>31</v>
      </c>
      <c r="M843" s="10"/>
      <c r="N843" s="10" t="s">
        <v>26</v>
      </c>
      <c r="O843" s="10" t="s">
        <v>26</v>
      </c>
      <c r="P843" s="10" t="s">
        <v>32</v>
      </c>
      <c r="Q843" s="10" t="s">
        <v>5354</v>
      </c>
      <c r="R843" s="10" t="s">
        <v>5309</v>
      </c>
      <c r="S843" s="10" t="s">
        <v>5507</v>
      </c>
      <c r="T843" s="10" t="s">
        <v>36</v>
      </c>
      <c r="U843" s="10" t="s">
        <v>5508</v>
      </c>
      <c r="V843" s="10" t="s">
        <v>38</v>
      </c>
    </row>
    <row r="844" spans="1:22" x14ac:dyDescent="0.25">
      <c r="A844" s="10" t="s">
        <v>26</v>
      </c>
      <c r="B844" s="10" t="s">
        <v>5509</v>
      </c>
      <c r="C844" s="10" t="s">
        <v>5510</v>
      </c>
      <c r="D844" s="11" t="s">
        <v>29</v>
      </c>
      <c r="E844" s="11">
        <v>1</v>
      </c>
      <c r="F844" s="11"/>
      <c r="G844" s="12">
        <v>5405</v>
      </c>
      <c r="H844" s="12">
        <f>All_US[[#This Row],[USD List / Unit]]*$H$3</f>
        <v>5405</v>
      </c>
      <c r="I844" s="10" t="s">
        <v>5511</v>
      </c>
      <c r="J844" s="10" t="s">
        <v>30</v>
      </c>
      <c r="K844" s="10" t="s">
        <v>1996</v>
      </c>
      <c r="L844" s="10" t="s">
        <v>31</v>
      </c>
      <c r="M844" s="10"/>
      <c r="N844" s="10" t="s">
        <v>26</v>
      </c>
      <c r="O844" s="10" t="s">
        <v>26</v>
      </c>
      <c r="P844" s="10" t="s">
        <v>32</v>
      </c>
      <c r="Q844" s="10" t="s">
        <v>5354</v>
      </c>
      <c r="R844" s="10" t="s">
        <v>5315</v>
      </c>
      <c r="S844" s="10" t="s">
        <v>5512</v>
      </c>
      <c r="T844" s="10" t="s">
        <v>36</v>
      </c>
      <c r="U844" s="10" t="s">
        <v>5508</v>
      </c>
      <c r="V844" s="10" t="s">
        <v>38</v>
      </c>
    </row>
    <row r="845" spans="1:22" x14ac:dyDescent="0.25">
      <c r="A845" s="10" t="s">
        <v>26</v>
      </c>
      <c r="B845" s="10" t="s">
        <v>5513</v>
      </c>
      <c r="C845" s="10" t="s">
        <v>5514</v>
      </c>
      <c r="D845" s="11" t="s">
        <v>29</v>
      </c>
      <c r="E845" s="11">
        <v>1</v>
      </c>
      <c r="F845" s="11"/>
      <c r="G845" s="12">
        <v>5514</v>
      </c>
      <c r="H845" s="12">
        <f>All_US[[#This Row],[USD List / Unit]]*$H$3</f>
        <v>5514</v>
      </c>
      <c r="I845" s="10" t="s">
        <v>5515</v>
      </c>
      <c r="J845" s="10" t="s">
        <v>30</v>
      </c>
      <c r="K845" s="10" t="s">
        <v>1996</v>
      </c>
      <c r="L845" s="10" t="s">
        <v>31</v>
      </c>
      <c r="M845" s="10"/>
      <c r="N845" s="10" t="s">
        <v>26</v>
      </c>
      <c r="O845" s="10" t="s">
        <v>26</v>
      </c>
      <c r="P845" s="10" t="s">
        <v>32</v>
      </c>
      <c r="Q845" s="10" t="s">
        <v>5516</v>
      </c>
      <c r="R845" s="10" t="s">
        <v>5517</v>
      </c>
      <c r="S845" s="10" t="s">
        <v>5518</v>
      </c>
      <c r="T845" s="10" t="s">
        <v>36</v>
      </c>
      <c r="U845" s="10" t="s">
        <v>5519</v>
      </c>
      <c r="V845" s="10" t="s">
        <v>38</v>
      </c>
    </row>
    <row r="846" spans="1:22" x14ac:dyDescent="0.25">
      <c r="A846" s="10" t="s">
        <v>26</v>
      </c>
      <c r="B846" s="10" t="s">
        <v>5520</v>
      </c>
      <c r="C846" s="10" t="s">
        <v>5521</v>
      </c>
      <c r="D846" s="11" t="s">
        <v>29</v>
      </c>
      <c r="E846" s="11">
        <v>1</v>
      </c>
      <c r="F846" s="11"/>
      <c r="G846" s="12">
        <v>5514</v>
      </c>
      <c r="H846" s="12">
        <f>All_US[[#This Row],[USD List / Unit]]*$H$3</f>
        <v>5514</v>
      </c>
      <c r="I846" s="10" t="s">
        <v>5522</v>
      </c>
      <c r="J846" s="10" t="s">
        <v>30</v>
      </c>
      <c r="K846" s="10" t="s">
        <v>1996</v>
      </c>
      <c r="L846" s="10" t="s">
        <v>31</v>
      </c>
      <c r="M846" s="10"/>
      <c r="N846" s="10" t="s">
        <v>26</v>
      </c>
      <c r="O846" s="10" t="s">
        <v>26</v>
      </c>
      <c r="P846" s="10" t="s">
        <v>32</v>
      </c>
      <c r="Q846" s="10" t="s">
        <v>5516</v>
      </c>
      <c r="R846" s="10" t="s">
        <v>5523</v>
      </c>
      <c r="S846" s="10" t="s">
        <v>5524</v>
      </c>
      <c r="T846" s="10" t="s">
        <v>36</v>
      </c>
      <c r="U846" s="10" t="s">
        <v>5525</v>
      </c>
      <c r="V846" s="10" t="s">
        <v>38</v>
      </c>
    </row>
    <row r="847" spans="1:22" x14ac:dyDescent="0.25">
      <c r="A847" s="10" t="s">
        <v>26</v>
      </c>
      <c r="B847" s="10" t="s">
        <v>5526</v>
      </c>
      <c r="C847" s="10" t="s">
        <v>5527</v>
      </c>
      <c r="D847" s="11" t="s">
        <v>29</v>
      </c>
      <c r="E847" s="11">
        <v>1</v>
      </c>
      <c r="F847" s="11"/>
      <c r="G847" s="12">
        <v>5682</v>
      </c>
      <c r="H847" s="12">
        <f>All_US[[#This Row],[USD List / Unit]]*$H$3</f>
        <v>5682</v>
      </c>
      <c r="I847" s="10" t="s">
        <v>5528</v>
      </c>
      <c r="J847" s="10" t="s">
        <v>30</v>
      </c>
      <c r="K847" s="10" t="s">
        <v>1996</v>
      </c>
      <c r="L847" s="10" t="s">
        <v>31</v>
      </c>
      <c r="M847" s="10"/>
      <c r="N847" s="10" t="s">
        <v>26</v>
      </c>
      <c r="O847" s="10" t="s">
        <v>26</v>
      </c>
      <c r="P847" s="10" t="s">
        <v>32</v>
      </c>
      <c r="Q847" s="10" t="s">
        <v>5529</v>
      </c>
      <c r="R847" s="10" t="s">
        <v>5517</v>
      </c>
      <c r="S847" s="10" t="s">
        <v>5530</v>
      </c>
      <c r="T847" s="10" t="s">
        <v>36</v>
      </c>
      <c r="U847" s="10" t="s">
        <v>5531</v>
      </c>
      <c r="V847" s="10" t="s">
        <v>38</v>
      </c>
    </row>
    <row r="848" spans="1:22" x14ac:dyDescent="0.25">
      <c r="A848" s="10" t="s">
        <v>26</v>
      </c>
      <c r="B848" s="10" t="s">
        <v>5532</v>
      </c>
      <c r="C848" s="10" t="s">
        <v>5533</v>
      </c>
      <c r="D848" s="11" t="s">
        <v>29</v>
      </c>
      <c r="E848" s="11">
        <v>1</v>
      </c>
      <c r="F848" s="11"/>
      <c r="G848" s="12">
        <v>5682</v>
      </c>
      <c r="H848" s="12">
        <f>All_US[[#This Row],[USD List / Unit]]*$H$3</f>
        <v>5682</v>
      </c>
      <c r="I848" s="10" t="s">
        <v>5534</v>
      </c>
      <c r="J848" s="10" t="s">
        <v>30</v>
      </c>
      <c r="K848" s="10" t="s">
        <v>1996</v>
      </c>
      <c r="L848" s="10" t="s">
        <v>31</v>
      </c>
      <c r="M848" s="10"/>
      <c r="N848" s="10" t="s">
        <v>26</v>
      </c>
      <c r="O848" s="10" t="s">
        <v>26</v>
      </c>
      <c r="P848" s="10" t="s">
        <v>32</v>
      </c>
      <c r="Q848" s="10" t="s">
        <v>5529</v>
      </c>
      <c r="R848" s="10" t="s">
        <v>5523</v>
      </c>
      <c r="S848" s="10" t="s">
        <v>5535</v>
      </c>
      <c r="T848" s="10" t="s">
        <v>36</v>
      </c>
      <c r="U848" s="10" t="s">
        <v>5536</v>
      </c>
      <c r="V848" s="10" t="s">
        <v>38</v>
      </c>
    </row>
    <row r="849" spans="1:22" x14ac:dyDescent="0.25">
      <c r="A849" s="10" t="s">
        <v>26</v>
      </c>
      <c r="B849" s="10" t="s">
        <v>5537</v>
      </c>
      <c r="C849" s="10" t="s">
        <v>5538</v>
      </c>
      <c r="D849" s="11" t="s">
        <v>29</v>
      </c>
      <c r="E849" s="11">
        <v>1</v>
      </c>
      <c r="F849" s="11"/>
      <c r="G849" s="12">
        <v>6173</v>
      </c>
      <c r="H849" s="12">
        <f>All_US[[#This Row],[USD List / Unit]]*$H$3</f>
        <v>6173</v>
      </c>
      <c r="I849" s="10" t="s">
        <v>5539</v>
      </c>
      <c r="J849" s="10" t="s">
        <v>30</v>
      </c>
      <c r="K849" s="10" t="s">
        <v>1996</v>
      </c>
      <c r="L849" s="10" t="s">
        <v>31</v>
      </c>
      <c r="M849" s="10"/>
      <c r="N849" s="10" t="s">
        <v>26</v>
      </c>
      <c r="O849" s="10" t="s">
        <v>26</v>
      </c>
      <c r="P849" s="10" t="s">
        <v>32</v>
      </c>
      <c r="Q849" s="10" t="s">
        <v>5540</v>
      </c>
      <c r="R849" s="10" t="s">
        <v>5517</v>
      </c>
      <c r="S849" s="10" t="s">
        <v>5541</v>
      </c>
      <c r="T849" s="10" t="s">
        <v>36</v>
      </c>
      <c r="U849" s="10" t="s">
        <v>5542</v>
      </c>
      <c r="V849" s="10" t="s">
        <v>38</v>
      </c>
    </row>
    <row r="850" spans="1:22" x14ac:dyDescent="0.25">
      <c r="A850" s="10" t="s">
        <v>26</v>
      </c>
      <c r="B850" s="10" t="s">
        <v>5543</v>
      </c>
      <c r="C850" s="10" t="s">
        <v>5544</v>
      </c>
      <c r="D850" s="11" t="s">
        <v>29</v>
      </c>
      <c r="E850" s="11">
        <v>1</v>
      </c>
      <c r="F850" s="11"/>
      <c r="G850" s="12">
        <v>6173</v>
      </c>
      <c r="H850" s="12">
        <f>All_US[[#This Row],[USD List / Unit]]*$H$3</f>
        <v>6173</v>
      </c>
      <c r="I850" s="10" t="s">
        <v>5545</v>
      </c>
      <c r="J850" s="10" t="s">
        <v>30</v>
      </c>
      <c r="K850" s="10" t="s">
        <v>1996</v>
      </c>
      <c r="L850" s="10" t="s">
        <v>31</v>
      </c>
      <c r="M850" s="10"/>
      <c r="N850" s="10" t="s">
        <v>26</v>
      </c>
      <c r="O850" s="10" t="s">
        <v>26</v>
      </c>
      <c r="P850" s="10" t="s">
        <v>32</v>
      </c>
      <c r="Q850" s="10" t="s">
        <v>5540</v>
      </c>
      <c r="R850" s="10" t="s">
        <v>5523</v>
      </c>
      <c r="S850" s="10" t="s">
        <v>5546</v>
      </c>
      <c r="T850" s="10" t="s">
        <v>36</v>
      </c>
      <c r="U850" s="10" t="s">
        <v>5547</v>
      </c>
      <c r="V850" s="10" t="s">
        <v>38</v>
      </c>
    </row>
    <row r="851" spans="1:22" x14ac:dyDescent="0.25">
      <c r="A851" s="10" t="s">
        <v>26</v>
      </c>
      <c r="B851" s="10" t="s">
        <v>5548</v>
      </c>
      <c r="C851" s="10" t="s">
        <v>5549</v>
      </c>
      <c r="D851" s="11" t="s">
        <v>29</v>
      </c>
      <c r="E851" s="11">
        <v>1</v>
      </c>
      <c r="F851" s="11"/>
      <c r="G851" s="12">
        <v>6412</v>
      </c>
      <c r="H851" s="12">
        <f>All_US[[#This Row],[USD List / Unit]]*$H$3</f>
        <v>6412</v>
      </c>
      <c r="I851" s="10" t="s">
        <v>5550</v>
      </c>
      <c r="J851" s="10" t="s">
        <v>30</v>
      </c>
      <c r="K851" s="10" t="s">
        <v>1996</v>
      </c>
      <c r="L851" s="10" t="s">
        <v>31</v>
      </c>
      <c r="M851" s="10"/>
      <c r="N851" s="10" t="s">
        <v>26</v>
      </c>
      <c r="O851" s="10" t="s">
        <v>26</v>
      </c>
      <c r="P851" s="10" t="s">
        <v>32</v>
      </c>
      <c r="Q851" s="10" t="s">
        <v>5551</v>
      </c>
      <c r="R851" s="10" t="s">
        <v>5517</v>
      </c>
      <c r="S851" s="10" t="s">
        <v>5552</v>
      </c>
      <c r="T851" s="10" t="s">
        <v>36</v>
      </c>
      <c r="U851" s="10" t="s">
        <v>5553</v>
      </c>
      <c r="V851" s="10" t="s">
        <v>38</v>
      </c>
    </row>
    <row r="852" spans="1:22" x14ac:dyDescent="0.25">
      <c r="A852" s="10" t="s">
        <v>26</v>
      </c>
      <c r="B852" s="10" t="s">
        <v>5554</v>
      </c>
      <c r="C852" s="10" t="s">
        <v>5555</v>
      </c>
      <c r="D852" s="11" t="s">
        <v>29</v>
      </c>
      <c r="E852" s="11">
        <v>1</v>
      </c>
      <c r="F852" s="11"/>
      <c r="G852" s="12">
        <v>6412</v>
      </c>
      <c r="H852" s="12">
        <f>All_US[[#This Row],[USD List / Unit]]*$H$3</f>
        <v>6412</v>
      </c>
      <c r="I852" s="10" t="s">
        <v>5556</v>
      </c>
      <c r="J852" s="10" t="s">
        <v>30</v>
      </c>
      <c r="K852" s="10" t="s">
        <v>1996</v>
      </c>
      <c r="L852" s="10" t="s">
        <v>31</v>
      </c>
      <c r="M852" s="10"/>
      <c r="N852" s="10" t="s">
        <v>26</v>
      </c>
      <c r="O852" s="10" t="s">
        <v>26</v>
      </c>
      <c r="P852" s="10" t="s">
        <v>32</v>
      </c>
      <c r="Q852" s="10" t="s">
        <v>5551</v>
      </c>
      <c r="R852" s="10" t="s">
        <v>5523</v>
      </c>
      <c r="S852" s="10" t="s">
        <v>5557</v>
      </c>
      <c r="T852" s="10" t="s">
        <v>36</v>
      </c>
      <c r="U852" s="10" t="s">
        <v>5558</v>
      </c>
      <c r="V852" s="10" t="s">
        <v>38</v>
      </c>
    </row>
    <row r="853" spans="1:22" x14ac:dyDescent="0.25">
      <c r="A853" s="10" t="s">
        <v>26</v>
      </c>
      <c r="B853" s="10" t="s">
        <v>5559</v>
      </c>
      <c r="C853" s="10" t="s">
        <v>5560</v>
      </c>
      <c r="D853" s="11" t="s">
        <v>29</v>
      </c>
      <c r="E853" s="11">
        <v>1</v>
      </c>
      <c r="F853" s="11"/>
      <c r="G853" s="12">
        <v>6667</v>
      </c>
      <c r="H853" s="12">
        <f>All_US[[#This Row],[USD List / Unit]]*$H$3</f>
        <v>6667</v>
      </c>
      <c r="I853" s="10" t="s">
        <v>5561</v>
      </c>
      <c r="J853" s="10" t="s">
        <v>30</v>
      </c>
      <c r="K853" s="10" t="s">
        <v>1996</v>
      </c>
      <c r="L853" s="10" t="s">
        <v>31</v>
      </c>
      <c r="M853" s="10"/>
      <c r="N853" s="10" t="s">
        <v>26</v>
      </c>
      <c r="O853" s="10" t="s">
        <v>26</v>
      </c>
      <c r="P853" s="10" t="s">
        <v>32</v>
      </c>
      <c r="Q853" s="10" t="s">
        <v>5562</v>
      </c>
      <c r="R853" s="10" t="s">
        <v>5517</v>
      </c>
      <c r="S853" s="10" t="s">
        <v>5563</v>
      </c>
      <c r="T853" s="10" t="s">
        <v>36</v>
      </c>
      <c r="U853" s="10" t="s">
        <v>5564</v>
      </c>
      <c r="V853" s="10" t="s">
        <v>38</v>
      </c>
    </row>
    <row r="854" spans="1:22" x14ac:dyDescent="0.25">
      <c r="A854" s="10" t="s">
        <v>26</v>
      </c>
      <c r="B854" s="10" t="s">
        <v>5565</v>
      </c>
      <c r="C854" s="10" t="s">
        <v>5566</v>
      </c>
      <c r="D854" s="11" t="s">
        <v>29</v>
      </c>
      <c r="E854" s="11">
        <v>1</v>
      </c>
      <c r="F854" s="11"/>
      <c r="G854" s="12">
        <v>6667</v>
      </c>
      <c r="H854" s="12">
        <f>All_US[[#This Row],[USD List / Unit]]*$H$3</f>
        <v>6667</v>
      </c>
      <c r="I854" s="10" t="s">
        <v>5567</v>
      </c>
      <c r="J854" s="10" t="s">
        <v>30</v>
      </c>
      <c r="K854" s="10" t="s">
        <v>1996</v>
      </c>
      <c r="L854" s="10" t="s">
        <v>31</v>
      </c>
      <c r="M854" s="10"/>
      <c r="N854" s="10" t="s">
        <v>26</v>
      </c>
      <c r="O854" s="10" t="s">
        <v>26</v>
      </c>
      <c r="P854" s="10" t="s">
        <v>32</v>
      </c>
      <c r="Q854" s="10" t="s">
        <v>5562</v>
      </c>
      <c r="R854" s="10" t="s">
        <v>5523</v>
      </c>
      <c r="S854" s="10" t="s">
        <v>5568</v>
      </c>
      <c r="T854" s="10" t="s">
        <v>36</v>
      </c>
      <c r="U854" s="10" t="s">
        <v>5569</v>
      </c>
      <c r="V854" s="10" t="s">
        <v>38</v>
      </c>
    </row>
    <row r="855" spans="1:22" x14ac:dyDescent="0.25">
      <c r="A855" s="10" t="s">
        <v>26</v>
      </c>
      <c r="B855" s="10" t="s">
        <v>5570</v>
      </c>
      <c r="C855" s="10" t="s">
        <v>5571</v>
      </c>
      <c r="D855" s="11" t="s">
        <v>29</v>
      </c>
      <c r="E855" s="11">
        <v>1</v>
      </c>
      <c r="F855" s="11"/>
      <c r="G855" s="12">
        <v>5661</v>
      </c>
      <c r="H855" s="12">
        <f>All_US[[#This Row],[USD List / Unit]]*$H$3</f>
        <v>5661</v>
      </c>
      <c r="I855" s="10" t="s">
        <v>5572</v>
      </c>
      <c r="J855" s="10" t="s">
        <v>30</v>
      </c>
      <c r="K855" s="10" t="s">
        <v>1996</v>
      </c>
      <c r="L855" s="10" t="s">
        <v>31</v>
      </c>
      <c r="M855" s="10"/>
      <c r="N855" s="10" t="s">
        <v>26</v>
      </c>
      <c r="O855" s="10" t="s">
        <v>26</v>
      </c>
      <c r="P855" s="10" t="s">
        <v>32</v>
      </c>
      <c r="Q855" s="10" t="s">
        <v>5573</v>
      </c>
      <c r="R855" s="10" t="s">
        <v>5252</v>
      </c>
      <c r="S855" s="10" t="s">
        <v>26</v>
      </c>
      <c r="T855" s="10" t="s">
        <v>36</v>
      </c>
      <c r="U855" s="10" t="s">
        <v>26</v>
      </c>
      <c r="V855" s="10" t="s">
        <v>38</v>
      </c>
    </row>
    <row r="856" spans="1:22" x14ac:dyDescent="0.25">
      <c r="A856" s="10" t="s">
        <v>26</v>
      </c>
      <c r="B856" s="10" t="s">
        <v>5574</v>
      </c>
      <c r="C856" s="10" t="s">
        <v>5575</v>
      </c>
      <c r="D856" s="11" t="s">
        <v>29</v>
      </c>
      <c r="E856" s="11">
        <v>1</v>
      </c>
      <c r="F856" s="11"/>
      <c r="G856" s="12">
        <v>5661</v>
      </c>
      <c r="H856" s="12">
        <f>All_US[[#This Row],[USD List / Unit]]*$H$3</f>
        <v>5661</v>
      </c>
      <c r="I856" s="10" t="s">
        <v>5576</v>
      </c>
      <c r="J856" s="10" t="s">
        <v>30</v>
      </c>
      <c r="K856" s="10" t="s">
        <v>1996</v>
      </c>
      <c r="L856" s="10" t="s">
        <v>31</v>
      </c>
      <c r="M856" s="10"/>
      <c r="N856" s="10" t="s">
        <v>26</v>
      </c>
      <c r="O856" s="10" t="s">
        <v>26</v>
      </c>
      <c r="P856" s="10" t="s">
        <v>32</v>
      </c>
      <c r="Q856" s="10" t="s">
        <v>5573</v>
      </c>
      <c r="R856" s="10" t="s">
        <v>5258</v>
      </c>
      <c r="S856" s="10" t="s">
        <v>26</v>
      </c>
      <c r="T856" s="10" t="s">
        <v>36</v>
      </c>
      <c r="U856" s="10" t="s">
        <v>26</v>
      </c>
      <c r="V856" s="10" t="s">
        <v>38</v>
      </c>
    </row>
    <row r="857" spans="1:22" x14ac:dyDescent="0.25">
      <c r="A857" s="10" t="s">
        <v>26</v>
      </c>
      <c r="B857" s="10" t="s">
        <v>5577</v>
      </c>
      <c r="C857" s="10" t="s">
        <v>5578</v>
      </c>
      <c r="D857" s="11" t="s">
        <v>29</v>
      </c>
      <c r="E857" s="11">
        <v>1</v>
      </c>
      <c r="F857" s="11"/>
      <c r="G857" s="12">
        <v>5869</v>
      </c>
      <c r="H857" s="12">
        <f>All_US[[#This Row],[USD List / Unit]]*$H$3</f>
        <v>5869</v>
      </c>
      <c r="I857" s="10" t="s">
        <v>5579</v>
      </c>
      <c r="J857" s="10" t="s">
        <v>30</v>
      </c>
      <c r="K857" s="10" t="s">
        <v>1996</v>
      </c>
      <c r="L857" s="10" t="s">
        <v>31</v>
      </c>
      <c r="M857" s="10"/>
      <c r="N857" s="10" t="s">
        <v>26</v>
      </c>
      <c r="O857" s="10" t="s">
        <v>26</v>
      </c>
      <c r="P857" s="10" t="s">
        <v>32</v>
      </c>
      <c r="Q857" s="10" t="s">
        <v>5580</v>
      </c>
      <c r="R857" s="10" t="s">
        <v>5252</v>
      </c>
      <c r="S857" s="10" t="s">
        <v>26</v>
      </c>
      <c r="T857" s="10" t="s">
        <v>36</v>
      </c>
      <c r="U857" s="10" t="s">
        <v>26</v>
      </c>
      <c r="V857" s="10" t="s">
        <v>38</v>
      </c>
    </row>
    <row r="858" spans="1:22" x14ac:dyDescent="0.25">
      <c r="A858" s="10" t="s">
        <v>26</v>
      </c>
      <c r="B858" s="10" t="s">
        <v>5581</v>
      </c>
      <c r="C858" s="10" t="s">
        <v>5582</v>
      </c>
      <c r="D858" s="11" t="s">
        <v>29</v>
      </c>
      <c r="E858" s="11">
        <v>1</v>
      </c>
      <c r="F858" s="11"/>
      <c r="G858" s="12">
        <v>5869</v>
      </c>
      <c r="H858" s="12">
        <f>All_US[[#This Row],[USD List / Unit]]*$H$3</f>
        <v>5869</v>
      </c>
      <c r="I858" s="10" t="s">
        <v>5583</v>
      </c>
      <c r="J858" s="10" t="s">
        <v>30</v>
      </c>
      <c r="K858" s="10" t="s">
        <v>1996</v>
      </c>
      <c r="L858" s="10" t="s">
        <v>31</v>
      </c>
      <c r="M858" s="10"/>
      <c r="N858" s="10" t="s">
        <v>26</v>
      </c>
      <c r="O858" s="10" t="s">
        <v>26</v>
      </c>
      <c r="P858" s="10" t="s">
        <v>32</v>
      </c>
      <c r="Q858" s="10" t="s">
        <v>5580</v>
      </c>
      <c r="R858" s="10" t="s">
        <v>5258</v>
      </c>
      <c r="S858" s="10" t="s">
        <v>26</v>
      </c>
      <c r="T858" s="10" t="s">
        <v>36</v>
      </c>
      <c r="U858" s="10" t="s">
        <v>26</v>
      </c>
      <c r="V858" s="10" t="s">
        <v>38</v>
      </c>
    </row>
    <row r="859" spans="1:22" x14ac:dyDescent="0.25">
      <c r="A859" s="10" t="s">
        <v>26</v>
      </c>
      <c r="B859" s="10" t="s">
        <v>5584</v>
      </c>
      <c r="C859" s="10" t="s">
        <v>5585</v>
      </c>
      <c r="D859" s="11" t="s">
        <v>29</v>
      </c>
      <c r="E859" s="11">
        <v>1</v>
      </c>
      <c r="F859" s="11"/>
      <c r="G859" s="12">
        <v>6071</v>
      </c>
      <c r="H859" s="12">
        <f>All_US[[#This Row],[USD List / Unit]]*$H$3</f>
        <v>6071</v>
      </c>
      <c r="I859" s="10" t="s">
        <v>5586</v>
      </c>
      <c r="J859" s="10" t="s">
        <v>30</v>
      </c>
      <c r="K859" s="10" t="s">
        <v>1996</v>
      </c>
      <c r="L859" s="10" t="s">
        <v>31</v>
      </c>
      <c r="M859" s="10"/>
      <c r="N859" s="10" t="s">
        <v>26</v>
      </c>
      <c r="O859" s="10" t="s">
        <v>26</v>
      </c>
      <c r="P859" s="10" t="s">
        <v>32</v>
      </c>
      <c r="Q859" s="10" t="s">
        <v>5587</v>
      </c>
      <c r="R859" s="10" t="s">
        <v>5252</v>
      </c>
      <c r="S859" s="10" t="s">
        <v>26</v>
      </c>
      <c r="T859" s="10" t="s">
        <v>36</v>
      </c>
      <c r="U859" s="10" t="s">
        <v>26</v>
      </c>
      <c r="V859" s="10" t="s">
        <v>38</v>
      </c>
    </row>
    <row r="860" spans="1:22" x14ac:dyDescent="0.25">
      <c r="A860" s="10" t="s">
        <v>26</v>
      </c>
      <c r="B860" s="10" t="s">
        <v>5588</v>
      </c>
      <c r="C860" s="10" t="s">
        <v>5589</v>
      </c>
      <c r="D860" s="11" t="s">
        <v>29</v>
      </c>
      <c r="E860" s="11">
        <v>1</v>
      </c>
      <c r="F860" s="11"/>
      <c r="G860" s="12">
        <v>6071</v>
      </c>
      <c r="H860" s="12">
        <f>All_US[[#This Row],[USD List / Unit]]*$H$3</f>
        <v>6071</v>
      </c>
      <c r="I860" s="10" t="s">
        <v>5590</v>
      </c>
      <c r="J860" s="10" t="s">
        <v>30</v>
      </c>
      <c r="K860" s="10" t="s">
        <v>1996</v>
      </c>
      <c r="L860" s="10" t="s">
        <v>31</v>
      </c>
      <c r="M860" s="10"/>
      <c r="N860" s="10" t="s">
        <v>26</v>
      </c>
      <c r="O860" s="10" t="s">
        <v>26</v>
      </c>
      <c r="P860" s="10" t="s">
        <v>32</v>
      </c>
      <c r="Q860" s="10" t="s">
        <v>5587</v>
      </c>
      <c r="R860" s="10" t="s">
        <v>5258</v>
      </c>
      <c r="S860" s="10" t="s">
        <v>26</v>
      </c>
      <c r="T860" s="10" t="s">
        <v>36</v>
      </c>
      <c r="U860" s="10" t="s">
        <v>26</v>
      </c>
      <c r="V860" s="10" t="s">
        <v>38</v>
      </c>
    </row>
    <row r="861" spans="1:22" x14ac:dyDescent="0.25">
      <c r="A861" s="10" t="s">
        <v>26</v>
      </c>
      <c r="B861" s="10" t="s">
        <v>5591</v>
      </c>
      <c r="C861" s="10" t="s">
        <v>5592</v>
      </c>
      <c r="D861" s="11" t="s">
        <v>29</v>
      </c>
      <c r="E861" s="11">
        <v>1</v>
      </c>
      <c r="F861" s="11"/>
      <c r="G861" s="12">
        <v>6295</v>
      </c>
      <c r="H861" s="12">
        <f>All_US[[#This Row],[USD List / Unit]]*$H$3</f>
        <v>6295</v>
      </c>
      <c r="I861" s="10" t="s">
        <v>5593</v>
      </c>
      <c r="J861" s="10" t="s">
        <v>30</v>
      </c>
      <c r="K861" s="10" t="s">
        <v>1996</v>
      </c>
      <c r="L861" s="10" t="s">
        <v>31</v>
      </c>
      <c r="M861" s="10"/>
      <c r="N861" s="10" t="s">
        <v>26</v>
      </c>
      <c r="O861" s="10" t="s">
        <v>26</v>
      </c>
      <c r="P861" s="10" t="s">
        <v>32</v>
      </c>
      <c r="Q861" s="10" t="s">
        <v>5594</v>
      </c>
      <c r="R861" s="10" t="s">
        <v>5252</v>
      </c>
      <c r="S861" s="10" t="s">
        <v>26</v>
      </c>
      <c r="T861" s="10" t="s">
        <v>36</v>
      </c>
      <c r="U861" s="10" t="s">
        <v>26</v>
      </c>
      <c r="V861" s="10" t="s">
        <v>38</v>
      </c>
    </row>
    <row r="862" spans="1:22" x14ac:dyDescent="0.25">
      <c r="A862" s="10" t="s">
        <v>26</v>
      </c>
      <c r="B862" s="10" t="s">
        <v>5595</v>
      </c>
      <c r="C862" s="10" t="s">
        <v>5596</v>
      </c>
      <c r="D862" s="11" t="s">
        <v>29</v>
      </c>
      <c r="E862" s="11">
        <v>1</v>
      </c>
      <c r="F862" s="11"/>
      <c r="G862" s="12">
        <v>6295</v>
      </c>
      <c r="H862" s="12">
        <f>All_US[[#This Row],[USD List / Unit]]*$H$3</f>
        <v>6295</v>
      </c>
      <c r="I862" s="10" t="s">
        <v>5597</v>
      </c>
      <c r="J862" s="10" t="s">
        <v>30</v>
      </c>
      <c r="K862" s="10" t="s">
        <v>1996</v>
      </c>
      <c r="L862" s="10" t="s">
        <v>31</v>
      </c>
      <c r="M862" s="10"/>
      <c r="N862" s="10" t="s">
        <v>26</v>
      </c>
      <c r="O862" s="10" t="s">
        <v>26</v>
      </c>
      <c r="P862" s="10" t="s">
        <v>32</v>
      </c>
      <c r="Q862" s="10" t="s">
        <v>5594</v>
      </c>
      <c r="R862" s="10" t="s">
        <v>5258</v>
      </c>
      <c r="S862" s="10" t="s">
        <v>26</v>
      </c>
      <c r="T862" s="10" t="s">
        <v>36</v>
      </c>
      <c r="U862" s="10" t="s">
        <v>26</v>
      </c>
      <c r="V862" s="10" t="s">
        <v>38</v>
      </c>
    </row>
    <row r="863" spans="1:22" x14ac:dyDescent="0.25">
      <c r="A863" s="10" t="s">
        <v>26</v>
      </c>
      <c r="B863" s="10" t="s">
        <v>5598</v>
      </c>
      <c r="C863" s="10" t="s">
        <v>5599</v>
      </c>
      <c r="D863" s="11" t="s">
        <v>29</v>
      </c>
      <c r="E863" s="11">
        <v>1</v>
      </c>
      <c r="F863" s="11"/>
      <c r="G863" s="12">
        <v>6539</v>
      </c>
      <c r="H863" s="12">
        <f>All_US[[#This Row],[USD List / Unit]]*$H$3</f>
        <v>6539</v>
      </c>
      <c r="I863" s="10" t="s">
        <v>5600</v>
      </c>
      <c r="J863" s="10" t="s">
        <v>30</v>
      </c>
      <c r="K863" s="10" t="s">
        <v>1996</v>
      </c>
      <c r="L863" s="10" t="s">
        <v>31</v>
      </c>
      <c r="M863" s="10"/>
      <c r="N863" s="10" t="s">
        <v>26</v>
      </c>
      <c r="O863" s="10" t="s">
        <v>26</v>
      </c>
      <c r="P863" s="10" t="s">
        <v>32</v>
      </c>
      <c r="Q863" s="10" t="s">
        <v>5601</v>
      </c>
      <c r="R863" s="10" t="s">
        <v>5252</v>
      </c>
      <c r="S863" s="10" t="s">
        <v>26</v>
      </c>
      <c r="T863" s="10" t="s">
        <v>36</v>
      </c>
      <c r="U863" s="10" t="s">
        <v>26</v>
      </c>
      <c r="V863" s="10" t="s">
        <v>38</v>
      </c>
    </row>
    <row r="864" spans="1:22" x14ac:dyDescent="0.25">
      <c r="A864" s="10" t="s">
        <v>26</v>
      </c>
      <c r="B864" s="10" t="s">
        <v>5602</v>
      </c>
      <c r="C864" s="10" t="s">
        <v>5603</v>
      </c>
      <c r="D864" s="11" t="s">
        <v>29</v>
      </c>
      <c r="E864" s="11">
        <v>1</v>
      </c>
      <c r="F864" s="11"/>
      <c r="G864" s="12">
        <v>6539</v>
      </c>
      <c r="H864" s="12">
        <f>All_US[[#This Row],[USD List / Unit]]*$H$3</f>
        <v>6539</v>
      </c>
      <c r="I864" s="10" t="s">
        <v>5604</v>
      </c>
      <c r="J864" s="10" t="s">
        <v>30</v>
      </c>
      <c r="K864" s="10" t="s">
        <v>1996</v>
      </c>
      <c r="L864" s="10" t="s">
        <v>31</v>
      </c>
      <c r="M864" s="10"/>
      <c r="N864" s="10" t="s">
        <v>26</v>
      </c>
      <c r="O864" s="10" t="s">
        <v>26</v>
      </c>
      <c r="P864" s="10" t="s">
        <v>32</v>
      </c>
      <c r="Q864" s="10" t="s">
        <v>5601</v>
      </c>
      <c r="R864" s="10" t="s">
        <v>5258</v>
      </c>
      <c r="S864" s="10" t="s">
        <v>26</v>
      </c>
      <c r="T864" s="10" t="s">
        <v>36</v>
      </c>
      <c r="U864" s="10" t="s">
        <v>26</v>
      </c>
      <c r="V864" s="10" t="s">
        <v>38</v>
      </c>
    </row>
    <row r="865" spans="1:22" x14ac:dyDescent="0.25">
      <c r="A865" s="10" t="s">
        <v>26</v>
      </c>
      <c r="B865" s="10" t="s">
        <v>5605</v>
      </c>
      <c r="C865" s="10" t="s">
        <v>5606</v>
      </c>
      <c r="D865" s="11" t="s">
        <v>29</v>
      </c>
      <c r="E865" s="11">
        <v>1</v>
      </c>
      <c r="F865" s="11"/>
      <c r="G865" s="12">
        <v>5514</v>
      </c>
      <c r="H865" s="12">
        <f>All_US[[#This Row],[USD List / Unit]]*$H$3</f>
        <v>5514</v>
      </c>
      <c r="I865" s="10" t="s">
        <v>5607</v>
      </c>
      <c r="J865" s="10" t="s">
        <v>30</v>
      </c>
      <c r="K865" s="10" t="s">
        <v>1996</v>
      </c>
      <c r="L865" s="10" t="s">
        <v>31</v>
      </c>
      <c r="M865" s="10"/>
      <c r="N865" s="10" t="s">
        <v>26</v>
      </c>
      <c r="O865" s="10" t="s">
        <v>26</v>
      </c>
      <c r="P865" s="10" t="s">
        <v>32</v>
      </c>
      <c r="Q865" s="10" t="s">
        <v>5608</v>
      </c>
      <c r="R865" s="10" t="s">
        <v>5609</v>
      </c>
      <c r="S865" s="10" t="s">
        <v>5610</v>
      </c>
      <c r="T865" s="10" t="s">
        <v>36</v>
      </c>
      <c r="U865" s="10" t="s">
        <v>5611</v>
      </c>
      <c r="V865" s="10" t="s">
        <v>38</v>
      </c>
    </row>
    <row r="866" spans="1:22" x14ac:dyDescent="0.25">
      <c r="A866" s="10" t="s">
        <v>26</v>
      </c>
      <c r="B866" s="10" t="s">
        <v>5612</v>
      </c>
      <c r="C866" s="10" t="s">
        <v>5613</v>
      </c>
      <c r="D866" s="11" t="s">
        <v>29</v>
      </c>
      <c r="E866" s="11">
        <v>1</v>
      </c>
      <c r="F866" s="11"/>
      <c r="G866" s="12">
        <v>5514</v>
      </c>
      <c r="H866" s="12">
        <f>All_US[[#This Row],[USD List / Unit]]*$H$3</f>
        <v>5514</v>
      </c>
      <c r="I866" s="10" t="s">
        <v>5614</v>
      </c>
      <c r="J866" s="10" t="s">
        <v>30</v>
      </c>
      <c r="K866" s="10" t="s">
        <v>1996</v>
      </c>
      <c r="L866" s="10" t="s">
        <v>31</v>
      </c>
      <c r="M866" s="10"/>
      <c r="N866" s="10" t="s">
        <v>26</v>
      </c>
      <c r="O866" s="10" t="s">
        <v>26</v>
      </c>
      <c r="P866" s="10" t="s">
        <v>32</v>
      </c>
      <c r="Q866" s="10" t="s">
        <v>5608</v>
      </c>
      <c r="R866" s="10" t="s">
        <v>5615</v>
      </c>
      <c r="S866" s="10" t="s">
        <v>5616</v>
      </c>
      <c r="T866" s="10" t="s">
        <v>36</v>
      </c>
      <c r="U866" s="10" t="s">
        <v>5617</v>
      </c>
      <c r="V866" s="10" t="s">
        <v>38</v>
      </c>
    </row>
    <row r="867" spans="1:22" x14ac:dyDescent="0.25">
      <c r="A867" s="10" t="s">
        <v>26</v>
      </c>
      <c r="B867" s="10" t="s">
        <v>5618</v>
      </c>
      <c r="C867" s="10" t="s">
        <v>5619</v>
      </c>
      <c r="D867" s="11" t="s">
        <v>29</v>
      </c>
      <c r="E867" s="11">
        <v>1</v>
      </c>
      <c r="F867" s="11"/>
      <c r="G867" s="12">
        <v>5682</v>
      </c>
      <c r="H867" s="12">
        <f>All_US[[#This Row],[USD List / Unit]]*$H$3</f>
        <v>5682</v>
      </c>
      <c r="I867" s="10" t="s">
        <v>5620</v>
      </c>
      <c r="J867" s="10" t="s">
        <v>30</v>
      </c>
      <c r="K867" s="10" t="s">
        <v>1996</v>
      </c>
      <c r="L867" s="10" t="s">
        <v>31</v>
      </c>
      <c r="M867" s="10"/>
      <c r="N867" s="10" t="s">
        <v>26</v>
      </c>
      <c r="O867" s="10" t="s">
        <v>26</v>
      </c>
      <c r="P867" s="10" t="s">
        <v>32</v>
      </c>
      <c r="Q867" s="10" t="s">
        <v>5621</v>
      </c>
      <c r="R867" s="10" t="s">
        <v>5609</v>
      </c>
      <c r="S867" s="10" t="s">
        <v>5622</v>
      </c>
      <c r="T867" s="10" t="s">
        <v>36</v>
      </c>
      <c r="U867" s="10" t="s">
        <v>5623</v>
      </c>
      <c r="V867" s="10" t="s">
        <v>38</v>
      </c>
    </row>
    <row r="868" spans="1:22" x14ac:dyDescent="0.25">
      <c r="A868" s="10" t="s">
        <v>26</v>
      </c>
      <c r="B868" s="10" t="s">
        <v>5624</v>
      </c>
      <c r="C868" s="10" t="s">
        <v>5625</v>
      </c>
      <c r="D868" s="11" t="s">
        <v>29</v>
      </c>
      <c r="E868" s="11">
        <v>1</v>
      </c>
      <c r="F868" s="11"/>
      <c r="G868" s="12">
        <v>5682</v>
      </c>
      <c r="H868" s="12">
        <f>All_US[[#This Row],[USD List / Unit]]*$H$3</f>
        <v>5682</v>
      </c>
      <c r="I868" s="10" t="s">
        <v>5626</v>
      </c>
      <c r="J868" s="10" t="s">
        <v>30</v>
      </c>
      <c r="K868" s="10" t="s">
        <v>1996</v>
      </c>
      <c r="L868" s="10" t="s">
        <v>31</v>
      </c>
      <c r="M868" s="10"/>
      <c r="N868" s="10" t="s">
        <v>26</v>
      </c>
      <c r="O868" s="10" t="s">
        <v>26</v>
      </c>
      <c r="P868" s="10" t="s">
        <v>32</v>
      </c>
      <c r="Q868" s="10" t="s">
        <v>5621</v>
      </c>
      <c r="R868" s="10" t="s">
        <v>5615</v>
      </c>
      <c r="S868" s="10" t="s">
        <v>5627</v>
      </c>
      <c r="T868" s="10" t="s">
        <v>36</v>
      </c>
      <c r="U868" s="10" t="s">
        <v>5628</v>
      </c>
      <c r="V868" s="10" t="s">
        <v>38</v>
      </c>
    </row>
    <row r="869" spans="1:22" x14ac:dyDescent="0.25">
      <c r="A869" s="10" t="s">
        <v>26</v>
      </c>
      <c r="B869" s="10" t="s">
        <v>5629</v>
      </c>
      <c r="C869" s="10" t="s">
        <v>5630</v>
      </c>
      <c r="D869" s="11" t="s">
        <v>29</v>
      </c>
      <c r="E869" s="11">
        <v>1</v>
      </c>
      <c r="F869" s="11"/>
      <c r="G869" s="12">
        <v>6173</v>
      </c>
      <c r="H869" s="12">
        <f>All_US[[#This Row],[USD List / Unit]]*$H$3</f>
        <v>6173</v>
      </c>
      <c r="I869" s="10" t="s">
        <v>5631</v>
      </c>
      <c r="J869" s="10" t="s">
        <v>30</v>
      </c>
      <c r="K869" s="10" t="s">
        <v>1996</v>
      </c>
      <c r="L869" s="10" t="s">
        <v>31</v>
      </c>
      <c r="M869" s="10"/>
      <c r="N869" s="10" t="s">
        <v>26</v>
      </c>
      <c r="O869" s="10" t="s">
        <v>26</v>
      </c>
      <c r="P869" s="10" t="s">
        <v>32</v>
      </c>
      <c r="Q869" s="10" t="s">
        <v>5632</v>
      </c>
      <c r="R869" s="10" t="s">
        <v>5609</v>
      </c>
      <c r="S869" s="10" t="s">
        <v>5633</v>
      </c>
      <c r="T869" s="10" t="s">
        <v>36</v>
      </c>
      <c r="U869" s="10" t="s">
        <v>5634</v>
      </c>
      <c r="V869" s="10" t="s">
        <v>38</v>
      </c>
    </row>
    <row r="870" spans="1:22" x14ac:dyDescent="0.25">
      <c r="A870" s="10" t="s">
        <v>26</v>
      </c>
      <c r="B870" s="10" t="s">
        <v>5635</v>
      </c>
      <c r="C870" s="10" t="s">
        <v>5636</v>
      </c>
      <c r="D870" s="11" t="s">
        <v>29</v>
      </c>
      <c r="E870" s="11">
        <v>1</v>
      </c>
      <c r="F870" s="11"/>
      <c r="G870" s="12">
        <v>6173</v>
      </c>
      <c r="H870" s="12">
        <f>All_US[[#This Row],[USD List / Unit]]*$H$3</f>
        <v>6173</v>
      </c>
      <c r="I870" s="10" t="s">
        <v>5637</v>
      </c>
      <c r="J870" s="10" t="s">
        <v>30</v>
      </c>
      <c r="K870" s="10" t="s">
        <v>1996</v>
      </c>
      <c r="L870" s="10" t="s">
        <v>31</v>
      </c>
      <c r="M870" s="10"/>
      <c r="N870" s="10" t="s">
        <v>26</v>
      </c>
      <c r="O870" s="10" t="s">
        <v>26</v>
      </c>
      <c r="P870" s="10" t="s">
        <v>32</v>
      </c>
      <c r="Q870" s="10" t="s">
        <v>5632</v>
      </c>
      <c r="R870" s="10" t="s">
        <v>5615</v>
      </c>
      <c r="S870" s="10" t="s">
        <v>5638</v>
      </c>
      <c r="T870" s="10" t="s">
        <v>36</v>
      </c>
      <c r="U870" s="10" t="s">
        <v>5639</v>
      </c>
      <c r="V870" s="10" t="s">
        <v>38</v>
      </c>
    </row>
    <row r="871" spans="1:22" x14ac:dyDescent="0.25">
      <c r="A871" s="10" t="s">
        <v>26</v>
      </c>
      <c r="B871" s="10" t="s">
        <v>5640</v>
      </c>
      <c r="C871" s="10" t="s">
        <v>5641</v>
      </c>
      <c r="D871" s="11" t="s">
        <v>29</v>
      </c>
      <c r="E871" s="11">
        <v>1</v>
      </c>
      <c r="F871" s="11"/>
      <c r="G871" s="12">
        <v>6412</v>
      </c>
      <c r="H871" s="12">
        <f>All_US[[#This Row],[USD List / Unit]]*$H$3</f>
        <v>6412</v>
      </c>
      <c r="I871" s="10" t="s">
        <v>5642</v>
      </c>
      <c r="J871" s="10" t="s">
        <v>30</v>
      </c>
      <c r="K871" s="10" t="s">
        <v>1996</v>
      </c>
      <c r="L871" s="10" t="s">
        <v>31</v>
      </c>
      <c r="M871" s="10"/>
      <c r="N871" s="10" t="s">
        <v>26</v>
      </c>
      <c r="O871" s="10" t="s">
        <v>26</v>
      </c>
      <c r="P871" s="10" t="s">
        <v>32</v>
      </c>
      <c r="Q871" s="10" t="s">
        <v>5643</v>
      </c>
      <c r="R871" s="10" t="s">
        <v>5609</v>
      </c>
      <c r="S871" s="10" t="s">
        <v>5644</v>
      </c>
      <c r="T871" s="10" t="s">
        <v>36</v>
      </c>
      <c r="U871" s="10" t="s">
        <v>5645</v>
      </c>
      <c r="V871" s="10" t="s">
        <v>38</v>
      </c>
    </row>
    <row r="872" spans="1:22" x14ac:dyDescent="0.25">
      <c r="A872" s="10" t="s">
        <v>26</v>
      </c>
      <c r="B872" s="10" t="s">
        <v>5646</v>
      </c>
      <c r="C872" s="10" t="s">
        <v>5647</v>
      </c>
      <c r="D872" s="11" t="s">
        <v>29</v>
      </c>
      <c r="E872" s="11">
        <v>1</v>
      </c>
      <c r="F872" s="11"/>
      <c r="G872" s="12">
        <v>6412</v>
      </c>
      <c r="H872" s="12">
        <f>All_US[[#This Row],[USD List / Unit]]*$H$3</f>
        <v>6412</v>
      </c>
      <c r="I872" s="10" t="s">
        <v>5648</v>
      </c>
      <c r="J872" s="10" t="s">
        <v>30</v>
      </c>
      <c r="K872" s="10" t="s">
        <v>1996</v>
      </c>
      <c r="L872" s="10" t="s">
        <v>31</v>
      </c>
      <c r="M872" s="10"/>
      <c r="N872" s="10" t="s">
        <v>26</v>
      </c>
      <c r="O872" s="10" t="s">
        <v>26</v>
      </c>
      <c r="P872" s="10" t="s">
        <v>32</v>
      </c>
      <c r="Q872" s="10" t="s">
        <v>5643</v>
      </c>
      <c r="R872" s="10" t="s">
        <v>5615</v>
      </c>
      <c r="S872" s="10" t="s">
        <v>5649</v>
      </c>
      <c r="T872" s="10" t="s">
        <v>36</v>
      </c>
      <c r="U872" s="10" t="s">
        <v>5650</v>
      </c>
      <c r="V872" s="10" t="s">
        <v>38</v>
      </c>
    </row>
    <row r="873" spans="1:22" x14ac:dyDescent="0.25">
      <c r="A873" s="10" t="s">
        <v>26</v>
      </c>
      <c r="B873" s="10" t="s">
        <v>5651</v>
      </c>
      <c r="C873" s="10" t="s">
        <v>5652</v>
      </c>
      <c r="D873" s="11" t="s">
        <v>29</v>
      </c>
      <c r="E873" s="11">
        <v>1</v>
      </c>
      <c r="F873" s="11"/>
      <c r="G873" s="12">
        <v>6667</v>
      </c>
      <c r="H873" s="12">
        <f>All_US[[#This Row],[USD List / Unit]]*$H$3</f>
        <v>6667</v>
      </c>
      <c r="I873" s="10" t="s">
        <v>5653</v>
      </c>
      <c r="J873" s="10" t="s">
        <v>30</v>
      </c>
      <c r="K873" s="10" t="s">
        <v>1996</v>
      </c>
      <c r="L873" s="10" t="s">
        <v>31</v>
      </c>
      <c r="M873" s="10"/>
      <c r="N873" s="10" t="s">
        <v>5654</v>
      </c>
      <c r="O873" s="10" t="s">
        <v>5654</v>
      </c>
      <c r="P873" s="10" t="s">
        <v>32</v>
      </c>
      <c r="Q873" s="10" t="s">
        <v>5655</v>
      </c>
      <c r="R873" s="10" t="s">
        <v>5609</v>
      </c>
      <c r="S873" s="10" t="s">
        <v>5656</v>
      </c>
      <c r="T873" s="10" t="s">
        <v>36</v>
      </c>
      <c r="U873" s="10" t="s">
        <v>5657</v>
      </c>
      <c r="V873" s="10" t="s">
        <v>38</v>
      </c>
    </row>
    <row r="874" spans="1:22" x14ac:dyDescent="0.25">
      <c r="A874" s="10" t="s">
        <v>26</v>
      </c>
      <c r="B874" s="10" t="s">
        <v>5658</v>
      </c>
      <c r="C874" s="10" t="s">
        <v>5659</v>
      </c>
      <c r="D874" s="11" t="s">
        <v>29</v>
      </c>
      <c r="E874" s="11">
        <v>1</v>
      </c>
      <c r="F874" s="11"/>
      <c r="G874" s="12">
        <v>6667</v>
      </c>
      <c r="H874" s="12">
        <f>All_US[[#This Row],[USD List / Unit]]*$H$3</f>
        <v>6667</v>
      </c>
      <c r="I874" s="10" t="s">
        <v>5660</v>
      </c>
      <c r="J874" s="10" t="s">
        <v>30</v>
      </c>
      <c r="K874" s="10" t="s">
        <v>1996</v>
      </c>
      <c r="L874" s="10" t="s">
        <v>31</v>
      </c>
      <c r="M874" s="10"/>
      <c r="N874" s="10" t="s">
        <v>26</v>
      </c>
      <c r="O874" s="10" t="s">
        <v>26</v>
      </c>
      <c r="P874" s="10" t="s">
        <v>32</v>
      </c>
      <c r="Q874" s="10" t="s">
        <v>5655</v>
      </c>
      <c r="R874" s="10" t="s">
        <v>5615</v>
      </c>
      <c r="S874" s="10" t="s">
        <v>5661</v>
      </c>
      <c r="T874" s="10" t="s">
        <v>36</v>
      </c>
      <c r="U874" s="10" t="s">
        <v>5662</v>
      </c>
      <c r="V874" s="10" t="s">
        <v>38</v>
      </c>
    </row>
    <row r="875" spans="1:22" x14ac:dyDescent="0.25">
      <c r="A875" s="10" t="s">
        <v>26</v>
      </c>
      <c r="B875" s="10" t="s">
        <v>5663</v>
      </c>
      <c r="C875" s="10" t="s">
        <v>5664</v>
      </c>
      <c r="D875" s="11" t="s">
        <v>29</v>
      </c>
      <c r="E875" s="11">
        <v>1</v>
      </c>
      <c r="F875" s="11"/>
      <c r="G875" s="12">
        <v>5661</v>
      </c>
      <c r="H875" s="12">
        <f>All_US[[#This Row],[USD List / Unit]]*$H$3</f>
        <v>5661</v>
      </c>
      <c r="I875" s="10" t="s">
        <v>5665</v>
      </c>
      <c r="J875" s="10" t="s">
        <v>30</v>
      </c>
      <c r="K875" s="10" t="s">
        <v>1996</v>
      </c>
      <c r="L875" s="10" t="s">
        <v>31</v>
      </c>
      <c r="M875" s="10"/>
      <c r="N875" s="10" t="s">
        <v>5666</v>
      </c>
      <c r="O875" s="10" t="s">
        <v>5666</v>
      </c>
      <c r="P875" s="10" t="s">
        <v>32</v>
      </c>
      <c r="Q875" s="10" t="s">
        <v>5667</v>
      </c>
      <c r="R875" s="10" t="s">
        <v>5309</v>
      </c>
      <c r="S875" s="10" t="s">
        <v>5668</v>
      </c>
      <c r="T875" s="10" t="s">
        <v>36</v>
      </c>
      <c r="U875" s="10" t="s">
        <v>5669</v>
      </c>
      <c r="V875" s="10" t="s">
        <v>38</v>
      </c>
    </row>
    <row r="876" spans="1:22" x14ac:dyDescent="0.25">
      <c r="A876" s="10" t="s">
        <v>26</v>
      </c>
      <c r="B876" s="10" t="s">
        <v>5670</v>
      </c>
      <c r="C876" s="10" t="s">
        <v>5671</v>
      </c>
      <c r="D876" s="11" t="s">
        <v>29</v>
      </c>
      <c r="E876" s="11">
        <v>1</v>
      </c>
      <c r="F876" s="11"/>
      <c r="G876" s="12">
        <v>5661</v>
      </c>
      <c r="H876" s="12">
        <f>All_US[[#This Row],[USD List / Unit]]*$H$3</f>
        <v>5661</v>
      </c>
      <c r="I876" s="10" t="s">
        <v>5672</v>
      </c>
      <c r="J876" s="10" t="s">
        <v>30</v>
      </c>
      <c r="K876" s="10" t="s">
        <v>1996</v>
      </c>
      <c r="L876" s="10" t="s">
        <v>31</v>
      </c>
      <c r="M876" s="10"/>
      <c r="N876" s="10" t="s">
        <v>26</v>
      </c>
      <c r="O876" s="10" t="s">
        <v>26</v>
      </c>
      <c r="P876" s="10" t="s">
        <v>32</v>
      </c>
      <c r="Q876" s="10" t="s">
        <v>5667</v>
      </c>
      <c r="R876" s="10" t="s">
        <v>5315</v>
      </c>
      <c r="S876" s="10" t="s">
        <v>5673</v>
      </c>
      <c r="T876" s="10" t="s">
        <v>36</v>
      </c>
      <c r="U876" s="10" t="s">
        <v>5674</v>
      </c>
      <c r="V876" s="10" t="s">
        <v>38</v>
      </c>
    </row>
    <row r="877" spans="1:22" x14ac:dyDescent="0.25">
      <c r="A877" s="10" t="s">
        <v>26</v>
      </c>
      <c r="B877" s="10" t="s">
        <v>5675</v>
      </c>
      <c r="C877" s="10" t="s">
        <v>5676</v>
      </c>
      <c r="D877" s="11" t="s">
        <v>29</v>
      </c>
      <c r="E877" s="11">
        <v>1</v>
      </c>
      <c r="F877" s="11"/>
      <c r="G877" s="12">
        <v>5869</v>
      </c>
      <c r="H877" s="12">
        <f>All_US[[#This Row],[USD List / Unit]]*$H$3</f>
        <v>5869</v>
      </c>
      <c r="I877" s="10" t="s">
        <v>5677</v>
      </c>
      <c r="J877" s="10" t="s">
        <v>30</v>
      </c>
      <c r="K877" s="10" t="s">
        <v>1996</v>
      </c>
      <c r="L877" s="10" t="s">
        <v>31</v>
      </c>
      <c r="M877" s="10"/>
      <c r="N877" s="10" t="s">
        <v>26</v>
      </c>
      <c r="O877" s="10" t="s">
        <v>26</v>
      </c>
      <c r="P877" s="10" t="s">
        <v>32</v>
      </c>
      <c r="Q877" s="10" t="s">
        <v>5678</v>
      </c>
      <c r="R877" s="10" t="s">
        <v>5309</v>
      </c>
      <c r="S877" s="10" t="s">
        <v>5679</v>
      </c>
      <c r="T877" s="10" t="s">
        <v>36</v>
      </c>
      <c r="U877" s="10" t="s">
        <v>5680</v>
      </c>
      <c r="V877" s="10" t="s">
        <v>38</v>
      </c>
    </row>
    <row r="878" spans="1:22" x14ac:dyDescent="0.25">
      <c r="A878" s="10" t="s">
        <v>26</v>
      </c>
      <c r="B878" s="10" t="s">
        <v>5681</v>
      </c>
      <c r="C878" s="10" t="s">
        <v>5682</v>
      </c>
      <c r="D878" s="11" t="s">
        <v>29</v>
      </c>
      <c r="E878" s="11">
        <v>1</v>
      </c>
      <c r="F878" s="11"/>
      <c r="G878" s="12">
        <v>5869</v>
      </c>
      <c r="H878" s="12">
        <f>All_US[[#This Row],[USD List / Unit]]*$H$3</f>
        <v>5869</v>
      </c>
      <c r="I878" s="10" t="s">
        <v>5683</v>
      </c>
      <c r="J878" s="10" t="s">
        <v>30</v>
      </c>
      <c r="K878" s="10" t="s">
        <v>1996</v>
      </c>
      <c r="L878" s="10" t="s">
        <v>31</v>
      </c>
      <c r="M878" s="10"/>
      <c r="N878" s="10" t="s">
        <v>26</v>
      </c>
      <c r="O878" s="10" t="s">
        <v>26</v>
      </c>
      <c r="P878" s="10" t="s">
        <v>32</v>
      </c>
      <c r="Q878" s="10" t="s">
        <v>5678</v>
      </c>
      <c r="R878" s="10" t="s">
        <v>5315</v>
      </c>
      <c r="S878" s="10" t="s">
        <v>5684</v>
      </c>
      <c r="T878" s="10" t="s">
        <v>36</v>
      </c>
      <c r="U878" s="10" t="s">
        <v>5685</v>
      </c>
      <c r="V878" s="10" t="s">
        <v>38</v>
      </c>
    </row>
    <row r="879" spans="1:22" x14ac:dyDescent="0.25">
      <c r="A879" s="10" t="s">
        <v>26</v>
      </c>
      <c r="B879" s="10" t="s">
        <v>5686</v>
      </c>
      <c r="C879" s="10" t="s">
        <v>5687</v>
      </c>
      <c r="D879" s="11" t="s">
        <v>29</v>
      </c>
      <c r="E879" s="11">
        <v>1</v>
      </c>
      <c r="F879" s="11"/>
      <c r="G879" s="12">
        <v>6071</v>
      </c>
      <c r="H879" s="12">
        <f>All_US[[#This Row],[USD List / Unit]]*$H$3</f>
        <v>6071</v>
      </c>
      <c r="I879" s="10" t="s">
        <v>5688</v>
      </c>
      <c r="J879" s="10" t="s">
        <v>30</v>
      </c>
      <c r="K879" s="10" t="s">
        <v>1996</v>
      </c>
      <c r="L879" s="10" t="s">
        <v>31</v>
      </c>
      <c r="M879" s="10"/>
      <c r="N879" s="10" t="s">
        <v>26</v>
      </c>
      <c r="O879" s="10" t="s">
        <v>26</v>
      </c>
      <c r="P879" s="10" t="s">
        <v>32</v>
      </c>
      <c r="Q879" s="10" t="s">
        <v>5689</v>
      </c>
      <c r="R879" s="10" t="s">
        <v>5309</v>
      </c>
      <c r="S879" s="10" t="s">
        <v>5690</v>
      </c>
      <c r="T879" s="10" t="s">
        <v>36</v>
      </c>
      <c r="U879" s="10" t="s">
        <v>5691</v>
      </c>
      <c r="V879" s="10" t="s">
        <v>38</v>
      </c>
    </row>
    <row r="880" spans="1:22" x14ac:dyDescent="0.25">
      <c r="A880" s="10" t="s">
        <v>26</v>
      </c>
      <c r="B880" s="10" t="s">
        <v>5692</v>
      </c>
      <c r="C880" s="10" t="s">
        <v>5693</v>
      </c>
      <c r="D880" s="11" t="s">
        <v>29</v>
      </c>
      <c r="E880" s="11">
        <v>1</v>
      </c>
      <c r="F880" s="11"/>
      <c r="G880" s="12">
        <v>6071</v>
      </c>
      <c r="H880" s="12">
        <f>All_US[[#This Row],[USD List / Unit]]*$H$3</f>
        <v>6071</v>
      </c>
      <c r="I880" s="10" t="s">
        <v>5694</v>
      </c>
      <c r="J880" s="10" t="s">
        <v>30</v>
      </c>
      <c r="K880" s="10" t="s">
        <v>1996</v>
      </c>
      <c r="L880" s="10" t="s">
        <v>31</v>
      </c>
      <c r="M880" s="10"/>
      <c r="N880" s="10" t="s">
        <v>26</v>
      </c>
      <c r="O880" s="10" t="s">
        <v>26</v>
      </c>
      <c r="P880" s="10" t="s">
        <v>32</v>
      </c>
      <c r="Q880" s="10" t="s">
        <v>5689</v>
      </c>
      <c r="R880" s="10" t="s">
        <v>5315</v>
      </c>
      <c r="S880" s="10" t="s">
        <v>5695</v>
      </c>
      <c r="T880" s="10" t="s">
        <v>36</v>
      </c>
      <c r="U880" s="10" t="s">
        <v>5696</v>
      </c>
      <c r="V880" s="10" t="s">
        <v>38</v>
      </c>
    </row>
    <row r="881" spans="1:22" x14ac:dyDescent="0.25">
      <c r="A881" s="10" t="s">
        <v>26</v>
      </c>
      <c r="B881" s="10" t="s">
        <v>5697</v>
      </c>
      <c r="C881" s="10" t="s">
        <v>5698</v>
      </c>
      <c r="D881" s="11" t="s">
        <v>29</v>
      </c>
      <c r="E881" s="11">
        <v>1</v>
      </c>
      <c r="F881" s="11"/>
      <c r="G881" s="12">
        <v>6296</v>
      </c>
      <c r="H881" s="12">
        <f>All_US[[#This Row],[USD List / Unit]]*$H$3</f>
        <v>6296</v>
      </c>
      <c r="I881" s="10" t="s">
        <v>5699</v>
      </c>
      <c r="J881" s="10" t="s">
        <v>30</v>
      </c>
      <c r="K881" s="10" t="s">
        <v>1996</v>
      </c>
      <c r="L881" s="10" t="s">
        <v>31</v>
      </c>
      <c r="M881" s="10"/>
      <c r="N881" s="10" t="s">
        <v>26</v>
      </c>
      <c r="O881" s="10" t="s">
        <v>26</v>
      </c>
      <c r="P881" s="10" t="s">
        <v>32</v>
      </c>
      <c r="Q881" s="10" t="s">
        <v>5700</v>
      </c>
      <c r="R881" s="10" t="s">
        <v>5309</v>
      </c>
      <c r="S881" s="10" t="s">
        <v>5701</v>
      </c>
      <c r="T881" s="10" t="s">
        <v>36</v>
      </c>
      <c r="U881" s="10" t="s">
        <v>5702</v>
      </c>
      <c r="V881" s="10" t="s">
        <v>38</v>
      </c>
    </row>
    <row r="882" spans="1:22" x14ac:dyDescent="0.25">
      <c r="A882" s="10" t="s">
        <v>26</v>
      </c>
      <c r="B882" s="10" t="s">
        <v>5703</v>
      </c>
      <c r="C882" s="10" t="s">
        <v>5704</v>
      </c>
      <c r="D882" s="11" t="s">
        <v>29</v>
      </c>
      <c r="E882" s="11">
        <v>1</v>
      </c>
      <c r="F882" s="11"/>
      <c r="G882" s="12">
        <v>6296</v>
      </c>
      <c r="H882" s="12">
        <f>All_US[[#This Row],[USD List / Unit]]*$H$3</f>
        <v>6296</v>
      </c>
      <c r="I882" s="10" t="s">
        <v>5705</v>
      </c>
      <c r="J882" s="10" t="s">
        <v>30</v>
      </c>
      <c r="K882" s="10" t="s">
        <v>1996</v>
      </c>
      <c r="L882" s="10" t="s">
        <v>31</v>
      </c>
      <c r="M882" s="10"/>
      <c r="N882" s="10" t="s">
        <v>26</v>
      </c>
      <c r="O882" s="10" t="s">
        <v>26</v>
      </c>
      <c r="P882" s="10" t="s">
        <v>32</v>
      </c>
      <c r="Q882" s="10" t="s">
        <v>5700</v>
      </c>
      <c r="R882" s="10" t="s">
        <v>5315</v>
      </c>
      <c r="S882" s="10" t="s">
        <v>5706</v>
      </c>
      <c r="T882" s="10" t="s">
        <v>36</v>
      </c>
      <c r="U882" s="10" t="s">
        <v>5707</v>
      </c>
      <c r="V882" s="10" t="s">
        <v>38</v>
      </c>
    </row>
    <row r="883" spans="1:22" x14ac:dyDescent="0.25">
      <c r="A883" s="10" t="s">
        <v>26</v>
      </c>
      <c r="B883" s="10" t="s">
        <v>5708</v>
      </c>
      <c r="C883" s="10" t="s">
        <v>5709</v>
      </c>
      <c r="D883" s="11" t="s">
        <v>29</v>
      </c>
      <c r="E883" s="11">
        <v>1</v>
      </c>
      <c r="F883" s="11"/>
      <c r="G883" s="12">
        <v>6539</v>
      </c>
      <c r="H883" s="12">
        <f>All_US[[#This Row],[USD List / Unit]]*$H$3</f>
        <v>6539</v>
      </c>
      <c r="I883" s="10" t="s">
        <v>5710</v>
      </c>
      <c r="J883" s="10" t="s">
        <v>30</v>
      </c>
      <c r="K883" s="10" t="s">
        <v>1996</v>
      </c>
      <c r="L883" s="10" t="s">
        <v>31</v>
      </c>
      <c r="M883" s="10"/>
      <c r="N883" s="10" t="s">
        <v>26</v>
      </c>
      <c r="O883" s="10" t="s">
        <v>26</v>
      </c>
      <c r="P883" s="10" t="s">
        <v>32</v>
      </c>
      <c r="Q883" s="10" t="s">
        <v>5711</v>
      </c>
      <c r="R883" s="10" t="s">
        <v>5309</v>
      </c>
      <c r="S883" s="10" t="s">
        <v>5712</v>
      </c>
      <c r="T883" s="10" t="s">
        <v>36</v>
      </c>
      <c r="U883" s="10" t="s">
        <v>5713</v>
      </c>
      <c r="V883" s="10" t="s">
        <v>38</v>
      </c>
    </row>
    <row r="884" spans="1:22" x14ac:dyDescent="0.25">
      <c r="A884" s="10" t="s">
        <v>26</v>
      </c>
      <c r="B884" s="10" t="s">
        <v>5714</v>
      </c>
      <c r="C884" s="10" t="s">
        <v>5715</v>
      </c>
      <c r="D884" s="11" t="s">
        <v>29</v>
      </c>
      <c r="E884" s="11">
        <v>1</v>
      </c>
      <c r="F884" s="11"/>
      <c r="G884" s="12">
        <v>6539</v>
      </c>
      <c r="H884" s="12">
        <f>All_US[[#This Row],[USD List / Unit]]*$H$3</f>
        <v>6539</v>
      </c>
      <c r="I884" s="10" t="s">
        <v>5716</v>
      </c>
      <c r="J884" s="10" t="s">
        <v>30</v>
      </c>
      <c r="K884" s="10" t="s">
        <v>1996</v>
      </c>
      <c r="L884" s="10" t="s">
        <v>31</v>
      </c>
      <c r="M884" s="10"/>
      <c r="N884" s="10" t="s">
        <v>26</v>
      </c>
      <c r="O884" s="10" t="s">
        <v>26</v>
      </c>
      <c r="P884" s="10" t="s">
        <v>32</v>
      </c>
      <c r="Q884" s="10" t="s">
        <v>5711</v>
      </c>
      <c r="R884" s="10" t="s">
        <v>5315</v>
      </c>
      <c r="S884" s="10" t="s">
        <v>5717</v>
      </c>
      <c r="T884" s="10" t="s">
        <v>36</v>
      </c>
      <c r="U884" s="10" t="s">
        <v>5718</v>
      </c>
      <c r="V884" s="10" t="s">
        <v>38</v>
      </c>
    </row>
    <row r="885" spans="1:22" x14ac:dyDescent="0.25">
      <c r="A885" s="10" t="s">
        <v>26</v>
      </c>
      <c r="B885" s="10" t="s">
        <v>5719</v>
      </c>
      <c r="C885" s="10" t="s">
        <v>5720</v>
      </c>
      <c r="D885" s="11" t="s">
        <v>29</v>
      </c>
      <c r="E885" s="11">
        <v>1</v>
      </c>
      <c r="F885" s="11"/>
      <c r="G885" s="12">
        <v>4722</v>
      </c>
      <c r="H885" s="12">
        <f>All_US[[#This Row],[USD List / Unit]]*$H$3</f>
        <v>4722</v>
      </c>
      <c r="I885" s="10" t="s">
        <v>5721</v>
      </c>
      <c r="J885" s="10" t="s">
        <v>30</v>
      </c>
      <c r="K885" s="10" t="s">
        <v>1996</v>
      </c>
      <c r="L885" s="10" t="s">
        <v>31</v>
      </c>
      <c r="M885" s="10"/>
      <c r="N885" s="10" t="s">
        <v>26</v>
      </c>
      <c r="O885" s="10" t="s">
        <v>26</v>
      </c>
      <c r="P885" s="10" t="s">
        <v>32</v>
      </c>
      <c r="Q885" s="10" t="s">
        <v>5516</v>
      </c>
      <c r="R885" s="10" t="s">
        <v>5722</v>
      </c>
      <c r="S885" s="10" t="s">
        <v>5723</v>
      </c>
      <c r="T885" s="10" t="s">
        <v>36</v>
      </c>
      <c r="U885" s="10" t="s">
        <v>5724</v>
      </c>
      <c r="V885" s="10" t="s">
        <v>38</v>
      </c>
    </row>
    <row r="886" spans="1:22" x14ac:dyDescent="0.25">
      <c r="A886" s="10" t="s">
        <v>26</v>
      </c>
      <c r="B886" s="10" t="s">
        <v>5725</v>
      </c>
      <c r="C886" s="10" t="s">
        <v>5726</v>
      </c>
      <c r="D886" s="11" t="s">
        <v>29</v>
      </c>
      <c r="E886" s="11">
        <v>1</v>
      </c>
      <c r="F886" s="11"/>
      <c r="G886" s="12">
        <v>4722</v>
      </c>
      <c r="H886" s="12">
        <f>All_US[[#This Row],[USD List / Unit]]*$H$3</f>
        <v>4722</v>
      </c>
      <c r="I886" s="10" t="s">
        <v>5727</v>
      </c>
      <c r="J886" s="10" t="s">
        <v>30</v>
      </c>
      <c r="K886" s="10" t="s">
        <v>1996</v>
      </c>
      <c r="L886" s="10" t="s">
        <v>31</v>
      </c>
      <c r="M886" s="10"/>
      <c r="N886" s="10" t="s">
        <v>26</v>
      </c>
      <c r="O886" s="10" t="s">
        <v>26</v>
      </c>
      <c r="P886" s="10" t="s">
        <v>32</v>
      </c>
      <c r="Q886" s="10" t="s">
        <v>5516</v>
      </c>
      <c r="R886" s="10" t="s">
        <v>5728</v>
      </c>
      <c r="S886" s="10" t="s">
        <v>5729</v>
      </c>
      <c r="T886" s="10" t="s">
        <v>36</v>
      </c>
      <c r="U886" s="10" t="s">
        <v>5730</v>
      </c>
      <c r="V886" s="10" t="s">
        <v>38</v>
      </c>
    </row>
    <row r="887" spans="1:22" x14ac:dyDescent="0.25">
      <c r="A887" s="10" t="s">
        <v>26</v>
      </c>
      <c r="B887" s="10" t="s">
        <v>5731</v>
      </c>
      <c r="C887" s="10" t="s">
        <v>5732</v>
      </c>
      <c r="D887" s="11" t="s">
        <v>29</v>
      </c>
      <c r="E887" s="11">
        <v>1</v>
      </c>
      <c r="F887" s="11"/>
      <c r="G887" s="12">
        <v>4891</v>
      </c>
      <c r="H887" s="12">
        <f>All_US[[#This Row],[USD List / Unit]]*$H$3</f>
        <v>4891</v>
      </c>
      <c r="I887" s="10" t="s">
        <v>5733</v>
      </c>
      <c r="J887" s="10" t="s">
        <v>30</v>
      </c>
      <c r="K887" s="10" t="s">
        <v>1996</v>
      </c>
      <c r="L887" s="10" t="s">
        <v>31</v>
      </c>
      <c r="M887" s="10"/>
      <c r="N887" s="10" t="s">
        <v>26</v>
      </c>
      <c r="O887" s="10" t="s">
        <v>26</v>
      </c>
      <c r="P887" s="10" t="s">
        <v>32</v>
      </c>
      <c r="Q887" s="10" t="s">
        <v>5529</v>
      </c>
      <c r="R887" s="10" t="s">
        <v>5722</v>
      </c>
      <c r="S887" s="10" t="s">
        <v>5734</v>
      </c>
      <c r="T887" s="10" t="s">
        <v>36</v>
      </c>
      <c r="U887" s="10" t="s">
        <v>5735</v>
      </c>
      <c r="V887" s="10" t="s">
        <v>38</v>
      </c>
    </row>
    <row r="888" spans="1:22" x14ac:dyDescent="0.25">
      <c r="A888" s="10" t="s">
        <v>26</v>
      </c>
      <c r="B888" s="10" t="s">
        <v>5736</v>
      </c>
      <c r="C888" s="10" t="s">
        <v>5737</v>
      </c>
      <c r="D888" s="11" t="s">
        <v>29</v>
      </c>
      <c r="E888" s="11">
        <v>1</v>
      </c>
      <c r="F888" s="11"/>
      <c r="G888" s="12">
        <v>4891</v>
      </c>
      <c r="H888" s="12">
        <f>All_US[[#This Row],[USD List / Unit]]*$H$3</f>
        <v>4891</v>
      </c>
      <c r="I888" s="10" t="s">
        <v>5738</v>
      </c>
      <c r="J888" s="10" t="s">
        <v>30</v>
      </c>
      <c r="K888" s="10" t="s">
        <v>1996</v>
      </c>
      <c r="L888" s="10" t="s">
        <v>31</v>
      </c>
      <c r="M888" s="10"/>
      <c r="N888" s="10" t="s">
        <v>26</v>
      </c>
      <c r="O888" s="10" t="s">
        <v>26</v>
      </c>
      <c r="P888" s="10" t="s">
        <v>32</v>
      </c>
      <c r="Q888" s="10" t="s">
        <v>5529</v>
      </c>
      <c r="R888" s="10" t="s">
        <v>5728</v>
      </c>
      <c r="S888" s="10" t="s">
        <v>5739</v>
      </c>
      <c r="T888" s="10" t="s">
        <v>36</v>
      </c>
      <c r="U888" s="10" t="s">
        <v>5740</v>
      </c>
      <c r="V888" s="10" t="s">
        <v>38</v>
      </c>
    </row>
    <row r="889" spans="1:22" x14ac:dyDescent="0.25">
      <c r="A889" s="10" t="s">
        <v>26</v>
      </c>
      <c r="B889" s="10" t="s">
        <v>5741</v>
      </c>
      <c r="C889" s="10" t="s">
        <v>5742</v>
      </c>
      <c r="D889" s="11" t="s">
        <v>29</v>
      </c>
      <c r="E889" s="11">
        <v>1</v>
      </c>
      <c r="F889" s="11"/>
      <c r="G889" s="12">
        <v>5384</v>
      </c>
      <c r="H889" s="12">
        <f>All_US[[#This Row],[USD List / Unit]]*$H$3</f>
        <v>5384</v>
      </c>
      <c r="I889" s="10" t="s">
        <v>5743</v>
      </c>
      <c r="J889" s="10" t="s">
        <v>30</v>
      </c>
      <c r="K889" s="10" t="s">
        <v>1996</v>
      </c>
      <c r="L889" s="10" t="s">
        <v>31</v>
      </c>
      <c r="M889" s="10"/>
      <c r="N889" s="10" t="s">
        <v>26</v>
      </c>
      <c r="O889" s="10" t="s">
        <v>26</v>
      </c>
      <c r="P889" s="10" t="s">
        <v>32</v>
      </c>
      <c r="Q889" s="10" t="s">
        <v>5540</v>
      </c>
      <c r="R889" s="10" t="s">
        <v>5722</v>
      </c>
      <c r="S889" s="10" t="s">
        <v>5744</v>
      </c>
      <c r="T889" s="10" t="s">
        <v>36</v>
      </c>
      <c r="U889" s="10" t="s">
        <v>5745</v>
      </c>
      <c r="V889" s="10" t="s">
        <v>38</v>
      </c>
    </row>
    <row r="890" spans="1:22" x14ac:dyDescent="0.25">
      <c r="A890" s="10" t="s">
        <v>26</v>
      </c>
      <c r="B890" s="10" t="s">
        <v>5746</v>
      </c>
      <c r="C890" s="10" t="s">
        <v>5747</v>
      </c>
      <c r="D890" s="11" t="s">
        <v>29</v>
      </c>
      <c r="E890" s="11">
        <v>1</v>
      </c>
      <c r="F890" s="11"/>
      <c r="G890" s="12">
        <v>5384</v>
      </c>
      <c r="H890" s="12">
        <f>All_US[[#This Row],[USD List / Unit]]*$H$3</f>
        <v>5384</v>
      </c>
      <c r="I890" s="10" t="s">
        <v>5748</v>
      </c>
      <c r="J890" s="10" t="s">
        <v>30</v>
      </c>
      <c r="K890" s="10" t="s">
        <v>1996</v>
      </c>
      <c r="L890" s="10" t="s">
        <v>31</v>
      </c>
      <c r="M890" s="10"/>
      <c r="N890" s="10" t="s">
        <v>26</v>
      </c>
      <c r="O890" s="10" t="s">
        <v>26</v>
      </c>
      <c r="P890" s="10" t="s">
        <v>32</v>
      </c>
      <c r="Q890" s="10" t="s">
        <v>5540</v>
      </c>
      <c r="R890" s="10" t="s">
        <v>5728</v>
      </c>
      <c r="S890" s="10" t="s">
        <v>5749</v>
      </c>
      <c r="T890" s="10" t="s">
        <v>36</v>
      </c>
      <c r="U890" s="10" t="s">
        <v>5750</v>
      </c>
      <c r="V890" s="10" t="s">
        <v>38</v>
      </c>
    </row>
    <row r="891" spans="1:22" x14ac:dyDescent="0.25">
      <c r="A891" s="10" t="s">
        <v>26</v>
      </c>
      <c r="B891" s="10" t="s">
        <v>5751</v>
      </c>
      <c r="C891" s="10" t="s">
        <v>5752</v>
      </c>
      <c r="D891" s="11" t="s">
        <v>29</v>
      </c>
      <c r="E891" s="11">
        <v>1</v>
      </c>
      <c r="F891" s="11"/>
      <c r="G891" s="12">
        <v>5624</v>
      </c>
      <c r="H891" s="12">
        <f>All_US[[#This Row],[USD List / Unit]]*$H$3</f>
        <v>5624</v>
      </c>
      <c r="I891" s="10" t="s">
        <v>5753</v>
      </c>
      <c r="J891" s="10" t="s">
        <v>30</v>
      </c>
      <c r="K891" s="10" t="s">
        <v>1996</v>
      </c>
      <c r="L891" s="10" t="s">
        <v>31</v>
      </c>
      <c r="M891" s="10"/>
      <c r="N891" s="10" t="s">
        <v>26</v>
      </c>
      <c r="O891" s="10" t="s">
        <v>26</v>
      </c>
      <c r="P891" s="10" t="s">
        <v>32</v>
      </c>
      <c r="Q891" s="10" t="s">
        <v>5551</v>
      </c>
      <c r="R891" s="10" t="s">
        <v>5722</v>
      </c>
      <c r="S891" s="10" t="s">
        <v>5754</v>
      </c>
      <c r="T891" s="10" t="s">
        <v>36</v>
      </c>
      <c r="U891" s="10" t="s">
        <v>5755</v>
      </c>
      <c r="V891" s="10" t="s">
        <v>38</v>
      </c>
    </row>
    <row r="892" spans="1:22" x14ac:dyDescent="0.25">
      <c r="A892" s="10" t="s">
        <v>26</v>
      </c>
      <c r="B892" s="10" t="s">
        <v>5756</v>
      </c>
      <c r="C892" s="10" t="s">
        <v>5757</v>
      </c>
      <c r="D892" s="11" t="s">
        <v>29</v>
      </c>
      <c r="E892" s="11">
        <v>1</v>
      </c>
      <c r="F892" s="11"/>
      <c r="G892" s="12">
        <v>5624</v>
      </c>
      <c r="H892" s="12">
        <f>All_US[[#This Row],[USD List / Unit]]*$H$3</f>
        <v>5624</v>
      </c>
      <c r="I892" s="10" t="s">
        <v>5758</v>
      </c>
      <c r="J892" s="10" t="s">
        <v>30</v>
      </c>
      <c r="K892" s="10" t="s">
        <v>1996</v>
      </c>
      <c r="L892" s="10" t="s">
        <v>31</v>
      </c>
      <c r="M892" s="10"/>
      <c r="N892" s="10" t="s">
        <v>26</v>
      </c>
      <c r="O892" s="10" t="s">
        <v>26</v>
      </c>
      <c r="P892" s="10" t="s">
        <v>32</v>
      </c>
      <c r="Q892" s="10" t="s">
        <v>5551</v>
      </c>
      <c r="R892" s="10" t="s">
        <v>5728</v>
      </c>
      <c r="S892" s="10" t="s">
        <v>5759</v>
      </c>
      <c r="T892" s="10" t="s">
        <v>36</v>
      </c>
      <c r="U892" s="10" t="s">
        <v>5760</v>
      </c>
      <c r="V892" s="10" t="s">
        <v>38</v>
      </c>
    </row>
    <row r="893" spans="1:22" x14ac:dyDescent="0.25">
      <c r="A893" s="10" t="s">
        <v>26</v>
      </c>
      <c r="B893" s="10" t="s">
        <v>5761</v>
      </c>
      <c r="C893" s="10" t="s">
        <v>5762</v>
      </c>
      <c r="D893" s="11" t="s">
        <v>29</v>
      </c>
      <c r="E893" s="11">
        <v>1</v>
      </c>
      <c r="F893" s="11"/>
      <c r="G893" s="12">
        <v>5876</v>
      </c>
      <c r="H893" s="12">
        <f>All_US[[#This Row],[USD List / Unit]]*$H$3</f>
        <v>5876</v>
      </c>
      <c r="I893" s="10" t="s">
        <v>5763</v>
      </c>
      <c r="J893" s="10" t="s">
        <v>30</v>
      </c>
      <c r="K893" s="10" t="s">
        <v>1996</v>
      </c>
      <c r="L893" s="10" t="s">
        <v>31</v>
      </c>
      <c r="M893" s="10"/>
      <c r="N893" s="10" t="s">
        <v>26</v>
      </c>
      <c r="O893" s="10" t="s">
        <v>26</v>
      </c>
      <c r="P893" s="10" t="s">
        <v>32</v>
      </c>
      <c r="Q893" s="10" t="s">
        <v>5562</v>
      </c>
      <c r="R893" s="10" t="s">
        <v>5722</v>
      </c>
      <c r="S893" s="10" t="s">
        <v>5764</v>
      </c>
      <c r="T893" s="10" t="s">
        <v>36</v>
      </c>
      <c r="U893" s="10" t="s">
        <v>5765</v>
      </c>
      <c r="V893" s="10" t="s">
        <v>38</v>
      </c>
    </row>
    <row r="894" spans="1:22" x14ac:dyDescent="0.25">
      <c r="A894" s="10" t="s">
        <v>26</v>
      </c>
      <c r="B894" s="10" t="s">
        <v>5766</v>
      </c>
      <c r="C894" s="10" t="s">
        <v>5767</v>
      </c>
      <c r="D894" s="11" t="s">
        <v>29</v>
      </c>
      <c r="E894" s="11">
        <v>1</v>
      </c>
      <c r="F894" s="11"/>
      <c r="G894" s="12">
        <v>5876</v>
      </c>
      <c r="H894" s="12">
        <f>All_US[[#This Row],[USD List / Unit]]*$H$3</f>
        <v>5876</v>
      </c>
      <c r="I894" s="10" t="s">
        <v>5768</v>
      </c>
      <c r="J894" s="10" t="s">
        <v>30</v>
      </c>
      <c r="K894" s="10" t="s">
        <v>1996</v>
      </c>
      <c r="L894" s="10" t="s">
        <v>31</v>
      </c>
      <c r="M894" s="10"/>
      <c r="N894" s="10" t="s">
        <v>26</v>
      </c>
      <c r="O894" s="10" t="s">
        <v>26</v>
      </c>
      <c r="P894" s="10" t="s">
        <v>32</v>
      </c>
      <c r="Q894" s="10" t="s">
        <v>5562</v>
      </c>
      <c r="R894" s="10" t="s">
        <v>5728</v>
      </c>
      <c r="S894" s="10" t="s">
        <v>5769</v>
      </c>
      <c r="T894" s="10" t="s">
        <v>36</v>
      </c>
      <c r="U894" s="10" t="s">
        <v>5770</v>
      </c>
      <c r="V894" s="10" t="s">
        <v>38</v>
      </c>
    </row>
    <row r="895" spans="1:22" x14ac:dyDescent="0.25">
      <c r="A895" s="10" t="s">
        <v>26</v>
      </c>
      <c r="B895" s="10" t="s">
        <v>5771</v>
      </c>
      <c r="C895" s="10" t="s">
        <v>5772</v>
      </c>
      <c r="D895" s="11" t="s">
        <v>29</v>
      </c>
      <c r="E895" s="11">
        <v>1</v>
      </c>
      <c r="F895" s="11"/>
      <c r="G895" s="12">
        <v>4869</v>
      </c>
      <c r="H895" s="12">
        <f>All_US[[#This Row],[USD List / Unit]]*$H$3</f>
        <v>4869</v>
      </c>
      <c r="I895" s="10" t="s">
        <v>5773</v>
      </c>
      <c r="J895" s="10" t="s">
        <v>30</v>
      </c>
      <c r="K895" s="10" t="s">
        <v>1996</v>
      </c>
      <c r="L895" s="10" t="s">
        <v>31</v>
      </c>
      <c r="M895" s="10"/>
      <c r="N895" s="10" t="s">
        <v>26</v>
      </c>
      <c r="O895" s="10" t="s">
        <v>26</v>
      </c>
      <c r="P895" s="10" t="s">
        <v>32</v>
      </c>
      <c r="Q895" s="10" t="s">
        <v>5573</v>
      </c>
      <c r="R895" s="10" t="s">
        <v>5774</v>
      </c>
      <c r="S895" s="10" t="s">
        <v>26</v>
      </c>
      <c r="T895" s="10" t="s">
        <v>36</v>
      </c>
      <c r="U895" s="10" t="s">
        <v>26</v>
      </c>
      <c r="V895" s="10" t="s">
        <v>38</v>
      </c>
    </row>
    <row r="896" spans="1:22" x14ac:dyDescent="0.25">
      <c r="A896" s="10" t="s">
        <v>26</v>
      </c>
      <c r="B896" s="10" t="s">
        <v>5775</v>
      </c>
      <c r="C896" s="10" t="s">
        <v>5776</v>
      </c>
      <c r="D896" s="11" t="s">
        <v>29</v>
      </c>
      <c r="E896" s="11">
        <v>1</v>
      </c>
      <c r="F896" s="11"/>
      <c r="G896" s="12">
        <v>4869</v>
      </c>
      <c r="H896" s="12">
        <f>All_US[[#This Row],[USD List / Unit]]*$H$3</f>
        <v>4869</v>
      </c>
      <c r="I896" s="10" t="s">
        <v>5777</v>
      </c>
      <c r="J896" s="10" t="s">
        <v>30</v>
      </c>
      <c r="K896" s="10" t="s">
        <v>1996</v>
      </c>
      <c r="L896" s="10" t="s">
        <v>31</v>
      </c>
      <c r="M896" s="10"/>
      <c r="N896" s="10" t="s">
        <v>26</v>
      </c>
      <c r="O896" s="10" t="s">
        <v>26</v>
      </c>
      <c r="P896" s="10" t="s">
        <v>32</v>
      </c>
      <c r="Q896" s="10" t="s">
        <v>5573</v>
      </c>
      <c r="R896" s="10" t="s">
        <v>5778</v>
      </c>
      <c r="S896" s="10" t="s">
        <v>26</v>
      </c>
      <c r="T896" s="10" t="s">
        <v>36</v>
      </c>
      <c r="U896" s="10" t="s">
        <v>26</v>
      </c>
      <c r="V896" s="10" t="s">
        <v>38</v>
      </c>
    </row>
    <row r="897" spans="1:22" x14ac:dyDescent="0.25">
      <c r="A897" s="10" t="s">
        <v>26</v>
      </c>
      <c r="B897" s="10" t="s">
        <v>5779</v>
      </c>
      <c r="C897" s="10" t="s">
        <v>5780</v>
      </c>
      <c r="D897" s="11" t="s">
        <v>29</v>
      </c>
      <c r="E897" s="11">
        <v>1</v>
      </c>
      <c r="F897" s="11"/>
      <c r="G897" s="12">
        <v>4722</v>
      </c>
      <c r="H897" s="12">
        <f>All_US[[#This Row],[USD List / Unit]]*$H$3</f>
        <v>4722</v>
      </c>
      <c r="I897" s="10" t="s">
        <v>5781</v>
      </c>
      <c r="J897" s="10" t="s">
        <v>30</v>
      </c>
      <c r="K897" s="10" t="s">
        <v>1996</v>
      </c>
      <c r="L897" s="10" t="s">
        <v>31</v>
      </c>
      <c r="M897" s="10"/>
      <c r="N897" s="10" t="s">
        <v>26</v>
      </c>
      <c r="O897" s="10" t="s">
        <v>26</v>
      </c>
      <c r="P897" s="10" t="s">
        <v>32</v>
      </c>
      <c r="Q897" s="10" t="s">
        <v>5608</v>
      </c>
      <c r="R897" s="10" t="s">
        <v>5722</v>
      </c>
      <c r="S897" s="10" t="s">
        <v>5782</v>
      </c>
      <c r="T897" s="10" t="s">
        <v>36</v>
      </c>
      <c r="U897" s="10" t="s">
        <v>5611</v>
      </c>
      <c r="V897" s="10" t="s">
        <v>38</v>
      </c>
    </row>
    <row r="898" spans="1:22" x14ac:dyDescent="0.25">
      <c r="A898" s="10" t="s">
        <v>26</v>
      </c>
      <c r="B898" s="10" t="s">
        <v>5783</v>
      </c>
      <c r="C898" s="10" t="s">
        <v>5784</v>
      </c>
      <c r="D898" s="11" t="s">
        <v>29</v>
      </c>
      <c r="E898" s="11">
        <v>1</v>
      </c>
      <c r="F898" s="11"/>
      <c r="G898" s="12">
        <v>4722</v>
      </c>
      <c r="H898" s="12">
        <f>All_US[[#This Row],[USD List / Unit]]*$H$3</f>
        <v>4722</v>
      </c>
      <c r="I898" s="10" t="s">
        <v>5785</v>
      </c>
      <c r="J898" s="10" t="s">
        <v>30</v>
      </c>
      <c r="K898" s="10" t="s">
        <v>1996</v>
      </c>
      <c r="L898" s="10" t="s">
        <v>31</v>
      </c>
      <c r="M898" s="10"/>
      <c r="N898" s="10" t="s">
        <v>26</v>
      </c>
      <c r="O898" s="10" t="s">
        <v>26</v>
      </c>
      <c r="P898" s="10" t="s">
        <v>32</v>
      </c>
      <c r="Q898" s="10" t="s">
        <v>5608</v>
      </c>
      <c r="R898" s="10" t="s">
        <v>5728</v>
      </c>
      <c r="S898" s="10" t="s">
        <v>5786</v>
      </c>
      <c r="T898" s="10" t="s">
        <v>36</v>
      </c>
      <c r="U898" s="10" t="s">
        <v>5787</v>
      </c>
      <c r="V898" s="10" t="s">
        <v>38</v>
      </c>
    </row>
    <row r="899" spans="1:22" x14ac:dyDescent="0.25">
      <c r="A899" s="10" t="s">
        <v>26</v>
      </c>
      <c r="B899" s="10" t="s">
        <v>5788</v>
      </c>
      <c r="C899" s="10" t="s">
        <v>5789</v>
      </c>
      <c r="D899" s="11" t="s">
        <v>29</v>
      </c>
      <c r="E899" s="11">
        <v>1</v>
      </c>
      <c r="F899" s="11"/>
      <c r="G899" s="12">
        <v>4891</v>
      </c>
      <c r="H899" s="12">
        <f>All_US[[#This Row],[USD List / Unit]]*$H$3</f>
        <v>4891</v>
      </c>
      <c r="I899" s="10" t="s">
        <v>5790</v>
      </c>
      <c r="J899" s="10" t="s">
        <v>30</v>
      </c>
      <c r="K899" s="10" t="s">
        <v>1996</v>
      </c>
      <c r="L899" s="10" t="s">
        <v>31</v>
      </c>
      <c r="M899" s="10"/>
      <c r="N899" s="10" t="s">
        <v>26</v>
      </c>
      <c r="O899" s="10" t="s">
        <v>26</v>
      </c>
      <c r="P899" s="10" t="s">
        <v>32</v>
      </c>
      <c r="Q899" s="10" t="s">
        <v>5621</v>
      </c>
      <c r="R899" s="10" t="s">
        <v>5722</v>
      </c>
      <c r="S899" s="10" t="s">
        <v>5791</v>
      </c>
      <c r="T899" s="10" t="s">
        <v>36</v>
      </c>
      <c r="U899" s="10" t="s">
        <v>5623</v>
      </c>
      <c r="V899" s="10" t="s">
        <v>38</v>
      </c>
    </row>
    <row r="900" spans="1:22" x14ac:dyDescent="0.25">
      <c r="A900" s="10" t="s">
        <v>26</v>
      </c>
      <c r="B900" s="10" t="s">
        <v>5792</v>
      </c>
      <c r="C900" s="10" t="s">
        <v>5793</v>
      </c>
      <c r="D900" s="11" t="s">
        <v>29</v>
      </c>
      <c r="E900" s="11">
        <v>1</v>
      </c>
      <c r="F900" s="11"/>
      <c r="G900" s="12">
        <v>4891</v>
      </c>
      <c r="H900" s="12">
        <f>All_US[[#This Row],[USD List / Unit]]*$H$3</f>
        <v>4891</v>
      </c>
      <c r="I900" s="10" t="s">
        <v>5794</v>
      </c>
      <c r="J900" s="10" t="s">
        <v>30</v>
      </c>
      <c r="K900" s="10" t="s">
        <v>1996</v>
      </c>
      <c r="L900" s="10" t="s">
        <v>31</v>
      </c>
      <c r="M900" s="10"/>
      <c r="N900" s="10" t="s">
        <v>26</v>
      </c>
      <c r="O900" s="10" t="s">
        <v>26</v>
      </c>
      <c r="P900" s="10" t="s">
        <v>32</v>
      </c>
      <c r="Q900" s="10" t="s">
        <v>5621</v>
      </c>
      <c r="R900" s="10" t="s">
        <v>5728</v>
      </c>
      <c r="S900" s="10" t="s">
        <v>5795</v>
      </c>
      <c r="T900" s="10" t="s">
        <v>36</v>
      </c>
      <c r="U900" s="10" t="s">
        <v>5796</v>
      </c>
      <c r="V900" s="10" t="s">
        <v>38</v>
      </c>
    </row>
    <row r="901" spans="1:22" x14ac:dyDescent="0.25">
      <c r="A901" s="10" t="s">
        <v>26</v>
      </c>
      <c r="B901" s="10" t="s">
        <v>5797</v>
      </c>
      <c r="C901" s="10" t="s">
        <v>5798</v>
      </c>
      <c r="D901" s="11" t="s">
        <v>29</v>
      </c>
      <c r="E901" s="11">
        <v>1</v>
      </c>
      <c r="F901" s="11"/>
      <c r="G901" s="12">
        <v>5384</v>
      </c>
      <c r="H901" s="12">
        <f>All_US[[#This Row],[USD List / Unit]]*$H$3</f>
        <v>5384</v>
      </c>
      <c r="I901" s="10" t="s">
        <v>5799</v>
      </c>
      <c r="J901" s="10" t="s">
        <v>30</v>
      </c>
      <c r="K901" s="10" t="s">
        <v>1996</v>
      </c>
      <c r="L901" s="10" t="s">
        <v>31</v>
      </c>
      <c r="M901" s="10"/>
      <c r="N901" s="10" t="s">
        <v>5800</v>
      </c>
      <c r="O901" s="10" t="s">
        <v>5800</v>
      </c>
      <c r="P901" s="10" t="s">
        <v>32</v>
      </c>
      <c r="Q901" s="10" t="s">
        <v>5632</v>
      </c>
      <c r="R901" s="10" t="s">
        <v>5722</v>
      </c>
      <c r="S901" s="10" t="s">
        <v>5801</v>
      </c>
      <c r="T901" s="10" t="s">
        <v>36</v>
      </c>
      <c r="U901" s="10" t="s">
        <v>5634</v>
      </c>
      <c r="V901" s="10" t="s">
        <v>38</v>
      </c>
    </row>
    <row r="902" spans="1:22" x14ac:dyDescent="0.25">
      <c r="A902" s="10" t="s">
        <v>26</v>
      </c>
      <c r="B902" s="10" t="s">
        <v>5802</v>
      </c>
      <c r="C902" s="10" t="s">
        <v>5803</v>
      </c>
      <c r="D902" s="11" t="s">
        <v>29</v>
      </c>
      <c r="E902" s="11">
        <v>1</v>
      </c>
      <c r="F902" s="11"/>
      <c r="G902" s="12">
        <v>5384</v>
      </c>
      <c r="H902" s="12">
        <f>All_US[[#This Row],[USD List / Unit]]*$H$3</f>
        <v>5384</v>
      </c>
      <c r="I902" s="10" t="s">
        <v>5804</v>
      </c>
      <c r="J902" s="10" t="s">
        <v>30</v>
      </c>
      <c r="K902" s="10" t="s">
        <v>1996</v>
      </c>
      <c r="L902" s="10" t="s">
        <v>31</v>
      </c>
      <c r="M902" s="10"/>
      <c r="N902" s="10" t="s">
        <v>26</v>
      </c>
      <c r="O902" s="10" t="s">
        <v>26</v>
      </c>
      <c r="P902" s="10" t="s">
        <v>32</v>
      </c>
      <c r="Q902" s="10" t="s">
        <v>5632</v>
      </c>
      <c r="R902" s="10" t="s">
        <v>5728</v>
      </c>
      <c r="S902" s="10" t="s">
        <v>5805</v>
      </c>
      <c r="T902" s="10" t="s">
        <v>36</v>
      </c>
      <c r="U902" s="10" t="s">
        <v>5806</v>
      </c>
      <c r="V902" s="10" t="s">
        <v>38</v>
      </c>
    </row>
    <row r="903" spans="1:22" x14ac:dyDescent="0.25">
      <c r="A903" s="10" t="s">
        <v>26</v>
      </c>
      <c r="B903" s="10" t="s">
        <v>5807</v>
      </c>
      <c r="C903" s="10" t="s">
        <v>5808</v>
      </c>
      <c r="D903" s="11" t="s">
        <v>29</v>
      </c>
      <c r="E903" s="11">
        <v>1</v>
      </c>
      <c r="F903" s="11"/>
      <c r="G903" s="12">
        <v>5624</v>
      </c>
      <c r="H903" s="12">
        <f>All_US[[#This Row],[USD List / Unit]]*$H$3</f>
        <v>5624</v>
      </c>
      <c r="I903" s="10" t="s">
        <v>5809</v>
      </c>
      <c r="J903" s="10" t="s">
        <v>30</v>
      </c>
      <c r="K903" s="10" t="s">
        <v>1996</v>
      </c>
      <c r="L903" s="10" t="s">
        <v>31</v>
      </c>
      <c r="M903" s="10"/>
      <c r="N903" s="10" t="s">
        <v>26</v>
      </c>
      <c r="O903" s="10" t="s">
        <v>26</v>
      </c>
      <c r="P903" s="10" t="s">
        <v>32</v>
      </c>
      <c r="Q903" s="10" t="s">
        <v>5643</v>
      </c>
      <c r="R903" s="10" t="s">
        <v>5722</v>
      </c>
      <c r="S903" s="10" t="s">
        <v>5810</v>
      </c>
      <c r="T903" s="10" t="s">
        <v>36</v>
      </c>
      <c r="U903" s="10" t="s">
        <v>5645</v>
      </c>
      <c r="V903" s="10" t="s">
        <v>38</v>
      </c>
    </row>
    <row r="904" spans="1:22" x14ac:dyDescent="0.25">
      <c r="A904" s="10" t="s">
        <v>26</v>
      </c>
      <c r="B904" s="10" t="s">
        <v>5811</v>
      </c>
      <c r="C904" s="10" t="s">
        <v>5812</v>
      </c>
      <c r="D904" s="11" t="s">
        <v>29</v>
      </c>
      <c r="E904" s="11">
        <v>1</v>
      </c>
      <c r="F904" s="11"/>
      <c r="G904" s="12">
        <v>5624</v>
      </c>
      <c r="H904" s="12">
        <f>All_US[[#This Row],[USD List / Unit]]*$H$3</f>
        <v>5624</v>
      </c>
      <c r="I904" s="10" t="s">
        <v>5813</v>
      </c>
      <c r="J904" s="10" t="s">
        <v>30</v>
      </c>
      <c r="K904" s="10" t="s">
        <v>1996</v>
      </c>
      <c r="L904" s="10" t="s">
        <v>31</v>
      </c>
      <c r="M904" s="10"/>
      <c r="N904" s="10" t="s">
        <v>26</v>
      </c>
      <c r="O904" s="10" t="s">
        <v>26</v>
      </c>
      <c r="P904" s="10" t="s">
        <v>32</v>
      </c>
      <c r="Q904" s="10" t="s">
        <v>5643</v>
      </c>
      <c r="R904" s="10" t="s">
        <v>5728</v>
      </c>
      <c r="S904" s="10" t="s">
        <v>5814</v>
      </c>
      <c r="T904" s="10" t="s">
        <v>36</v>
      </c>
      <c r="U904" s="10" t="s">
        <v>5815</v>
      </c>
      <c r="V904" s="10" t="s">
        <v>38</v>
      </c>
    </row>
    <row r="905" spans="1:22" x14ac:dyDescent="0.25">
      <c r="A905" s="10" t="s">
        <v>26</v>
      </c>
      <c r="B905" s="10" t="s">
        <v>5816</v>
      </c>
      <c r="C905" s="10" t="s">
        <v>5817</v>
      </c>
      <c r="D905" s="11" t="s">
        <v>29</v>
      </c>
      <c r="E905" s="11">
        <v>1</v>
      </c>
      <c r="F905" s="11"/>
      <c r="G905" s="12">
        <v>5876</v>
      </c>
      <c r="H905" s="12">
        <f>All_US[[#This Row],[USD List / Unit]]*$H$3</f>
        <v>5876</v>
      </c>
      <c r="I905" s="10" t="s">
        <v>5818</v>
      </c>
      <c r="J905" s="10" t="s">
        <v>30</v>
      </c>
      <c r="K905" s="10" t="s">
        <v>1996</v>
      </c>
      <c r="L905" s="10" t="s">
        <v>31</v>
      </c>
      <c r="M905" s="10"/>
      <c r="N905" s="10" t="s">
        <v>26</v>
      </c>
      <c r="O905" s="10" t="s">
        <v>26</v>
      </c>
      <c r="P905" s="10" t="s">
        <v>32</v>
      </c>
      <c r="Q905" s="10" t="s">
        <v>5655</v>
      </c>
      <c r="R905" s="10" t="s">
        <v>5722</v>
      </c>
      <c r="S905" s="10" t="s">
        <v>5819</v>
      </c>
      <c r="T905" s="10" t="s">
        <v>36</v>
      </c>
      <c r="U905" s="10" t="s">
        <v>5657</v>
      </c>
      <c r="V905" s="10" t="s">
        <v>38</v>
      </c>
    </row>
    <row r="906" spans="1:22" x14ac:dyDescent="0.25">
      <c r="A906" s="10" t="s">
        <v>26</v>
      </c>
      <c r="B906" s="10" t="s">
        <v>5820</v>
      </c>
      <c r="C906" s="10" t="s">
        <v>5821</v>
      </c>
      <c r="D906" s="11" t="s">
        <v>29</v>
      </c>
      <c r="E906" s="11">
        <v>1</v>
      </c>
      <c r="F906" s="11"/>
      <c r="G906" s="12">
        <v>5876</v>
      </c>
      <c r="H906" s="12">
        <f>All_US[[#This Row],[USD List / Unit]]*$H$3</f>
        <v>5876</v>
      </c>
      <c r="I906" s="10" t="s">
        <v>5822</v>
      </c>
      <c r="J906" s="10" t="s">
        <v>30</v>
      </c>
      <c r="K906" s="10" t="s">
        <v>1996</v>
      </c>
      <c r="L906" s="10" t="s">
        <v>31</v>
      </c>
      <c r="M906" s="10"/>
      <c r="N906" s="10" t="s">
        <v>26</v>
      </c>
      <c r="O906" s="10" t="s">
        <v>26</v>
      </c>
      <c r="P906" s="10" t="s">
        <v>32</v>
      </c>
      <c r="Q906" s="10" t="s">
        <v>5655</v>
      </c>
      <c r="R906" s="10" t="s">
        <v>5728</v>
      </c>
      <c r="S906" s="10" t="s">
        <v>5823</v>
      </c>
      <c r="T906" s="10" t="s">
        <v>36</v>
      </c>
      <c r="U906" s="10" t="s">
        <v>5824</v>
      </c>
      <c r="V906" s="10" t="s">
        <v>38</v>
      </c>
    </row>
    <row r="907" spans="1:22" x14ac:dyDescent="0.25">
      <c r="A907" s="10" t="s">
        <v>26</v>
      </c>
      <c r="B907" s="10" t="s">
        <v>5825</v>
      </c>
      <c r="C907" s="10" t="s">
        <v>5826</v>
      </c>
      <c r="D907" s="11" t="s">
        <v>29</v>
      </c>
      <c r="E907" s="11">
        <v>1</v>
      </c>
      <c r="F907" s="11"/>
      <c r="G907" s="12">
        <v>4869</v>
      </c>
      <c r="H907" s="12">
        <f>All_US[[#This Row],[USD List / Unit]]*$H$3</f>
        <v>4869</v>
      </c>
      <c r="I907" s="10" t="s">
        <v>5827</v>
      </c>
      <c r="J907" s="10" t="s">
        <v>30</v>
      </c>
      <c r="K907" s="10" t="s">
        <v>1996</v>
      </c>
      <c r="L907" s="10" t="s">
        <v>31</v>
      </c>
      <c r="M907" s="10"/>
      <c r="N907" s="10" t="s">
        <v>26</v>
      </c>
      <c r="O907" s="10" t="s">
        <v>26</v>
      </c>
      <c r="P907" s="10" t="s">
        <v>32</v>
      </c>
      <c r="Q907" s="10" t="s">
        <v>5667</v>
      </c>
      <c r="R907" s="10" t="s">
        <v>5828</v>
      </c>
      <c r="S907" s="10" t="s">
        <v>26</v>
      </c>
      <c r="T907" s="10" t="s">
        <v>36</v>
      </c>
      <c r="U907" s="10" t="s">
        <v>26</v>
      </c>
      <c r="V907" s="10" t="s">
        <v>38</v>
      </c>
    </row>
    <row r="908" spans="1:22" x14ac:dyDescent="0.25">
      <c r="A908" s="10" t="s">
        <v>26</v>
      </c>
      <c r="B908" s="10" t="s">
        <v>5829</v>
      </c>
      <c r="C908" s="10" t="s">
        <v>5830</v>
      </c>
      <c r="D908" s="11" t="s">
        <v>29</v>
      </c>
      <c r="E908" s="11">
        <v>1</v>
      </c>
      <c r="F908" s="11"/>
      <c r="G908" s="12">
        <v>4869</v>
      </c>
      <c r="H908" s="12">
        <f>All_US[[#This Row],[USD List / Unit]]*$H$3</f>
        <v>4869</v>
      </c>
      <c r="I908" s="10" t="s">
        <v>5831</v>
      </c>
      <c r="J908" s="10" t="s">
        <v>30</v>
      </c>
      <c r="K908" s="10" t="s">
        <v>1996</v>
      </c>
      <c r="L908" s="10" t="s">
        <v>31</v>
      </c>
      <c r="M908" s="10"/>
      <c r="N908" s="10" t="s">
        <v>26</v>
      </c>
      <c r="O908" s="10" t="s">
        <v>26</v>
      </c>
      <c r="P908" s="10" t="s">
        <v>32</v>
      </c>
      <c r="Q908" s="10" t="s">
        <v>5667</v>
      </c>
      <c r="R908" s="10" t="s">
        <v>5832</v>
      </c>
      <c r="S908" s="10" t="s">
        <v>26</v>
      </c>
      <c r="T908" s="10" t="s">
        <v>36</v>
      </c>
      <c r="U908" s="10" t="s">
        <v>26</v>
      </c>
      <c r="V908" s="10" t="s">
        <v>38</v>
      </c>
    </row>
    <row r="909" spans="1:22" x14ac:dyDescent="0.25">
      <c r="A909" s="10" t="s">
        <v>26</v>
      </c>
      <c r="B909" s="10" t="s">
        <v>5833</v>
      </c>
      <c r="C909" s="10" t="s">
        <v>5834</v>
      </c>
      <c r="D909" s="11" t="s">
        <v>29</v>
      </c>
      <c r="E909" s="11">
        <v>1</v>
      </c>
      <c r="F909" s="11"/>
      <c r="G909" s="12">
        <v>4040</v>
      </c>
      <c r="H909" s="12">
        <f>All_US[[#This Row],[USD List / Unit]]*$H$3</f>
        <v>4040</v>
      </c>
      <c r="I909" s="10" t="s">
        <v>5835</v>
      </c>
      <c r="J909" s="10" t="s">
        <v>30</v>
      </c>
      <c r="K909" s="10" t="s">
        <v>1996</v>
      </c>
      <c r="L909" s="10" t="s">
        <v>31</v>
      </c>
      <c r="M909" s="10"/>
      <c r="N909" s="10" t="s">
        <v>5836</v>
      </c>
      <c r="O909" s="10" t="s">
        <v>5836</v>
      </c>
      <c r="P909" s="10" t="s">
        <v>32</v>
      </c>
      <c r="Q909" s="10" t="s">
        <v>5837</v>
      </c>
      <c r="R909" s="10" t="s">
        <v>26</v>
      </c>
      <c r="S909" s="10" t="s">
        <v>5838</v>
      </c>
      <c r="T909" s="10" t="s">
        <v>36</v>
      </c>
      <c r="U909" s="10" t="s">
        <v>5839</v>
      </c>
      <c r="V909" s="10" t="s">
        <v>38</v>
      </c>
    </row>
    <row r="910" spans="1:22" x14ac:dyDescent="0.25">
      <c r="A910" s="10" t="s">
        <v>26</v>
      </c>
      <c r="B910" s="10" t="s">
        <v>5840</v>
      </c>
      <c r="C910" s="10" t="s">
        <v>5841</v>
      </c>
      <c r="D910" s="11" t="s">
        <v>29</v>
      </c>
      <c r="E910" s="11">
        <v>1</v>
      </c>
      <c r="F910" s="11"/>
      <c r="G910" s="12">
        <v>4656</v>
      </c>
      <c r="H910" s="12">
        <f>All_US[[#This Row],[USD List / Unit]]*$H$3</f>
        <v>4656</v>
      </c>
      <c r="I910" s="10" t="s">
        <v>5842</v>
      </c>
      <c r="J910" s="10" t="s">
        <v>30</v>
      </c>
      <c r="K910" s="10" t="s">
        <v>1996</v>
      </c>
      <c r="L910" s="10" t="s">
        <v>31</v>
      </c>
      <c r="M910" s="10"/>
      <c r="N910" s="10" t="s">
        <v>5843</v>
      </c>
      <c r="O910" s="10" t="s">
        <v>5843</v>
      </c>
      <c r="P910" s="10" t="s">
        <v>32</v>
      </c>
      <c r="Q910" s="10" t="s">
        <v>5844</v>
      </c>
      <c r="R910" s="10" t="s">
        <v>26</v>
      </c>
      <c r="S910" s="10" t="s">
        <v>5845</v>
      </c>
      <c r="T910" s="10" t="s">
        <v>36</v>
      </c>
      <c r="U910" s="10" t="s">
        <v>5846</v>
      </c>
      <c r="V910" s="10" t="s">
        <v>38</v>
      </c>
    </row>
    <row r="911" spans="1:22" x14ac:dyDescent="0.25">
      <c r="A911" s="10" t="s">
        <v>26</v>
      </c>
      <c r="B911" s="10" t="s">
        <v>5847</v>
      </c>
      <c r="C911" s="10" t="s">
        <v>5848</v>
      </c>
      <c r="D911" s="11" t="s">
        <v>29</v>
      </c>
      <c r="E911" s="11">
        <v>1</v>
      </c>
      <c r="F911" s="11"/>
      <c r="G911" s="12">
        <v>2860</v>
      </c>
      <c r="H911" s="12">
        <f>All_US[[#This Row],[USD List / Unit]]*$H$3</f>
        <v>2860</v>
      </c>
      <c r="I911" s="10" t="s">
        <v>5849</v>
      </c>
      <c r="J911" s="10" t="s">
        <v>30</v>
      </c>
      <c r="K911" s="10" t="s">
        <v>1996</v>
      </c>
      <c r="L911" s="10" t="s">
        <v>31</v>
      </c>
      <c r="M911" s="10"/>
      <c r="N911" s="10" t="s">
        <v>5850</v>
      </c>
      <c r="O911" s="10" t="s">
        <v>5850</v>
      </c>
      <c r="P911" s="10" t="s">
        <v>32</v>
      </c>
      <c r="Q911" s="10" t="s">
        <v>5851</v>
      </c>
      <c r="R911" s="10" t="s">
        <v>26</v>
      </c>
      <c r="S911" s="10" t="s">
        <v>5852</v>
      </c>
      <c r="T911" s="10" t="s">
        <v>36</v>
      </c>
      <c r="U911" s="10" t="s">
        <v>5853</v>
      </c>
      <c r="V911" s="10" t="s">
        <v>38</v>
      </c>
    </row>
    <row r="912" spans="1:22" x14ac:dyDescent="0.25">
      <c r="A912" s="10" t="s">
        <v>26</v>
      </c>
      <c r="B912" s="10" t="s">
        <v>5854</v>
      </c>
      <c r="C912" s="10" t="s">
        <v>5855</v>
      </c>
      <c r="D912" s="11" t="s">
        <v>29</v>
      </c>
      <c r="E912" s="11">
        <v>1</v>
      </c>
      <c r="F912" s="11"/>
      <c r="G912" s="12">
        <v>3166</v>
      </c>
      <c r="H912" s="12">
        <f>All_US[[#This Row],[USD List / Unit]]*$H$3</f>
        <v>3166</v>
      </c>
      <c r="I912" s="10" t="s">
        <v>5856</v>
      </c>
      <c r="J912" s="10" t="s">
        <v>30</v>
      </c>
      <c r="K912" s="10" t="s">
        <v>1996</v>
      </c>
      <c r="L912" s="10" t="s">
        <v>31</v>
      </c>
      <c r="M912" s="10"/>
      <c r="N912" s="10" t="s">
        <v>3807</v>
      </c>
      <c r="O912" s="10" t="s">
        <v>3807</v>
      </c>
      <c r="P912" s="10" t="s">
        <v>32</v>
      </c>
      <c r="Q912" s="10" t="s">
        <v>5857</v>
      </c>
      <c r="R912" s="10" t="s">
        <v>26</v>
      </c>
      <c r="S912" s="10" t="s">
        <v>5858</v>
      </c>
      <c r="T912" s="10" t="s">
        <v>36</v>
      </c>
      <c r="U912" s="10" t="s">
        <v>5859</v>
      </c>
      <c r="V912" s="10" t="s">
        <v>38</v>
      </c>
    </row>
    <row r="913" spans="1:22" x14ac:dyDescent="0.25">
      <c r="A913" s="10" t="s">
        <v>26</v>
      </c>
      <c r="B913" s="10" t="s">
        <v>5860</v>
      </c>
      <c r="C913" s="10" t="s">
        <v>5861</v>
      </c>
      <c r="D913" s="11" t="s">
        <v>29</v>
      </c>
      <c r="E913" s="11">
        <v>1</v>
      </c>
      <c r="F913" s="11"/>
      <c r="G913" s="12">
        <v>6084</v>
      </c>
      <c r="H913" s="12">
        <f>All_US[[#This Row],[USD List / Unit]]*$H$3</f>
        <v>6084</v>
      </c>
      <c r="I913" s="10" t="s">
        <v>5862</v>
      </c>
      <c r="J913" s="10" t="s">
        <v>30</v>
      </c>
      <c r="K913" s="10" t="s">
        <v>1996</v>
      </c>
      <c r="L913" s="10" t="s">
        <v>31</v>
      </c>
      <c r="M913" s="10"/>
      <c r="N913" s="10" t="s">
        <v>5863</v>
      </c>
      <c r="O913" s="10" t="s">
        <v>5863</v>
      </c>
      <c r="P913" s="10" t="s">
        <v>32</v>
      </c>
      <c r="Q913" s="10" t="s">
        <v>5864</v>
      </c>
      <c r="R913" s="10" t="s">
        <v>5865</v>
      </c>
      <c r="S913" s="10" t="s">
        <v>5866</v>
      </c>
      <c r="T913" s="10" t="s">
        <v>36</v>
      </c>
      <c r="U913" s="10" t="s">
        <v>5867</v>
      </c>
      <c r="V913" s="10" t="s">
        <v>38</v>
      </c>
    </row>
    <row r="914" spans="1:22" x14ac:dyDescent="0.25">
      <c r="A914" s="10" t="s">
        <v>26</v>
      </c>
      <c r="B914" s="10" t="s">
        <v>5868</v>
      </c>
      <c r="C914" s="10" t="s">
        <v>5869</v>
      </c>
      <c r="D914" s="11" t="s">
        <v>29</v>
      </c>
      <c r="E914" s="11">
        <v>1</v>
      </c>
      <c r="F914" s="11"/>
      <c r="G914" s="12">
        <v>4436</v>
      </c>
      <c r="H914" s="12">
        <f>All_US[[#This Row],[USD List / Unit]]*$H$3</f>
        <v>4436</v>
      </c>
      <c r="I914" s="10" t="s">
        <v>5870</v>
      </c>
      <c r="J914" s="10" t="s">
        <v>30</v>
      </c>
      <c r="K914" s="10" t="s">
        <v>1996</v>
      </c>
      <c r="L914" s="10" t="s">
        <v>31</v>
      </c>
      <c r="M914" s="10"/>
      <c r="N914" s="10" t="s">
        <v>5863</v>
      </c>
      <c r="O914" s="10" t="s">
        <v>5863</v>
      </c>
      <c r="P914" s="10" t="s">
        <v>32</v>
      </c>
      <c r="Q914" s="10" t="s">
        <v>5857</v>
      </c>
      <c r="R914" s="10" t="s">
        <v>5871</v>
      </c>
      <c r="S914" s="10" t="s">
        <v>5872</v>
      </c>
      <c r="T914" s="10" t="s">
        <v>36</v>
      </c>
      <c r="U914" s="10" t="s">
        <v>5873</v>
      </c>
      <c r="V914" s="10" t="s">
        <v>38</v>
      </c>
    </row>
    <row r="915" spans="1:22" x14ac:dyDescent="0.25">
      <c r="A915" s="10" t="s">
        <v>26</v>
      </c>
      <c r="B915" s="10" t="s">
        <v>5874</v>
      </c>
      <c r="C915" s="10" t="s">
        <v>5875</v>
      </c>
      <c r="D915" s="11" t="s">
        <v>29</v>
      </c>
      <c r="E915" s="11">
        <v>1</v>
      </c>
      <c r="F915" s="11"/>
      <c r="G915" s="12">
        <v>4635</v>
      </c>
      <c r="H915" s="12">
        <f>All_US[[#This Row],[USD List / Unit]]*$H$3</f>
        <v>4635</v>
      </c>
      <c r="I915" s="10" t="s">
        <v>5876</v>
      </c>
      <c r="J915" s="10" t="s">
        <v>30</v>
      </c>
      <c r="K915" s="10" t="s">
        <v>1996</v>
      </c>
      <c r="L915" s="10" t="s">
        <v>31</v>
      </c>
      <c r="M915" s="10"/>
      <c r="N915" s="10" t="s">
        <v>1474</v>
      </c>
      <c r="O915" s="10" t="s">
        <v>1474</v>
      </c>
      <c r="P915" s="10" t="s">
        <v>32</v>
      </c>
      <c r="Q915" s="10" t="s">
        <v>5877</v>
      </c>
      <c r="R915" s="10" t="s">
        <v>4895</v>
      </c>
      <c r="S915" s="10" t="s">
        <v>5878</v>
      </c>
      <c r="T915" s="10" t="s">
        <v>36</v>
      </c>
      <c r="U915" s="10" t="s">
        <v>5879</v>
      </c>
      <c r="V915" s="10" t="s">
        <v>38</v>
      </c>
    </row>
    <row r="916" spans="1:22" x14ac:dyDescent="0.25">
      <c r="A916" s="10" t="s">
        <v>26</v>
      </c>
      <c r="B916" s="10" t="s">
        <v>5880</v>
      </c>
      <c r="C916" s="10" t="s">
        <v>5881</v>
      </c>
      <c r="D916" s="11" t="s">
        <v>29</v>
      </c>
      <c r="E916" s="11">
        <v>1</v>
      </c>
      <c r="F916" s="11"/>
      <c r="G916" s="12">
        <v>4396</v>
      </c>
      <c r="H916" s="12">
        <f>All_US[[#This Row],[USD List / Unit]]*$H$3</f>
        <v>4396</v>
      </c>
      <c r="I916" s="10" t="s">
        <v>5882</v>
      </c>
      <c r="J916" s="10" t="s">
        <v>30</v>
      </c>
      <c r="K916" s="10" t="s">
        <v>1996</v>
      </c>
      <c r="L916" s="10" t="s">
        <v>31</v>
      </c>
      <c r="M916" s="10"/>
      <c r="N916" s="10" t="s">
        <v>5883</v>
      </c>
      <c r="O916" s="10" t="s">
        <v>5883</v>
      </c>
      <c r="P916" s="10" t="s">
        <v>32</v>
      </c>
      <c r="Q916" s="10" t="s">
        <v>5884</v>
      </c>
      <c r="R916" s="10" t="s">
        <v>5885</v>
      </c>
      <c r="S916" s="10" t="s">
        <v>5886</v>
      </c>
      <c r="T916" s="10" t="s">
        <v>36</v>
      </c>
      <c r="U916" s="10" t="s">
        <v>5887</v>
      </c>
      <c r="V916" s="10" t="s">
        <v>38</v>
      </c>
    </row>
    <row r="917" spans="1:22" x14ac:dyDescent="0.25">
      <c r="A917" s="8" t="s">
        <v>26</v>
      </c>
      <c r="B917" s="8" t="s">
        <v>5888</v>
      </c>
      <c r="C917" s="8" t="s">
        <v>5889</v>
      </c>
      <c r="D917" s="13" t="s">
        <v>29</v>
      </c>
      <c r="E917" s="11">
        <v>1</v>
      </c>
      <c r="F917" s="11"/>
      <c r="G917" s="12">
        <v>6322</v>
      </c>
      <c r="H917" s="12">
        <f>All_US[[#This Row],[USD List / Unit]]*$H$3</f>
        <v>6322</v>
      </c>
      <c r="I917" s="10" t="s">
        <v>5890</v>
      </c>
      <c r="J917" s="8" t="s">
        <v>30</v>
      </c>
      <c r="K917" s="8" t="s">
        <v>1996</v>
      </c>
      <c r="L917" s="10" t="s">
        <v>31</v>
      </c>
      <c r="M917" s="8"/>
      <c r="N917" s="10" t="s">
        <v>5891</v>
      </c>
      <c r="O917" s="10" t="s">
        <v>5891</v>
      </c>
      <c r="P917" s="8" t="s">
        <v>32</v>
      </c>
      <c r="Q917" s="8" t="s">
        <v>5892</v>
      </c>
      <c r="R917" s="8" t="s">
        <v>5885</v>
      </c>
      <c r="S917" s="8" t="s">
        <v>5893</v>
      </c>
      <c r="T917" s="8" t="s">
        <v>36</v>
      </c>
      <c r="U917" s="8" t="s">
        <v>5894</v>
      </c>
      <c r="V917" s="8" t="s">
        <v>38</v>
      </c>
    </row>
    <row r="918" spans="1:22" x14ac:dyDescent="0.25">
      <c r="A918" s="8" t="s">
        <v>26</v>
      </c>
      <c r="B918" s="8" t="s">
        <v>5895</v>
      </c>
      <c r="C918" s="8" t="s">
        <v>5896</v>
      </c>
      <c r="D918" s="13" t="s">
        <v>29</v>
      </c>
      <c r="E918" s="11">
        <v>1</v>
      </c>
      <c r="F918" s="11"/>
      <c r="G918" s="12">
        <v>7021</v>
      </c>
      <c r="H918" s="12">
        <f>All_US[[#This Row],[USD List / Unit]]*$H$3</f>
        <v>7021</v>
      </c>
      <c r="I918" s="10" t="s">
        <v>5897</v>
      </c>
      <c r="J918" s="8" t="s">
        <v>30</v>
      </c>
      <c r="K918" s="8" t="s">
        <v>1996</v>
      </c>
      <c r="L918" s="10" t="s">
        <v>31</v>
      </c>
      <c r="M918" s="8"/>
      <c r="N918" s="10" t="s">
        <v>5891</v>
      </c>
      <c r="O918" s="10" t="s">
        <v>5891</v>
      </c>
      <c r="P918" s="8" t="s">
        <v>32</v>
      </c>
      <c r="Q918" s="8" t="s">
        <v>5892</v>
      </c>
      <c r="R918" s="8" t="s">
        <v>5898</v>
      </c>
      <c r="S918" s="8" t="s">
        <v>5899</v>
      </c>
      <c r="T918" s="8" t="s">
        <v>36</v>
      </c>
      <c r="U918" s="8" t="s">
        <v>5900</v>
      </c>
      <c r="V918" s="8" t="s">
        <v>38</v>
      </c>
    </row>
    <row r="919" spans="1:22" x14ac:dyDescent="0.25">
      <c r="A919" s="8" t="s">
        <v>26</v>
      </c>
      <c r="B919" s="8" t="s">
        <v>5901</v>
      </c>
      <c r="C919" s="8" t="s">
        <v>5902</v>
      </c>
      <c r="D919" s="13" t="s">
        <v>29</v>
      </c>
      <c r="E919" s="11">
        <v>1</v>
      </c>
      <c r="F919" s="11"/>
      <c r="G919" s="12">
        <v>4996</v>
      </c>
      <c r="H919" s="12">
        <f>All_US[[#This Row],[USD List / Unit]]*$H$3</f>
        <v>4996</v>
      </c>
      <c r="I919" s="10" t="s">
        <v>5903</v>
      </c>
      <c r="J919" s="8" t="s">
        <v>30</v>
      </c>
      <c r="K919" s="8" t="s">
        <v>1996</v>
      </c>
      <c r="L919" s="10" t="s">
        <v>31</v>
      </c>
      <c r="M919" s="8"/>
      <c r="N919" s="10" t="s">
        <v>5904</v>
      </c>
      <c r="O919" s="10" t="s">
        <v>5904</v>
      </c>
      <c r="P919" s="8" t="s">
        <v>32</v>
      </c>
      <c r="Q919" s="8" t="s">
        <v>5884</v>
      </c>
      <c r="R919" s="8" t="s">
        <v>5898</v>
      </c>
      <c r="S919" s="8" t="s">
        <v>5899</v>
      </c>
      <c r="T919" s="8" t="s">
        <v>36</v>
      </c>
      <c r="U919" s="8" t="s">
        <v>5905</v>
      </c>
      <c r="V919" s="8" t="s">
        <v>38</v>
      </c>
    </row>
    <row r="920" spans="1:22" x14ac:dyDescent="0.25">
      <c r="A920" s="8" t="s">
        <v>26</v>
      </c>
      <c r="B920" s="8" t="s">
        <v>5906</v>
      </c>
      <c r="C920" s="8" t="s">
        <v>5907</v>
      </c>
      <c r="D920" s="13" t="s">
        <v>29</v>
      </c>
      <c r="E920" s="11">
        <v>1</v>
      </c>
      <c r="F920" s="11"/>
      <c r="G920" s="12">
        <v>4231</v>
      </c>
      <c r="H920" s="12">
        <f>All_US[[#This Row],[USD List / Unit]]*$H$3</f>
        <v>4231</v>
      </c>
      <c r="I920" s="10" t="s">
        <v>5908</v>
      </c>
      <c r="J920" s="8" t="s">
        <v>30</v>
      </c>
      <c r="K920" s="8" t="s">
        <v>1996</v>
      </c>
      <c r="L920" s="10" t="s">
        <v>31</v>
      </c>
      <c r="M920" s="8"/>
      <c r="N920" s="10" t="s">
        <v>5909</v>
      </c>
      <c r="O920" s="10" t="s">
        <v>5909</v>
      </c>
      <c r="P920" s="8" t="s">
        <v>32</v>
      </c>
      <c r="Q920" s="8" t="s">
        <v>5910</v>
      </c>
      <c r="R920" s="8" t="s">
        <v>26</v>
      </c>
      <c r="S920" s="8" t="s">
        <v>5911</v>
      </c>
      <c r="T920" s="8" t="s">
        <v>36</v>
      </c>
      <c r="U920" s="8" t="s">
        <v>5912</v>
      </c>
      <c r="V920" s="8" t="s">
        <v>38</v>
      </c>
    </row>
    <row r="921" spans="1:22" x14ac:dyDescent="0.25">
      <c r="A921" s="8" t="s">
        <v>26</v>
      </c>
      <c r="B921" s="8" t="s">
        <v>5913</v>
      </c>
      <c r="C921" s="8" t="s">
        <v>5914</v>
      </c>
      <c r="D921" s="13" t="s">
        <v>29</v>
      </c>
      <c r="E921" s="11">
        <v>1</v>
      </c>
      <c r="F921" s="11"/>
      <c r="G921" s="12">
        <v>5017</v>
      </c>
      <c r="H921" s="12">
        <f>All_US[[#This Row],[USD List / Unit]]*$H$3</f>
        <v>5017</v>
      </c>
      <c r="I921" s="10" t="s">
        <v>5915</v>
      </c>
      <c r="J921" s="8" t="s">
        <v>30</v>
      </c>
      <c r="K921" s="8" t="s">
        <v>1996</v>
      </c>
      <c r="L921" s="10" t="s">
        <v>31</v>
      </c>
      <c r="M921" s="8"/>
      <c r="N921" s="10" t="s">
        <v>5916</v>
      </c>
      <c r="O921" s="10" t="s">
        <v>5916</v>
      </c>
      <c r="P921" s="8" t="s">
        <v>32</v>
      </c>
      <c r="Q921" s="8" t="s">
        <v>5917</v>
      </c>
      <c r="R921" s="8" t="s">
        <v>26</v>
      </c>
      <c r="S921" s="8" t="s">
        <v>5918</v>
      </c>
      <c r="T921" s="8" t="s">
        <v>36</v>
      </c>
      <c r="U921" s="8" t="s">
        <v>5919</v>
      </c>
      <c r="V921" s="8" t="s">
        <v>38</v>
      </c>
    </row>
    <row r="922" spans="1:22" x14ac:dyDescent="0.25">
      <c r="A922" s="8" t="s">
        <v>26</v>
      </c>
      <c r="B922" s="8" t="s">
        <v>5920</v>
      </c>
      <c r="C922" s="8" t="s">
        <v>5921</v>
      </c>
      <c r="D922" s="13" t="s">
        <v>29</v>
      </c>
      <c r="E922" s="11">
        <v>1</v>
      </c>
      <c r="F922" s="11"/>
      <c r="G922" s="12">
        <v>5017</v>
      </c>
      <c r="H922" s="12">
        <f>All_US[[#This Row],[USD List / Unit]]*$H$3</f>
        <v>5017</v>
      </c>
      <c r="I922" s="10" t="s">
        <v>5922</v>
      </c>
      <c r="J922" s="8" t="s">
        <v>30</v>
      </c>
      <c r="K922" s="8" t="s">
        <v>1996</v>
      </c>
      <c r="L922" s="10" t="s">
        <v>31</v>
      </c>
      <c r="M922" s="8"/>
      <c r="N922" s="10" t="s">
        <v>26</v>
      </c>
      <c r="O922" s="10" t="s">
        <v>26</v>
      </c>
      <c r="P922" s="8" t="s">
        <v>32</v>
      </c>
      <c r="Q922" s="8" t="s">
        <v>5923</v>
      </c>
      <c r="R922" s="8" t="s">
        <v>26</v>
      </c>
      <c r="S922" s="8" t="s">
        <v>26</v>
      </c>
      <c r="T922" s="8" t="s">
        <v>36</v>
      </c>
      <c r="U922" s="8" t="s">
        <v>26</v>
      </c>
      <c r="V922" s="8" t="s">
        <v>38</v>
      </c>
    </row>
  </sheetData>
  <pageMargins left="0.23622047244094491" right="0.23622047244094491" top="0.23622047244094491" bottom="0.43307086614173229" header="0.31496062992125984" footer="0.31496062992125984"/>
  <pageSetup scale="74" fitToHeight="0" orientation="portrait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A9D3C-720E-4AEA-BC7F-A3681783FD25}">
  <sheetPr codeName="Sheet19">
    <tabColor theme="5" tint="0.79998168889431442"/>
    <pageSetUpPr fitToPage="1"/>
  </sheetPr>
  <dimension ref="A1:V216"/>
  <sheetViews>
    <sheetView zoomScaleNormal="100" workbookViewId="0">
      <selection activeCell="H3" sqref="H3"/>
    </sheetView>
  </sheetViews>
  <sheetFormatPr defaultRowHeight="15" x14ac:dyDescent="0.25"/>
  <cols>
    <col min="1" max="1" width="17.28515625" style="2" customWidth="1"/>
    <col min="2" max="2" width="16.5703125" style="2" bestFit="1" customWidth="1"/>
    <col min="3" max="3" width="66.85546875" style="2" customWidth="1"/>
    <col min="4" max="4" width="7.140625" style="2" bestFit="1" customWidth="1"/>
    <col min="5" max="5" width="5.140625" style="2" bestFit="1" customWidth="1"/>
    <col min="6" max="6" width="8.28515625" style="2" bestFit="1" customWidth="1"/>
    <col min="7" max="9" width="14.85546875" style="2" bestFit="1" customWidth="1"/>
    <col min="10" max="10" width="10.28515625" style="2" bestFit="1" customWidth="1"/>
    <col min="11" max="11" width="19" style="2" bestFit="1" customWidth="1"/>
    <col min="12" max="12" width="15.140625" style="2" bestFit="1" customWidth="1"/>
    <col min="13" max="13" width="12.85546875" style="2" bestFit="1" customWidth="1"/>
    <col min="14" max="14" width="17.42578125" style="2" bestFit="1" customWidth="1"/>
    <col min="15" max="15" width="17.28515625" style="2" bestFit="1" customWidth="1"/>
    <col min="16" max="16" width="18.140625" style="2" bestFit="1" customWidth="1"/>
    <col min="17" max="17" width="14.85546875" style="2" bestFit="1" customWidth="1"/>
    <col min="18" max="18" width="31" style="2" bestFit="1" customWidth="1"/>
    <col min="19" max="19" width="30.5703125" style="2" bestFit="1" customWidth="1"/>
    <col min="20" max="20" width="131.7109375" style="2" bestFit="1" customWidth="1"/>
    <col min="21" max="21" width="14.7109375" style="2" bestFit="1" customWidth="1"/>
    <col min="22" max="22" width="14.7109375" style="2" customWidth="1"/>
    <col min="23" max="23" width="148.42578125" style="2" bestFit="1" customWidth="1"/>
    <col min="24" max="24" width="15.85546875" style="2" bestFit="1" customWidth="1"/>
    <col min="25" max="28" width="92.5703125" style="2" customWidth="1"/>
    <col min="29" max="29" width="18.140625" style="2" bestFit="1" customWidth="1"/>
    <col min="30" max="30" width="92.5703125" style="2" bestFit="1" customWidth="1"/>
    <col min="31" max="31" width="18.140625" style="2" bestFit="1" customWidth="1"/>
    <col min="32" max="16384" width="9.140625" style="2"/>
  </cols>
  <sheetData>
    <row r="1" spans="1:22" x14ac:dyDescent="0.25">
      <c r="A1" s="1" t="s">
        <v>5924</v>
      </c>
    </row>
    <row r="2" spans="1:22" x14ac:dyDescent="0.25">
      <c r="A2" s="2" t="s">
        <v>1</v>
      </c>
      <c r="H2" s="3" t="s">
        <v>2</v>
      </c>
    </row>
    <row r="3" spans="1:22" x14ac:dyDescent="0.25">
      <c r="A3" s="2" t="s">
        <v>3</v>
      </c>
      <c r="H3" s="4">
        <v>1</v>
      </c>
    </row>
    <row r="5" spans="1:22" s="9" customFormat="1" ht="30" x14ac:dyDescent="0.25">
      <c r="A5" s="5" t="s">
        <v>4</v>
      </c>
      <c r="B5" s="5" t="s">
        <v>5</v>
      </c>
      <c r="C5" s="5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7" t="s">
        <v>11</v>
      </c>
      <c r="I5" s="5" t="s">
        <v>12</v>
      </c>
      <c r="J5" s="5" t="s">
        <v>13</v>
      </c>
      <c r="K5" s="5" t="s">
        <v>14</v>
      </c>
      <c r="L5" s="8" t="s">
        <v>15</v>
      </c>
      <c r="M5" s="5" t="s">
        <v>16</v>
      </c>
      <c r="N5" s="5" t="s">
        <v>17</v>
      </c>
      <c r="O5" s="5" t="s">
        <v>18</v>
      </c>
      <c r="P5" s="5" t="s">
        <v>19</v>
      </c>
      <c r="Q5" s="5" t="s">
        <v>20</v>
      </c>
      <c r="R5" s="5" t="s">
        <v>21</v>
      </c>
      <c r="S5" s="5" t="s">
        <v>22</v>
      </c>
      <c r="T5" s="5" t="s">
        <v>23</v>
      </c>
      <c r="U5" s="5" t="s">
        <v>24</v>
      </c>
      <c r="V5" s="5" t="s">
        <v>25</v>
      </c>
    </row>
    <row r="6" spans="1:22" x14ac:dyDescent="0.25">
      <c r="A6" s="10" t="s">
        <v>26</v>
      </c>
      <c r="B6" s="10" t="s">
        <v>27</v>
      </c>
      <c r="C6" s="10" t="s">
        <v>28</v>
      </c>
      <c r="D6" s="11" t="s">
        <v>29</v>
      </c>
      <c r="E6" s="11">
        <v>1</v>
      </c>
      <c r="F6" s="11"/>
      <c r="G6" s="14">
        <v>498.34</v>
      </c>
      <c r="H6" s="15">
        <f>Heating_US[[#This Row],[USD List / Unit]]*$H$3</f>
        <v>498.34</v>
      </c>
      <c r="I6" s="10" t="s">
        <v>26</v>
      </c>
      <c r="J6" s="10" t="s">
        <v>30</v>
      </c>
      <c r="K6" s="10" t="s">
        <v>26</v>
      </c>
      <c r="L6" s="8" t="s">
        <v>31</v>
      </c>
      <c r="M6" s="10"/>
      <c r="N6" s="10" t="s">
        <v>26</v>
      </c>
      <c r="O6" s="10" t="s">
        <v>26</v>
      </c>
      <c r="P6" s="10" t="s">
        <v>32</v>
      </c>
      <c r="Q6" s="10" t="s">
        <v>33</v>
      </c>
      <c r="R6" s="10" t="s">
        <v>34</v>
      </c>
      <c r="S6" s="10" t="s">
        <v>35</v>
      </c>
      <c r="T6" s="10" t="s">
        <v>36</v>
      </c>
      <c r="U6" s="10" t="s">
        <v>37</v>
      </c>
      <c r="V6" s="10" t="s">
        <v>38</v>
      </c>
    </row>
    <row r="7" spans="1:22" x14ac:dyDescent="0.25">
      <c r="A7" s="10" t="s">
        <v>26</v>
      </c>
      <c r="B7" s="10" t="s">
        <v>39</v>
      </c>
      <c r="C7" s="10" t="s">
        <v>40</v>
      </c>
      <c r="D7" s="11" t="s">
        <v>41</v>
      </c>
      <c r="E7" s="11">
        <v>1</v>
      </c>
      <c r="F7" s="11" t="s">
        <v>42</v>
      </c>
      <c r="G7" s="14">
        <v>125.64</v>
      </c>
      <c r="H7" s="15">
        <f>Heating_US[[#This Row],[USD List / Unit]]*$H$3</f>
        <v>125.64</v>
      </c>
      <c r="I7" s="10" t="s">
        <v>43</v>
      </c>
      <c r="J7" s="10" t="s">
        <v>30</v>
      </c>
      <c r="K7" s="10" t="s">
        <v>44</v>
      </c>
      <c r="L7" s="8" t="s">
        <v>45</v>
      </c>
      <c r="M7" s="10"/>
      <c r="N7" s="10" t="s">
        <v>46</v>
      </c>
      <c r="O7" s="10" t="s">
        <v>46</v>
      </c>
      <c r="P7" s="10" t="s">
        <v>32</v>
      </c>
      <c r="Q7" s="10" t="s">
        <v>47</v>
      </c>
      <c r="R7" s="10" t="s">
        <v>48</v>
      </c>
      <c r="S7" s="10" t="s">
        <v>49</v>
      </c>
      <c r="T7" s="10" t="s">
        <v>50</v>
      </c>
      <c r="U7" s="10" t="s">
        <v>51</v>
      </c>
      <c r="V7" s="10" t="s">
        <v>52</v>
      </c>
    </row>
    <row r="8" spans="1:22" x14ac:dyDescent="0.25">
      <c r="A8" s="10" t="s">
        <v>26</v>
      </c>
      <c r="B8" s="10" t="s">
        <v>53</v>
      </c>
      <c r="C8" s="10" t="s">
        <v>54</v>
      </c>
      <c r="D8" s="11" t="s">
        <v>41</v>
      </c>
      <c r="E8" s="11">
        <v>1</v>
      </c>
      <c r="F8" s="11" t="s">
        <v>42</v>
      </c>
      <c r="G8" s="14">
        <v>225.55</v>
      </c>
      <c r="H8" s="15">
        <f>Heating_US[[#This Row],[USD List / Unit]]*$H$3</f>
        <v>225.55</v>
      </c>
      <c r="I8" s="10" t="s">
        <v>55</v>
      </c>
      <c r="J8" s="10" t="s">
        <v>30</v>
      </c>
      <c r="K8" s="10" t="s">
        <v>56</v>
      </c>
      <c r="L8" s="8" t="s">
        <v>45</v>
      </c>
      <c r="M8" s="10"/>
      <c r="N8" s="10" t="s">
        <v>57</v>
      </c>
      <c r="O8" s="10" t="s">
        <v>57</v>
      </c>
      <c r="P8" s="10" t="s">
        <v>32</v>
      </c>
      <c r="Q8" s="10" t="s">
        <v>58</v>
      </c>
      <c r="R8" s="10" t="s">
        <v>59</v>
      </c>
      <c r="S8" s="10" t="s">
        <v>60</v>
      </c>
      <c r="T8" s="10" t="s">
        <v>50</v>
      </c>
      <c r="U8" s="10" t="s">
        <v>61</v>
      </c>
      <c r="V8" s="10" t="s">
        <v>52</v>
      </c>
    </row>
    <row r="9" spans="1:22" x14ac:dyDescent="0.25">
      <c r="A9" s="10" t="s">
        <v>26</v>
      </c>
      <c r="B9" s="10" t="s">
        <v>825</v>
      </c>
      <c r="C9" s="10" t="s">
        <v>826</v>
      </c>
      <c r="D9" s="11" t="s">
        <v>792</v>
      </c>
      <c r="E9" s="11">
        <v>1</v>
      </c>
      <c r="F9" s="11" t="s">
        <v>827</v>
      </c>
      <c r="G9" s="14">
        <v>352.1</v>
      </c>
      <c r="H9" s="15">
        <f>Heating_US[[#This Row],[USD List / Unit]]*$H$3</f>
        <v>352.1</v>
      </c>
      <c r="I9" s="10" t="s">
        <v>828</v>
      </c>
      <c r="J9" s="10" t="s">
        <v>30</v>
      </c>
      <c r="K9" s="10" t="s">
        <v>795</v>
      </c>
      <c r="L9" s="8" t="s">
        <v>31</v>
      </c>
      <c r="M9" s="10"/>
      <c r="N9" s="10" t="s">
        <v>829</v>
      </c>
      <c r="O9" s="10" t="s">
        <v>830</v>
      </c>
      <c r="P9" s="10" t="s">
        <v>32</v>
      </c>
      <c r="Q9" s="10" t="s">
        <v>831</v>
      </c>
      <c r="R9" s="10" t="s">
        <v>832</v>
      </c>
      <c r="S9" s="10" t="s">
        <v>833</v>
      </c>
      <c r="T9" s="10" t="s">
        <v>801</v>
      </c>
      <c r="U9" s="10" t="s">
        <v>834</v>
      </c>
      <c r="V9" s="10" t="s">
        <v>803</v>
      </c>
    </row>
    <row r="10" spans="1:22" x14ac:dyDescent="0.25">
      <c r="A10" s="10" t="s">
        <v>26</v>
      </c>
      <c r="B10" s="10" t="s">
        <v>931</v>
      </c>
      <c r="C10" s="10" t="s">
        <v>932</v>
      </c>
      <c r="D10" s="11" t="s">
        <v>792</v>
      </c>
      <c r="E10" s="11">
        <v>1</v>
      </c>
      <c r="F10" s="11" t="s">
        <v>933</v>
      </c>
      <c r="G10" s="14">
        <v>312.3</v>
      </c>
      <c r="H10" s="15">
        <f>Heating_US[[#This Row],[USD List / Unit]]*$H$3</f>
        <v>312.3</v>
      </c>
      <c r="I10" s="10" t="s">
        <v>934</v>
      </c>
      <c r="J10" s="10" t="s">
        <v>30</v>
      </c>
      <c r="K10" s="10" t="s">
        <v>795</v>
      </c>
      <c r="L10" s="8" t="s">
        <v>31</v>
      </c>
      <c r="M10" s="10"/>
      <c r="N10" s="10" t="s">
        <v>935</v>
      </c>
      <c r="O10" s="10" t="s">
        <v>936</v>
      </c>
      <c r="P10" s="10" t="s">
        <v>32</v>
      </c>
      <c r="Q10" s="10" t="s">
        <v>937</v>
      </c>
      <c r="R10" s="10" t="s">
        <v>832</v>
      </c>
      <c r="S10" s="10" t="s">
        <v>938</v>
      </c>
      <c r="T10" s="10" t="s">
        <v>801</v>
      </c>
      <c r="U10" s="10" t="s">
        <v>939</v>
      </c>
      <c r="V10" s="10" t="s">
        <v>803</v>
      </c>
    </row>
    <row r="11" spans="1:22" x14ac:dyDescent="0.25">
      <c r="A11" s="10" t="s">
        <v>26</v>
      </c>
      <c r="B11" s="10" t="s">
        <v>946</v>
      </c>
      <c r="C11" s="10" t="s">
        <v>947</v>
      </c>
      <c r="D11" s="11" t="s">
        <v>792</v>
      </c>
      <c r="E11" s="11">
        <v>1</v>
      </c>
      <c r="F11" s="11" t="s">
        <v>948</v>
      </c>
      <c r="G11" s="14">
        <v>543</v>
      </c>
      <c r="H11" s="15">
        <f>Heating_US[[#This Row],[USD List / Unit]]*$H$3</f>
        <v>543</v>
      </c>
      <c r="I11" s="10" t="s">
        <v>949</v>
      </c>
      <c r="J11" s="10" t="s">
        <v>30</v>
      </c>
      <c r="K11" s="10" t="s">
        <v>795</v>
      </c>
      <c r="L11" s="8" t="s">
        <v>31</v>
      </c>
      <c r="M11" s="10"/>
      <c r="N11" s="10" t="s">
        <v>950</v>
      </c>
      <c r="O11" s="10" t="s">
        <v>951</v>
      </c>
      <c r="P11" s="10" t="s">
        <v>32</v>
      </c>
      <c r="Q11" s="10" t="s">
        <v>952</v>
      </c>
      <c r="R11" s="10" t="s">
        <v>832</v>
      </c>
      <c r="S11" s="10" t="s">
        <v>953</v>
      </c>
      <c r="T11" s="10" t="s">
        <v>801</v>
      </c>
      <c r="U11" s="10" t="s">
        <v>954</v>
      </c>
      <c r="V11" s="10" t="s">
        <v>803</v>
      </c>
    </row>
    <row r="12" spans="1:22" x14ac:dyDescent="0.25">
      <c r="A12" s="10" t="s">
        <v>26</v>
      </c>
      <c r="B12" s="10" t="s">
        <v>961</v>
      </c>
      <c r="C12" s="10" t="s">
        <v>962</v>
      </c>
      <c r="D12" s="11" t="s">
        <v>792</v>
      </c>
      <c r="E12" s="11">
        <v>1</v>
      </c>
      <c r="F12" s="11" t="s">
        <v>963</v>
      </c>
      <c r="G12" s="14">
        <v>1056.3</v>
      </c>
      <c r="H12" s="15">
        <f>Heating_US[[#This Row],[USD List / Unit]]*$H$3</f>
        <v>1056.3</v>
      </c>
      <c r="I12" s="10" t="s">
        <v>964</v>
      </c>
      <c r="J12" s="10" t="s">
        <v>30</v>
      </c>
      <c r="K12" s="10" t="s">
        <v>795</v>
      </c>
      <c r="L12" s="8" t="s">
        <v>31</v>
      </c>
      <c r="M12" s="10"/>
      <c r="N12" s="10" t="s">
        <v>965</v>
      </c>
      <c r="O12" s="10" t="s">
        <v>966</v>
      </c>
      <c r="P12" s="10" t="s">
        <v>32</v>
      </c>
      <c r="Q12" s="10" t="s">
        <v>967</v>
      </c>
      <c r="R12" s="10" t="s">
        <v>832</v>
      </c>
      <c r="S12" s="10" t="s">
        <v>968</v>
      </c>
      <c r="T12" s="10" t="s">
        <v>801</v>
      </c>
      <c r="U12" s="10" t="s">
        <v>969</v>
      </c>
      <c r="V12" s="10" t="s">
        <v>803</v>
      </c>
    </row>
    <row r="13" spans="1:22" x14ac:dyDescent="0.25">
      <c r="A13" s="10" t="s">
        <v>26</v>
      </c>
      <c r="B13" s="10" t="s">
        <v>1001</v>
      </c>
      <c r="C13" s="10" t="s">
        <v>1002</v>
      </c>
      <c r="D13" s="11" t="s">
        <v>792</v>
      </c>
      <c r="E13" s="11">
        <v>1</v>
      </c>
      <c r="F13" s="11" t="s">
        <v>1003</v>
      </c>
      <c r="G13" s="14">
        <v>520.5</v>
      </c>
      <c r="H13" s="15">
        <f>Heating_US[[#This Row],[USD List / Unit]]*$H$3</f>
        <v>520.5</v>
      </c>
      <c r="I13" s="10" t="s">
        <v>1004</v>
      </c>
      <c r="J13" s="10" t="s">
        <v>30</v>
      </c>
      <c r="K13" s="10" t="s">
        <v>795</v>
      </c>
      <c r="L13" s="8" t="s">
        <v>31</v>
      </c>
      <c r="M13" s="10"/>
      <c r="N13" s="10" t="s">
        <v>1005</v>
      </c>
      <c r="O13" s="10" t="s">
        <v>1006</v>
      </c>
      <c r="P13" s="10" t="s">
        <v>32</v>
      </c>
      <c r="Q13" s="10" t="s">
        <v>1007</v>
      </c>
      <c r="R13" s="10" t="s">
        <v>832</v>
      </c>
      <c r="S13" s="10" t="s">
        <v>1008</v>
      </c>
      <c r="T13" s="10" t="s">
        <v>801</v>
      </c>
      <c r="U13" s="10" t="s">
        <v>1009</v>
      </c>
      <c r="V13" s="10" t="s">
        <v>803</v>
      </c>
    </row>
    <row r="14" spans="1:22" x14ac:dyDescent="0.25">
      <c r="A14" s="10" t="s">
        <v>26</v>
      </c>
      <c r="B14" s="10" t="s">
        <v>1010</v>
      </c>
      <c r="C14" s="10" t="s">
        <v>1011</v>
      </c>
      <c r="D14" s="11" t="s">
        <v>792</v>
      </c>
      <c r="E14" s="11">
        <v>1</v>
      </c>
      <c r="F14" s="11" t="s">
        <v>42</v>
      </c>
      <c r="G14" s="14">
        <v>905</v>
      </c>
      <c r="H14" s="15">
        <f>Heating_US[[#This Row],[USD List / Unit]]*$H$3</f>
        <v>905</v>
      </c>
      <c r="I14" s="10" t="s">
        <v>1012</v>
      </c>
      <c r="J14" s="10" t="s">
        <v>30</v>
      </c>
      <c r="K14" s="10" t="s">
        <v>795</v>
      </c>
      <c r="L14" s="8" t="s">
        <v>31</v>
      </c>
      <c r="M14" s="10"/>
      <c r="N14" s="10" t="s">
        <v>1013</v>
      </c>
      <c r="O14" s="10" t="s">
        <v>1014</v>
      </c>
      <c r="P14" s="10" t="s">
        <v>32</v>
      </c>
      <c r="Q14" s="10" t="s">
        <v>1015</v>
      </c>
      <c r="R14" s="10" t="s">
        <v>832</v>
      </c>
      <c r="S14" s="10" t="s">
        <v>1016</v>
      </c>
      <c r="T14" s="10" t="s">
        <v>801</v>
      </c>
      <c r="U14" s="10" t="s">
        <v>1017</v>
      </c>
      <c r="V14" s="10" t="s">
        <v>803</v>
      </c>
    </row>
    <row r="15" spans="1:22" x14ac:dyDescent="0.25">
      <c r="A15" s="10" t="s">
        <v>26</v>
      </c>
      <c r="B15" s="10" t="s">
        <v>1018</v>
      </c>
      <c r="C15" s="10" t="s">
        <v>1019</v>
      </c>
      <c r="D15" s="11" t="s">
        <v>792</v>
      </c>
      <c r="E15" s="11">
        <v>1</v>
      </c>
      <c r="F15" s="11" t="s">
        <v>198</v>
      </c>
      <c r="G15" s="14">
        <v>1041</v>
      </c>
      <c r="H15" s="15">
        <f>Heating_US[[#This Row],[USD List / Unit]]*$H$3</f>
        <v>1041</v>
      </c>
      <c r="I15" s="10" t="s">
        <v>1020</v>
      </c>
      <c r="J15" s="10" t="s">
        <v>30</v>
      </c>
      <c r="K15" s="10" t="s">
        <v>795</v>
      </c>
      <c r="L15" s="8" t="s">
        <v>31</v>
      </c>
      <c r="M15" s="10"/>
      <c r="N15" s="10" t="s">
        <v>1021</v>
      </c>
      <c r="O15" s="10" t="s">
        <v>1022</v>
      </c>
      <c r="P15" s="10" t="s">
        <v>32</v>
      </c>
      <c r="Q15" s="10" t="s">
        <v>1023</v>
      </c>
      <c r="R15" s="10" t="s">
        <v>832</v>
      </c>
      <c r="S15" s="10" t="s">
        <v>1024</v>
      </c>
      <c r="T15" s="10" t="s">
        <v>801</v>
      </c>
      <c r="U15" s="10" t="s">
        <v>1025</v>
      </c>
      <c r="V15" s="10" t="s">
        <v>803</v>
      </c>
    </row>
    <row r="16" spans="1:22" x14ac:dyDescent="0.25">
      <c r="A16" s="10" t="s">
        <v>26</v>
      </c>
      <c r="B16" s="10" t="s">
        <v>1141</v>
      </c>
      <c r="C16" s="10" t="s">
        <v>1142</v>
      </c>
      <c r="D16" s="11" t="s">
        <v>29</v>
      </c>
      <c r="E16" s="11" t="s">
        <v>357</v>
      </c>
      <c r="F16" s="11"/>
      <c r="G16" s="14">
        <v>5.4779999999999998</v>
      </c>
      <c r="H16" s="15">
        <f>Heating_US[[#This Row],[USD List / Unit]]*$H$3</f>
        <v>5.4779999999999998</v>
      </c>
      <c r="I16" s="10" t="s">
        <v>1143</v>
      </c>
      <c r="J16" s="10" t="s">
        <v>30</v>
      </c>
      <c r="K16" s="10" t="s">
        <v>418</v>
      </c>
      <c r="L16" s="8" t="s">
        <v>31</v>
      </c>
      <c r="M16" s="10"/>
      <c r="N16" s="10" t="s">
        <v>611</v>
      </c>
      <c r="O16" s="10" t="s">
        <v>611</v>
      </c>
      <c r="P16" s="10" t="s">
        <v>32</v>
      </c>
      <c r="Q16" s="10" t="s">
        <v>1144</v>
      </c>
      <c r="R16" s="10" t="s">
        <v>26</v>
      </c>
      <c r="S16" s="10" t="s">
        <v>1145</v>
      </c>
      <c r="T16" s="10" t="s">
        <v>36</v>
      </c>
      <c r="U16" s="10" t="s">
        <v>1146</v>
      </c>
      <c r="V16" s="10" t="s">
        <v>38</v>
      </c>
    </row>
    <row r="17" spans="1:22" x14ac:dyDescent="0.25">
      <c r="A17" s="10" t="s">
        <v>26</v>
      </c>
      <c r="B17" s="10" t="s">
        <v>1147</v>
      </c>
      <c r="C17" s="10" t="s">
        <v>1148</v>
      </c>
      <c r="D17" s="11" t="s">
        <v>29</v>
      </c>
      <c r="E17" s="11" t="s">
        <v>357</v>
      </c>
      <c r="F17" s="11"/>
      <c r="G17" s="14">
        <v>10.268000000000001</v>
      </c>
      <c r="H17" s="15">
        <f>Heating_US[[#This Row],[USD List / Unit]]*$H$3</f>
        <v>10.268000000000001</v>
      </c>
      <c r="I17" s="10" t="s">
        <v>1149</v>
      </c>
      <c r="J17" s="10" t="s">
        <v>30</v>
      </c>
      <c r="K17" s="10" t="s">
        <v>418</v>
      </c>
      <c r="L17" s="8" t="s">
        <v>31</v>
      </c>
      <c r="M17" s="10"/>
      <c r="N17" s="10" t="s">
        <v>209</v>
      </c>
      <c r="O17" s="10" t="s">
        <v>209</v>
      </c>
      <c r="P17" s="10" t="s">
        <v>32</v>
      </c>
      <c r="Q17" s="10" t="s">
        <v>1150</v>
      </c>
      <c r="R17" s="10" t="s">
        <v>1151</v>
      </c>
      <c r="S17" s="10" t="s">
        <v>1152</v>
      </c>
      <c r="T17" s="10" t="s">
        <v>36</v>
      </c>
      <c r="U17" s="10" t="s">
        <v>1153</v>
      </c>
      <c r="V17" s="10" t="s">
        <v>38</v>
      </c>
    </row>
    <row r="18" spans="1:22" x14ac:dyDescent="0.25">
      <c r="A18" s="10" t="s">
        <v>26</v>
      </c>
      <c r="B18" s="10" t="s">
        <v>1930</v>
      </c>
      <c r="C18" s="10" t="s">
        <v>1931</v>
      </c>
      <c r="D18" s="11" t="s">
        <v>29</v>
      </c>
      <c r="E18" s="11">
        <v>1</v>
      </c>
      <c r="F18" s="11"/>
      <c r="G18" s="14">
        <v>91.13</v>
      </c>
      <c r="H18" s="15">
        <f>Heating_US[[#This Row],[USD List / Unit]]*$H$3</f>
        <v>91.13</v>
      </c>
      <c r="I18" s="10" t="s">
        <v>1932</v>
      </c>
      <c r="J18" s="10" t="s">
        <v>30</v>
      </c>
      <c r="K18" s="10" t="s">
        <v>1933</v>
      </c>
      <c r="L18" s="8" t="s">
        <v>31</v>
      </c>
      <c r="M18" s="10"/>
      <c r="N18" s="10" t="s">
        <v>497</v>
      </c>
      <c r="O18" s="10" t="s">
        <v>497</v>
      </c>
      <c r="P18" s="10" t="s">
        <v>32</v>
      </c>
      <c r="Q18" s="10" t="s">
        <v>1934</v>
      </c>
      <c r="R18" s="10" t="s">
        <v>26</v>
      </c>
      <c r="S18" s="10" t="s">
        <v>1935</v>
      </c>
      <c r="T18" s="10" t="s">
        <v>36</v>
      </c>
      <c r="U18" s="10" t="s">
        <v>1936</v>
      </c>
      <c r="V18" s="10" t="s">
        <v>38</v>
      </c>
    </row>
    <row r="19" spans="1:22" x14ac:dyDescent="0.25">
      <c r="A19" s="10" t="s">
        <v>26</v>
      </c>
      <c r="B19" s="10" t="s">
        <v>1937</v>
      </c>
      <c r="C19" s="10" t="s">
        <v>1938</v>
      </c>
      <c r="D19" s="11" t="s">
        <v>29</v>
      </c>
      <c r="E19" s="11">
        <v>1</v>
      </c>
      <c r="F19" s="11"/>
      <c r="G19" s="14">
        <v>308.77999999999997</v>
      </c>
      <c r="H19" s="15">
        <f>Heating_US[[#This Row],[USD List / Unit]]*$H$3</f>
        <v>308.77999999999997</v>
      </c>
      <c r="I19" s="10" t="s">
        <v>1939</v>
      </c>
      <c r="J19" s="10" t="s">
        <v>30</v>
      </c>
      <c r="K19" s="10" t="s">
        <v>1933</v>
      </c>
      <c r="L19" s="8" t="s">
        <v>31</v>
      </c>
      <c r="M19" s="10"/>
      <c r="N19" s="10" t="s">
        <v>1940</v>
      </c>
      <c r="O19" s="10" t="s">
        <v>1940</v>
      </c>
      <c r="P19" s="10" t="s">
        <v>32</v>
      </c>
      <c r="Q19" s="10" t="s">
        <v>1941</v>
      </c>
      <c r="R19" s="10" t="s">
        <v>1942</v>
      </c>
      <c r="S19" s="10" t="s">
        <v>1943</v>
      </c>
      <c r="T19" s="10" t="s">
        <v>36</v>
      </c>
      <c r="U19" s="10" t="s">
        <v>1944</v>
      </c>
      <c r="V19" s="10" t="s">
        <v>38</v>
      </c>
    </row>
    <row r="20" spans="1:22" x14ac:dyDescent="0.25">
      <c r="A20" s="10" t="s">
        <v>26</v>
      </c>
      <c r="B20" s="10" t="s">
        <v>1945</v>
      </c>
      <c r="C20" s="10" t="s">
        <v>1946</v>
      </c>
      <c r="D20" s="11" t="s">
        <v>29</v>
      </c>
      <c r="E20" s="11">
        <v>1</v>
      </c>
      <c r="F20" s="11"/>
      <c r="G20" s="14">
        <v>526.99</v>
      </c>
      <c r="H20" s="15">
        <f>Heating_US[[#This Row],[USD List / Unit]]*$H$3</f>
        <v>526.99</v>
      </c>
      <c r="I20" s="10" t="s">
        <v>1947</v>
      </c>
      <c r="J20" s="10" t="s">
        <v>30</v>
      </c>
      <c r="K20" s="10" t="s">
        <v>1948</v>
      </c>
      <c r="L20" s="8" t="s">
        <v>31</v>
      </c>
      <c r="M20" s="10"/>
      <c r="N20" s="10" t="s">
        <v>1949</v>
      </c>
      <c r="O20" s="10" t="s">
        <v>1949</v>
      </c>
      <c r="P20" s="10" t="s">
        <v>32</v>
      </c>
      <c r="Q20" s="10" t="s">
        <v>1941</v>
      </c>
      <c r="R20" s="10" t="s">
        <v>1950</v>
      </c>
      <c r="S20" s="10" t="s">
        <v>1951</v>
      </c>
      <c r="T20" s="10" t="s">
        <v>36</v>
      </c>
      <c r="U20" s="10" t="s">
        <v>1952</v>
      </c>
      <c r="V20" s="10" t="s">
        <v>38</v>
      </c>
    </row>
    <row r="21" spans="1:22" x14ac:dyDescent="0.25">
      <c r="A21" s="10" t="s">
        <v>26</v>
      </c>
      <c r="B21" s="10" t="s">
        <v>1966</v>
      </c>
      <c r="C21" s="10" t="s">
        <v>1967</v>
      </c>
      <c r="D21" s="11" t="s">
        <v>29</v>
      </c>
      <c r="E21" s="11">
        <v>1</v>
      </c>
      <c r="F21" s="11"/>
      <c r="G21" s="14">
        <v>110.88</v>
      </c>
      <c r="H21" s="15">
        <f>Heating_US[[#This Row],[USD List / Unit]]*$H$3</f>
        <v>110.88</v>
      </c>
      <c r="I21" s="10" t="s">
        <v>1968</v>
      </c>
      <c r="J21" s="10" t="s">
        <v>30</v>
      </c>
      <c r="K21" s="10" t="s">
        <v>1956</v>
      </c>
      <c r="L21" s="8" t="s">
        <v>31</v>
      </c>
      <c r="M21" s="10"/>
      <c r="N21" s="10" t="s">
        <v>1940</v>
      </c>
      <c r="O21" s="10" t="s">
        <v>1940</v>
      </c>
      <c r="P21" s="10" t="s">
        <v>32</v>
      </c>
      <c r="Q21" s="10" t="s">
        <v>1969</v>
      </c>
      <c r="R21" s="10" t="s">
        <v>1970</v>
      </c>
      <c r="S21" s="10" t="s">
        <v>1971</v>
      </c>
      <c r="T21" s="10" t="s">
        <v>36</v>
      </c>
      <c r="U21" s="10" t="s">
        <v>1972</v>
      </c>
      <c r="V21" s="10" t="s">
        <v>38</v>
      </c>
    </row>
    <row r="22" spans="1:22" x14ac:dyDescent="0.25">
      <c r="A22" s="10" t="s">
        <v>26</v>
      </c>
      <c r="B22" s="10" t="s">
        <v>1973</v>
      </c>
      <c r="C22" s="10" t="s">
        <v>1974</v>
      </c>
      <c r="D22" s="11" t="s">
        <v>29</v>
      </c>
      <c r="E22" s="11">
        <v>1</v>
      </c>
      <c r="F22" s="11"/>
      <c r="G22" s="14">
        <v>2139.17</v>
      </c>
      <c r="H22" s="15">
        <f>Heating_US[[#This Row],[USD List / Unit]]*$H$3</f>
        <v>2139.17</v>
      </c>
      <c r="I22" s="10" t="s">
        <v>1975</v>
      </c>
      <c r="J22" s="10" t="s">
        <v>30</v>
      </c>
      <c r="K22" s="10" t="s">
        <v>1976</v>
      </c>
      <c r="L22" s="8" t="s">
        <v>31</v>
      </c>
      <c r="M22" s="10"/>
      <c r="N22" s="10" t="s">
        <v>1179</v>
      </c>
      <c r="O22" s="10" t="s">
        <v>1179</v>
      </c>
      <c r="P22" s="10" t="s">
        <v>32</v>
      </c>
      <c r="Q22" s="10" t="s">
        <v>1977</v>
      </c>
      <c r="R22" s="10" t="s">
        <v>1978</v>
      </c>
      <c r="S22" s="10" t="s">
        <v>1979</v>
      </c>
      <c r="T22" s="10" t="s">
        <v>36</v>
      </c>
      <c r="U22" s="10" t="s">
        <v>1980</v>
      </c>
      <c r="V22" s="10" t="s">
        <v>38</v>
      </c>
    </row>
    <row r="23" spans="1:22" x14ac:dyDescent="0.25">
      <c r="A23" s="10" t="s">
        <v>26</v>
      </c>
      <c r="B23" s="10" t="s">
        <v>1981</v>
      </c>
      <c r="C23" s="10" t="s">
        <v>1982</v>
      </c>
      <c r="D23" s="11" t="s">
        <v>29</v>
      </c>
      <c r="E23" s="11">
        <v>1</v>
      </c>
      <c r="F23" s="11"/>
      <c r="G23" s="14">
        <v>486.17</v>
      </c>
      <c r="H23" s="15">
        <f>Heating_US[[#This Row],[USD List / Unit]]*$H$3</f>
        <v>486.17</v>
      </c>
      <c r="I23" s="10" t="s">
        <v>1983</v>
      </c>
      <c r="J23" s="10" t="s">
        <v>30</v>
      </c>
      <c r="K23" s="10" t="s">
        <v>1976</v>
      </c>
      <c r="L23" s="8" t="s">
        <v>31</v>
      </c>
      <c r="M23" s="10"/>
      <c r="N23" s="10" t="s">
        <v>1984</v>
      </c>
      <c r="O23" s="10" t="s">
        <v>1984</v>
      </c>
      <c r="P23" s="10" t="s">
        <v>32</v>
      </c>
      <c r="Q23" s="10" t="s">
        <v>1985</v>
      </c>
      <c r="R23" s="10" t="s">
        <v>26</v>
      </c>
      <c r="S23" s="10" t="s">
        <v>1986</v>
      </c>
      <c r="T23" s="10" t="s">
        <v>36</v>
      </c>
      <c r="U23" s="10" t="s">
        <v>1987</v>
      </c>
      <c r="V23" s="10" t="s">
        <v>38</v>
      </c>
    </row>
    <row r="24" spans="1:22" x14ac:dyDescent="0.25">
      <c r="A24" s="10" t="s">
        <v>26</v>
      </c>
      <c r="B24" s="10" t="s">
        <v>1993</v>
      </c>
      <c r="C24" s="10" t="s">
        <v>1994</v>
      </c>
      <c r="D24" s="11" t="s">
        <v>29</v>
      </c>
      <c r="E24" s="11">
        <v>1</v>
      </c>
      <c r="F24" s="11"/>
      <c r="G24" s="14">
        <v>1156.8900000000001</v>
      </c>
      <c r="H24" s="15">
        <f>Heating_US[[#This Row],[USD List / Unit]]*$H$3</f>
        <v>1156.8900000000001</v>
      </c>
      <c r="I24" s="10" t="s">
        <v>1995</v>
      </c>
      <c r="J24" s="10" t="s">
        <v>30</v>
      </c>
      <c r="K24" s="10" t="s">
        <v>1996</v>
      </c>
      <c r="L24" s="8" t="s">
        <v>31</v>
      </c>
      <c r="M24" s="10"/>
      <c r="N24" s="10" t="s">
        <v>1997</v>
      </c>
      <c r="O24" s="10" t="s">
        <v>1997</v>
      </c>
      <c r="P24" s="10" t="s">
        <v>32</v>
      </c>
      <c r="Q24" s="10" t="s">
        <v>1998</v>
      </c>
      <c r="R24" s="10" t="s">
        <v>26</v>
      </c>
      <c r="S24" s="10" t="s">
        <v>1999</v>
      </c>
      <c r="T24" s="10" t="s">
        <v>36</v>
      </c>
      <c r="U24" s="10" t="s">
        <v>2000</v>
      </c>
      <c r="V24" s="10" t="s">
        <v>38</v>
      </c>
    </row>
    <row r="25" spans="1:22" x14ac:dyDescent="0.25">
      <c r="A25" s="10" t="s">
        <v>26</v>
      </c>
      <c r="B25" s="10" t="s">
        <v>2001</v>
      </c>
      <c r="C25" s="10" t="s">
        <v>2002</v>
      </c>
      <c r="D25" s="11" t="s">
        <v>29</v>
      </c>
      <c r="E25" s="11">
        <v>1</v>
      </c>
      <c r="F25" s="11"/>
      <c r="G25" s="14">
        <v>7771.86</v>
      </c>
      <c r="H25" s="15">
        <f>Heating_US[[#This Row],[USD List / Unit]]*$H$3</f>
        <v>7771.86</v>
      </c>
      <c r="I25" s="10" t="s">
        <v>2003</v>
      </c>
      <c r="J25" s="10" t="s">
        <v>30</v>
      </c>
      <c r="K25" s="10" t="s">
        <v>1996</v>
      </c>
      <c r="L25" s="8" t="s">
        <v>31</v>
      </c>
      <c r="M25" s="10"/>
      <c r="N25" s="10" t="s">
        <v>2004</v>
      </c>
      <c r="O25" s="10" t="s">
        <v>2004</v>
      </c>
      <c r="P25" s="10" t="s">
        <v>32</v>
      </c>
      <c r="Q25" s="10" t="s">
        <v>2005</v>
      </c>
      <c r="R25" s="10" t="s">
        <v>2006</v>
      </c>
      <c r="S25" s="10" t="s">
        <v>26</v>
      </c>
      <c r="T25" s="10" t="s">
        <v>36</v>
      </c>
      <c r="U25" s="10" t="s">
        <v>26</v>
      </c>
      <c r="V25" s="10" t="s">
        <v>38</v>
      </c>
    </row>
    <row r="26" spans="1:22" x14ac:dyDescent="0.25">
      <c r="A26" s="10" t="s">
        <v>1209</v>
      </c>
      <c r="B26" s="10" t="s">
        <v>2043</v>
      </c>
      <c r="C26" s="10" t="s">
        <v>2044</v>
      </c>
      <c r="D26" s="11" t="s">
        <v>29</v>
      </c>
      <c r="E26" s="11">
        <v>1</v>
      </c>
      <c r="F26" s="11" t="s">
        <v>2045</v>
      </c>
      <c r="G26" s="14">
        <v>219.21</v>
      </c>
      <c r="H26" s="15">
        <f>Heating_US[[#This Row],[USD List / Unit]]*$H$3</f>
        <v>219.21</v>
      </c>
      <c r="I26" s="10" t="s">
        <v>2046</v>
      </c>
      <c r="J26" s="10" t="s">
        <v>2047</v>
      </c>
      <c r="K26" s="10" t="s">
        <v>1996</v>
      </c>
      <c r="L26" s="8" t="s">
        <v>31</v>
      </c>
      <c r="M26" s="10"/>
      <c r="N26" s="10" t="s">
        <v>2048</v>
      </c>
      <c r="O26" s="10" t="s">
        <v>2048</v>
      </c>
      <c r="P26" s="10" t="s">
        <v>32</v>
      </c>
      <c r="Q26" s="10" t="s">
        <v>2049</v>
      </c>
      <c r="R26" s="10" t="s">
        <v>78</v>
      </c>
      <c r="S26" s="10" t="s">
        <v>2050</v>
      </c>
      <c r="T26" s="10" t="s">
        <v>36</v>
      </c>
      <c r="U26" s="10" t="s">
        <v>2051</v>
      </c>
      <c r="V26" s="10" t="s">
        <v>38</v>
      </c>
    </row>
    <row r="27" spans="1:22" x14ac:dyDescent="0.25">
      <c r="A27" s="10" t="s">
        <v>26</v>
      </c>
      <c r="B27" s="10" t="s">
        <v>2052</v>
      </c>
      <c r="C27" s="10" t="s">
        <v>2053</v>
      </c>
      <c r="D27" s="11" t="s">
        <v>29</v>
      </c>
      <c r="E27" s="11">
        <v>1</v>
      </c>
      <c r="F27" s="11" t="s">
        <v>1188</v>
      </c>
      <c r="G27" s="14">
        <v>270.11</v>
      </c>
      <c r="H27" s="15">
        <f>Heating_US[[#This Row],[USD List / Unit]]*$H$3</f>
        <v>270.11</v>
      </c>
      <c r="I27" s="10" t="s">
        <v>2054</v>
      </c>
      <c r="J27" s="10" t="s">
        <v>110</v>
      </c>
      <c r="K27" s="10" t="s">
        <v>2055</v>
      </c>
      <c r="L27" s="8" t="s">
        <v>31</v>
      </c>
      <c r="M27" s="10"/>
      <c r="N27" s="10" t="s">
        <v>2056</v>
      </c>
      <c r="O27" s="10" t="s">
        <v>2056</v>
      </c>
      <c r="P27" s="10" t="s">
        <v>32</v>
      </c>
      <c r="Q27" s="10" t="s">
        <v>2057</v>
      </c>
      <c r="R27" s="10" t="s">
        <v>26</v>
      </c>
      <c r="S27" s="10" t="s">
        <v>2058</v>
      </c>
      <c r="T27" s="10" t="s">
        <v>36</v>
      </c>
      <c r="U27" s="10" t="s">
        <v>2059</v>
      </c>
      <c r="V27" s="10" t="s">
        <v>38</v>
      </c>
    </row>
    <row r="28" spans="1:22" x14ac:dyDescent="0.25">
      <c r="A28" s="10" t="s">
        <v>26</v>
      </c>
      <c r="B28" s="10" t="s">
        <v>2060</v>
      </c>
      <c r="C28" s="10" t="s">
        <v>2061</v>
      </c>
      <c r="D28" s="11" t="s">
        <v>29</v>
      </c>
      <c r="E28" s="11">
        <v>1</v>
      </c>
      <c r="F28" s="11" t="s">
        <v>1188</v>
      </c>
      <c r="G28" s="14">
        <v>618.07000000000005</v>
      </c>
      <c r="H28" s="15">
        <f>Heating_US[[#This Row],[USD List / Unit]]*$H$3</f>
        <v>618.07000000000005</v>
      </c>
      <c r="I28" s="10" t="s">
        <v>2062</v>
      </c>
      <c r="J28" s="10" t="s">
        <v>110</v>
      </c>
      <c r="K28" s="10" t="s">
        <v>2055</v>
      </c>
      <c r="L28" s="8" t="s">
        <v>31</v>
      </c>
      <c r="M28" s="10"/>
      <c r="N28" s="10" t="s">
        <v>2063</v>
      </c>
      <c r="O28" s="10" t="s">
        <v>2063</v>
      </c>
      <c r="P28" s="10" t="s">
        <v>32</v>
      </c>
      <c r="Q28" s="10" t="s">
        <v>2064</v>
      </c>
      <c r="R28" s="10" t="s">
        <v>26</v>
      </c>
      <c r="S28" s="10" t="s">
        <v>2065</v>
      </c>
      <c r="T28" s="10" t="s">
        <v>36</v>
      </c>
      <c r="U28" s="10" t="s">
        <v>2066</v>
      </c>
      <c r="V28" s="10" t="s">
        <v>38</v>
      </c>
    </row>
    <row r="29" spans="1:22" x14ac:dyDescent="0.25">
      <c r="A29" s="10" t="s">
        <v>26</v>
      </c>
      <c r="B29" s="10" t="s">
        <v>2067</v>
      </c>
      <c r="C29" s="10" t="s">
        <v>2068</v>
      </c>
      <c r="D29" s="11" t="s">
        <v>29</v>
      </c>
      <c r="E29" s="11">
        <v>1</v>
      </c>
      <c r="F29" s="11" t="s">
        <v>1179</v>
      </c>
      <c r="G29" s="14">
        <v>529.16999999999996</v>
      </c>
      <c r="H29" s="15">
        <f>Heating_US[[#This Row],[USD List / Unit]]*$H$3</f>
        <v>529.16999999999996</v>
      </c>
      <c r="I29" s="10" t="s">
        <v>2069</v>
      </c>
      <c r="J29" s="10" t="s">
        <v>110</v>
      </c>
      <c r="K29" s="10" t="s">
        <v>2055</v>
      </c>
      <c r="L29" s="8" t="s">
        <v>31</v>
      </c>
      <c r="M29" s="10"/>
      <c r="N29" s="10" t="s">
        <v>2070</v>
      </c>
      <c r="O29" s="10" t="s">
        <v>2070</v>
      </c>
      <c r="P29" s="10" t="s">
        <v>32</v>
      </c>
      <c r="Q29" s="10" t="s">
        <v>2071</v>
      </c>
      <c r="R29" s="10" t="s">
        <v>26</v>
      </c>
      <c r="S29" s="10" t="s">
        <v>2072</v>
      </c>
      <c r="T29" s="10" t="s">
        <v>36</v>
      </c>
      <c r="U29" s="10" t="s">
        <v>2073</v>
      </c>
      <c r="V29" s="10" t="s">
        <v>38</v>
      </c>
    </row>
    <row r="30" spans="1:22" x14ac:dyDescent="0.25">
      <c r="A30" s="10" t="s">
        <v>26</v>
      </c>
      <c r="B30" s="10" t="s">
        <v>2074</v>
      </c>
      <c r="C30" s="10" t="s">
        <v>2075</v>
      </c>
      <c r="D30" s="11" t="s">
        <v>29</v>
      </c>
      <c r="E30" s="11">
        <v>1</v>
      </c>
      <c r="F30" s="11" t="s">
        <v>1188</v>
      </c>
      <c r="G30" s="14">
        <v>429.11</v>
      </c>
      <c r="H30" s="15">
        <f>Heating_US[[#This Row],[USD List / Unit]]*$H$3</f>
        <v>429.11</v>
      </c>
      <c r="I30" s="10" t="s">
        <v>2076</v>
      </c>
      <c r="J30" s="10" t="s">
        <v>110</v>
      </c>
      <c r="K30" s="10" t="s">
        <v>2055</v>
      </c>
      <c r="L30" s="8" t="s">
        <v>31</v>
      </c>
      <c r="M30" s="10"/>
      <c r="N30" s="10" t="s">
        <v>2077</v>
      </c>
      <c r="O30" s="10" t="s">
        <v>2077</v>
      </c>
      <c r="P30" s="10" t="s">
        <v>32</v>
      </c>
      <c r="Q30" s="10" t="s">
        <v>2078</v>
      </c>
      <c r="R30" s="10" t="s">
        <v>26</v>
      </c>
      <c r="S30" s="10" t="s">
        <v>2079</v>
      </c>
      <c r="T30" s="10" t="s">
        <v>36</v>
      </c>
      <c r="U30" s="10" t="s">
        <v>2080</v>
      </c>
      <c r="V30" s="10" t="s">
        <v>38</v>
      </c>
    </row>
    <row r="31" spans="1:22" x14ac:dyDescent="0.25">
      <c r="A31" s="10" t="s">
        <v>26</v>
      </c>
      <c r="B31" s="10" t="s">
        <v>2081</v>
      </c>
      <c r="C31" s="10" t="s">
        <v>2082</v>
      </c>
      <c r="D31" s="11" t="s">
        <v>29</v>
      </c>
      <c r="E31" s="11">
        <v>1</v>
      </c>
      <c r="F31" s="11" t="s">
        <v>198</v>
      </c>
      <c r="G31" s="14">
        <v>209.41</v>
      </c>
      <c r="H31" s="15">
        <f>Heating_US[[#This Row],[USD List / Unit]]*$H$3</f>
        <v>209.41</v>
      </c>
      <c r="I31" s="10" t="s">
        <v>2083</v>
      </c>
      <c r="J31" s="10" t="s">
        <v>110</v>
      </c>
      <c r="K31" s="10" t="s">
        <v>2055</v>
      </c>
      <c r="L31" s="8" t="s">
        <v>31</v>
      </c>
      <c r="M31" s="10"/>
      <c r="N31" s="10" t="s">
        <v>2084</v>
      </c>
      <c r="O31" s="10" t="s">
        <v>2084</v>
      </c>
      <c r="P31" s="10" t="s">
        <v>32</v>
      </c>
      <c r="Q31" s="10" t="s">
        <v>2082</v>
      </c>
      <c r="R31" s="10" t="s">
        <v>26</v>
      </c>
      <c r="S31" s="10" t="s">
        <v>2085</v>
      </c>
      <c r="T31" s="10" t="s">
        <v>36</v>
      </c>
      <c r="U31" s="10" t="s">
        <v>2086</v>
      </c>
      <c r="V31" s="10" t="s">
        <v>38</v>
      </c>
    </row>
    <row r="32" spans="1:22" x14ac:dyDescent="0.25">
      <c r="A32" s="10" t="s">
        <v>26</v>
      </c>
      <c r="B32" s="10" t="s">
        <v>2087</v>
      </c>
      <c r="C32" s="10" t="s">
        <v>2088</v>
      </c>
      <c r="D32" s="11" t="s">
        <v>29</v>
      </c>
      <c r="E32" s="11">
        <v>1</v>
      </c>
      <c r="F32" s="11" t="s">
        <v>451</v>
      </c>
      <c r="G32" s="14">
        <v>140.71</v>
      </c>
      <c r="H32" s="15">
        <f>Heating_US[[#This Row],[USD List / Unit]]*$H$3</f>
        <v>140.71</v>
      </c>
      <c r="I32" s="10" t="s">
        <v>2089</v>
      </c>
      <c r="J32" s="10" t="s">
        <v>110</v>
      </c>
      <c r="K32" s="10" t="s">
        <v>2055</v>
      </c>
      <c r="L32" s="8" t="s">
        <v>31</v>
      </c>
      <c r="M32" s="10"/>
      <c r="N32" s="10" t="s">
        <v>1758</v>
      </c>
      <c r="O32" s="10" t="s">
        <v>1758</v>
      </c>
      <c r="P32" s="10" t="s">
        <v>32</v>
      </c>
      <c r="Q32" s="10" t="s">
        <v>2088</v>
      </c>
      <c r="R32" s="10" t="s">
        <v>26</v>
      </c>
      <c r="S32" s="10" t="s">
        <v>2090</v>
      </c>
      <c r="T32" s="10" t="s">
        <v>36</v>
      </c>
      <c r="U32" s="10" t="s">
        <v>2091</v>
      </c>
      <c r="V32" s="10" t="s">
        <v>38</v>
      </c>
    </row>
    <row r="33" spans="1:22" x14ac:dyDescent="0.25">
      <c r="A33" s="10" t="s">
        <v>26</v>
      </c>
      <c r="B33" s="10" t="s">
        <v>2092</v>
      </c>
      <c r="C33" s="10" t="s">
        <v>2093</v>
      </c>
      <c r="D33" s="11" t="s">
        <v>29</v>
      </c>
      <c r="E33" s="11">
        <v>1</v>
      </c>
      <c r="F33" s="11" t="s">
        <v>933</v>
      </c>
      <c r="G33" s="14">
        <v>181.07</v>
      </c>
      <c r="H33" s="15">
        <f>Heating_US[[#This Row],[USD List / Unit]]*$H$3</f>
        <v>181.07</v>
      </c>
      <c r="I33" s="10" t="s">
        <v>2094</v>
      </c>
      <c r="J33" s="10" t="s">
        <v>110</v>
      </c>
      <c r="K33" s="10" t="s">
        <v>2055</v>
      </c>
      <c r="L33" s="8" t="s">
        <v>31</v>
      </c>
      <c r="M33" s="10"/>
      <c r="N33" s="10" t="s">
        <v>2095</v>
      </c>
      <c r="O33" s="10" t="s">
        <v>2095</v>
      </c>
      <c r="P33" s="10" t="s">
        <v>32</v>
      </c>
      <c r="Q33" s="10" t="s">
        <v>2096</v>
      </c>
      <c r="R33" s="10" t="s">
        <v>26</v>
      </c>
      <c r="S33" s="10" t="s">
        <v>2097</v>
      </c>
      <c r="T33" s="10" t="s">
        <v>36</v>
      </c>
      <c r="U33" s="10" t="s">
        <v>2097</v>
      </c>
      <c r="V33" s="10" t="s">
        <v>38</v>
      </c>
    </row>
    <row r="34" spans="1:22" x14ac:dyDescent="0.25">
      <c r="A34" s="10" t="s">
        <v>26</v>
      </c>
      <c r="B34" s="10" t="s">
        <v>2098</v>
      </c>
      <c r="C34" s="10" t="s">
        <v>2099</v>
      </c>
      <c r="D34" s="11" t="s">
        <v>29</v>
      </c>
      <c r="E34" s="11">
        <v>1</v>
      </c>
      <c r="F34" s="11" t="s">
        <v>394</v>
      </c>
      <c r="G34" s="14">
        <v>89.27</v>
      </c>
      <c r="H34" s="15">
        <f>Heating_US[[#This Row],[USD List / Unit]]*$H$3</f>
        <v>89.27</v>
      </c>
      <c r="I34" s="10" t="s">
        <v>2100</v>
      </c>
      <c r="J34" s="10" t="s">
        <v>110</v>
      </c>
      <c r="K34" s="10" t="s">
        <v>2055</v>
      </c>
      <c r="L34" s="8" t="s">
        <v>31</v>
      </c>
      <c r="M34" s="10"/>
      <c r="N34" s="10" t="s">
        <v>2095</v>
      </c>
      <c r="O34" s="10" t="s">
        <v>2095</v>
      </c>
      <c r="P34" s="10" t="s">
        <v>32</v>
      </c>
      <c r="Q34" s="10" t="s">
        <v>2099</v>
      </c>
      <c r="R34" s="10" t="s">
        <v>26</v>
      </c>
      <c r="S34" s="10" t="s">
        <v>2101</v>
      </c>
      <c r="T34" s="10" t="s">
        <v>36</v>
      </c>
      <c r="U34" s="10" t="s">
        <v>2102</v>
      </c>
      <c r="V34" s="10" t="s">
        <v>38</v>
      </c>
    </row>
    <row r="35" spans="1:22" x14ac:dyDescent="0.25">
      <c r="A35" s="10" t="s">
        <v>26</v>
      </c>
      <c r="B35" s="10" t="s">
        <v>2103</v>
      </c>
      <c r="C35" s="10" t="s">
        <v>2104</v>
      </c>
      <c r="D35" s="11" t="s">
        <v>29</v>
      </c>
      <c r="E35" s="11">
        <v>1</v>
      </c>
      <c r="F35" s="11" t="s">
        <v>451</v>
      </c>
      <c r="G35" s="14">
        <v>157.88</v>
      </c>
      <c r="H35" s="15">
        <f>Heating_US[[#This Row],[USD List / Unit]]*$H$3</f>
        <v>157.88</v>
      </c>
      <c r="I35" s="10" t="s">
        <v>2105</v>
      </c>
      <c r="J35" s="10" t="s">
        <v>110</v>
      </c>
      <c r="K35" s="10" t="s">
        <v>2055</v>
      </c>
      <c r="L35" s="8" t="s">
        <v>31</v>
      </c>
      <c r="M35" s="10"/>
      <c r="N35" s="10" t="s">
        <v>2095</v>
      </c>
      <c r="O35" s="10" t="s">
        <v>2095</v>
      </c>
      <c r="P35" s="10" t="s">
        <v>32</v>
      </c>
      <c r="Q35" s="10" t="s">
        <v>2106</v>
      </c>
      <c r="R35" s="10" t="s">
        <v>26</v>
      </c>
      <c r="S35" s="10" t="s">
        <v>2107</v>
      </c>
      <c r="T35" s="10" t="s">
        <v>36</v>
      </c>
      <c r="U35" s="10" t="s">
        <v>2108</v>
      </c>
      <c r="V35" s="10" t="s">
        <v>38</v>
      </c>
    </row>
    <row r="36" spans="1:22" x14ac:dyDescent="0.25">
      <c r="A36" s="10" t="s">
        <v>26</v>
      </c>
      <c r="B36" s="10" t="s">
        <v>2109</v>
      </c>
      <c r="C36" s="10" t="s">
        <v>2110</v>
      </c>
      <c r="D36" s="11" t="s">
        <v>29</v>
      </c>
      <c r="E36" s="11">
        <v>1</v>
      </c>
      <c r="F36" s="11" t="s">
        <v>451</v>
      </c>
      <c r="G36" s="14">
        <v>192.51</v>
      </c>
      <c r="H36" s="15">
        <f>Heating_US[[#This Row],[USD List / Unit]]*$H$3</f>
        <v>192.51</v>
      </c>
      <c r="I36" s="10" t="s">
        <v>2111</v>
      </c>
      <c r="J36" s="10" t="s">
        <v>110</v>
      </c>
      <c r="K36" s="10" t="s">
        <v>2055</v>
      </c>
      <c r="L36" s="8" t="s">
        <v>31</v>
      </c>
      <c r="M36" s="10"/>
      <c r="N36" s="10" t="s">
        <v>2095</v>
      </c>
      <c r="O36" s="10" t="s">
        <v>2095</v>
      </c>
      <c r="P36" s="10" t="s">
        <v>32</v>
      </c>
      <c r="Q36" s="10" t="s">
        <v>2112</v>
      </c>
      <c r="R36" s="10" t="s">
        <v>26</v>
      </c>
      <c r="S36" s="10" t="s">
        <v>2113</v>
      </c>
      <c r="T36" s="10" t="s">
        <v>36</v>
      </c>
      <c r="U36" s="10" t="s">
        <v>2114</v>
      </c>
      <c r="V36" s="10" t="s">
        <v>38</v>
      </c>
    </row>
    <row r="37" spans="1:22" x14ac:dyDescent="0.25">
      <c r="A37" s="10" t="s">
        <v>26</v>
      </c>
      <c r="B37" s="10" t="s">
        <v>2115</v>
      </c>
      <c r="C37" s="10" t="s">
        <v>2116</v>
      </c>
      <c r="D37" s="11" t="s">
        <v>29</v>
      </c>
      <c r="E37" s="11">
        <v>1</v>
      </c>
      <c r="F37" s="11"/>
      <c r="G37" s="14">
        <v>125.87</v>
      </c>
      <c r="H37" s="15">
        <f>Heating_US[[#This Row],[USD List / Unit]]*$H$3</f>
        <v>125.87</v>
      </c>
      <c r="I37" s="10" t="s">
        <v>2117</v>
      </c>
      <c r="J37" s="10" t="s">
        <v>110</v>
      </c>
      <c r="K37" s="10" t="s">
        <v>2055</v>
      </c>
      <c r="L37" s="8" t="s">
        <v>31</v>
      </c>
      <c r="M37" s="10"/>
      <c r="N37" s="10" t="s">
        <v>1772</v>
      </c>
      <c r="O37" s="10" t="s">
        <v>1772</v>
      </c>
      <c r="P37" s="10" t="s">
        <v>32</v>
      </c>
      <c r="Q37" s="10" t="s">
        <v>2118</v>
      </c>
      <c r="R37" s="10" t="s">
        <v>26</v>
      </c>
      <c r="S37" s="10" t="s">
        <v>2119</v>
      </c>
      <c r="T37" s="10" t="s">
        <v>36</v>
      </c>
      <c r="U37" s="10" t="s">
        <v>2120</v>
      </c>
      <c r="V37" s="10" t="s">
        <v>38</v>
      </c>
    </row>
    <row r="38" spans="1:22" x14ac:dyDescent="0.25">
      <c r="A38" s="10" t="s">
        <v>26</v>
      </c>
      <c r="B38" s="10" t="s">
        <v>2121</v>
      </c>
      <c r="C38" s="10" t="s">
        <v>2122</v>
      </c>
      <c r="D38" s="11" t="s">
        <v>29</v>
      </c>
      <c r="E38" s="11">
        <v>1</v>
      </c>
      <c r="F38" s="11"/>
      <c r="G38" s="14">
        <v>506.58</v>
      </c>
      <c r="H38" s="15">
        <f>Heating_US[[#This Row],[USD List / Unit]]*$H$3</f>
        <v>506.58</v>
      </c>
      <c r="I38" s="10" t="s">
        <v>2123</v>
      </c>
      <c r="J38" s="10" t="s">
        <v>110</v>
      </c>
      <c r="K38" s="10" t="s">
        <v>2055</v>
      </c>
      <c r="L38" s="8" t="s">
        <v>31</v>
      </c>
      <c r="M38" s="10"/>
      <c r="N38" s="10" t="s">
        <v>2124</v>
      </c>
      <c r="O38" s="10" t="s">
        <v>2124</v>
      </c>
      <c r="P38" s="10" t="s">
        <v>32</v>
      </c>
      <c r="Q38" s="10" t="s">
        <v>2125</v>
      </c>
      <c r="R38" s="10" t="s">
        <v>26</v>
      </c>
      <c r="S38" s="10" t="s">
        <v>2126</v>
      </c>
      <c r="T38" s="10" t="s">
        <v>36</v>
      </c>
      <c r="U38" s="10" t="s">
        <v>2127</v>
      </c>
      <c r="V38" s="10" t="s">
        <v>38</v>
      </c>
    </row>
    <row r="39" spans="1:22" x14ac:dyDescent="0.25">
      <c r="A39" s="10" t="s">
        <v>26</v>
      </c>
      <c r="B39" s="10" t="s">
        <v>2128</v>
      </c>
      <c r="C39" s="10" t="s">
        <v>2129</v>
      </c>
      <c r="D39" s="11" t="s">
        <v>29</v>
      </c>
      <c r="E39" s="11">
        <v>1</v>
      </c>
      <c r="F39" s="11"/>
      <c r="G39" s="14">
        <v>20.52</v>
      </c>
      <c r="H39" s="15">
        <f>Heating_US[[#This Row],[USD List / Unit]]*$H$3</f>
        <v>20.52</v>
      </c>
      <c r="I39" s="10" t="s">
        <v>2130</v>
      </c>
      <c r="J39" s="10" t="s">
        <v>2131</v>
      </c>
      <c r="K39" s="10" t="s">
        <v>2132</v>
      </c>
      <c r="L39" s="8" t="s">
        <v>31</v>
      </c>
      <c r="M39" s="10"/>
      <c r="N39" s="10" t="s">
        <v>1346</v>
      </c>
      <c r="O39" s="10" t="s">
        <v>1346</v>
      </c>
      <c r="P39" s="10" t="s">
        <v>32</v>
      </c>
      <c r="Q39" s="10" t="s">
        <v>2133</v>
      </c>
      <c r="R39" s="10" t="s">
        <v>26</v>
      </c>
      <c r="S39" s="10" t="s">
        <v>2134</v>
      </c>
      <c r="T39" s="10" t="s">
        <v>36</v>
      </c>
      <c r="U39" s="10" t="s">
        <v>2135</v>
      </c>
      <c r="V39" s="10" t="s">
        <v>38</v>
      </c>
    </row>
    <row r="40" spans="1:22" x14ac:dyDescent="0.25">
      <c r="A40" s="10" t="s">
        <v>26</v>
      </c>
      <c r="B40" s="10" t="s">
        <v>2143</v>
      </c>
      <c r="C40" s="10" t="s">
        <v>2144</v>
      </c>
      <c r="D40" s="11" t="s">
        <v>29</v>
      </c>
      <c r="E40" s="11">
        <v>1</v>
      </c>
      <c r="F40" s="11"/>
      <c r="G40" s="14">
        <v>280.83999999999997</v>
      </c>
      <c r="H40" s="15">
        <f>Heating_US[[#This Row],[USD List / Unit]]*$H$3</f>
        <v>280.83999999999997</v>
      </c>
      <c r="I40" s="10" t="s">
        <v>2145</v>
      </c>
      <c r="J40" s="10" t="s">
        <v>30</v>
      </c>
      <c r="K40" s="10" t="s">
        <v>2146</v>
      </c>
      <c r="L40" s="8" t="s">
        <v>31</v>
      </c>
      <c r="M40" s="10"/>
      <c r="N40" s="10" t="s">
        <v>2147</v>
      </c>
      <c r="O40" s="10" t="s">
        <v>2147</v>
      </c>
      <c r="P40" s="10" t="s">
        <v>32</v>
      </c>
      <c r="Q40" s="10" t="s">
        <v>2148</v>
      </c>
      <c r="R40" s="10" t="s">
        <v>26</v>
      </c>
      <c r="S40" s="10" t="s">
        <v>2149</v>
      </c>
      <c r="T40" s="10" t="s">
        <v>36</v>
      </c>
      <c r="U40" s="10" t="s">
        <v>2150</v>
      </c>
      <c r="V40" s="10" t="s">
        <v>38</v>
      </c>
    </row>
    <row r="41" spans="1:22" x14ac:dyDescent="0.25">
      <c r="A41" s="10" t="s">
        <v>26</v>
      </c>
      <c r="B41" s="10" t="s">
        <v>2167</v>
      </c>
      <c r="C41" s="10" t="s">
        <v>2168</v>
      </c>
      <c r="D41" s="11" t="s">
        <v>29</v>
      </c>
      <c r="E41" s="11">
        <v>1</v>
      </c>
      <c r="F41" s="11" t="s">
        <v>1453</v>
      </c>
      <c r="G41" s="14">
        <v>152.91</v>
      </c>
      <c r="H41" s="15">
        <f>Heating_US[[#This Row],[USD List / Unit]]*$H$3</f>
        <v>152.91</v>
      </c>
      <c r="I41" s="10" t="s">
        <v>2169</v>
      </c>
      <c r="J41" s="10" t="s">
        <v>110</v>
      </c>
      <c r="K41" s="10" t="s">
        <v>2170</v>
      </c>
      <c r="L41" s="8" t="s">
        <v>31</v>
      </c>
      <c r="M41" s="10"/>
      <c r="N41" s="10" t="s">
        <v>2171</v>
      </c>
      <c r="O41" s="10" t="s">
        <v>2171</v>
      </c>
      <c r="P41" s="10" t="s">
        <v>32</v>
      </c>
      <c r="Q41" s="10" t="s">
        <v>2172</v>
      </c>
      <c r="R41" s="10" t="s">
        <v>26</v>
      </c>
      <c r="S41" s="10" t="s">
        <v>2173</v>
      </c>
      <c r="T41" s="10" t="s">
        <v>36</v>
      </c>
      <c r="U41" s="10" t="s">
        <v>2174</v>
      </c>
      <c r="V41" s="10" t="s">
        <v>38</v>
      </c>
    </row>
    <row r="42" spans="1:22" x14ac:dyDescent="0.25">
      <c r="A42" s="10" t="s">
        <v>26</v>
      </c>
      <c r="B42" s="10" t="s">
        <v>2175</v>
      </c>
      <c r="C42" s="10" t="s">
        <v>2176</v>
      </c>
      <c r="D42" s="11" t="s">
        <v>29</v>
      </c>
      <c r="E42" s="11">
        <v>1</v>
      </c>
      <c r="F42" s="11" t="s">
        <v>1453</v>
      </c>
      <c r="G42" s="14">
        <v>214.99</v>
      </c>
      <c r="H42" s="15">
        <f>Heating_US[[#This Row],[USD List / Unit]]*$H$3</f>
        <v>214.99</v>
      </c>
      <c r="I42" s="10" t="s">
        <v>2177</v>
      </c>
      <c r="J42" s="10" t="s">
        <v>110</v>
      </c>
      <c r="K42" s="10" t="s">
        <v>2170</v>
      </c>
      <c r="L42" s="8" t="s">
        <v>31</v>
      </c>
      <c r="M42" s="10"/>
      <c r="N42" s="10" t="s">
        <v>1190</v>
      </c>
      <c r="O42" s="10" t="s">
        <v>1190</v>
      </c>
      <c r="P42" s="10" t="s">
        <v>32</v>
      </c>
      <c r="Q42" s="10" t="s">
        <v>2178</v>
      </c>
      <c r="R42" s="10" t="s">
        <v>26</v>
      </c>
      <c r="S42" s="10" t="s">
        <v>2179</v>
      </c>
      <c r="T42" s="10" t="s">
        <v>36</v>
      </c>
      <c r="U42" s="10" t="s">
        <v>2180</v>
      </c>
      <c r="V42" s="10" t="s">
        <v>38</v>
      </c>
    </row>
    <row r="43" spans="1:22" x14ac:dyDescent="0.25">
      <c r="A43" s="10" t="s">
        <v>26</v>
      </c>
      <c r="B43" s="10" t="s">
        <v>2231</v>
      </c>
      <c r="C43" s="10" t="s">
        <v>2232</v>
      </c>
      <c r="D43" s="11" t="s">
        <v>29</v>
      </c>
      <c r="E43" s="11">
        <v>1</v>
      </c>
      <c r="F43" s="11" t="s">
        <v>394</v>
      </c>
      <c r="G43" s="14">
        <v>286.12</v>
      </c>
      <c r="H43" s="15">
        <f>Heating_US[[#This Row],[USD List / Unit]]*$H$3</f>
        <v>286.12</v>
      </c>
      <c r="I43" s="10" t="s">
        <v>2233</v>
      </c>
      <c r="J43" s="10" t="s">
        <v>127</v>
      </c>
      <c r="K43" s="10" t="s">
        <v>2234</v>
      </c>
      <c r="L43" s="8" t="s">
        <v>31</v>
      </c>
      <c r="M43" s="10"/>
      <c r="N43" s="10" t="s">
        <v>112</v>
      </c>
      <c r="O43" s="10" t="s">
        <v>112</v>
      </c>
      <c r="P43" s="10" t="s">
        <v>32</v>
      </c>
      <c r="Q43" s="10" t="s">
        <v>2235</v>
      </c>
      <c r="R43" s="10" t="s">
        <v>26</v>
      </c>
      <c r="S43" s="10" t="s">
        <v>2236</v>
      </c>
      <c r="T43" s="10" t="s">
        <v>36</v>
      </c>
      <c r="U43" s="10" t="s">
        <v>2237</v>
      </c>
      <c r="V43" s="10" t="s">
        <v>38</v>
      </c>
    </row>
    <row r="44" spans="1:22" x14ac:dyDescent="0.25">
      <c r="A44" s="10" t="s">
        <v>26</v>
      </c>
      <c r="B44" s="10" t="s">
        <v>2238</v>
      </c>
      <c r="C44" s="10" t="s">
        <v>2239</v>
      </c>
      <c r="D44" s="11" t="s">
        <v>29</v>
      </c>
      <c r="E44" s="11">
        <v>1</v>
      </c>
      <c r="F44" s="11" t="s">
        <v>394</v>
      </c>
      <c r="G44" s="14">
        <v>124.93</v>
      </c>
      <c r="H44" s="15">
        <f>Heating_US[[#This Row],[USD List / Unit]]*$H$3</f>
        <v>124.93</v>
      </c>
      <c r="I44" s="10" t="s">
        <v>2240</v>
      </c>
      <c r="J44" s="10" t="s">
        <v>127</v>
      </c>
      <c r="K44" s="10" t="s">
        <v>2234</v>
      </c>
      <c r="L44" s="8" t="s">
        <v>31</v>
      </c>
      <c r="M44" s="10"/>
      <c r="N44" s="10" t="s">
        <v>526</v>
      </c>
      <c r="O44" s="10" t="s">
        <v>526</v>
      </c>
      <c r="P44" s="10" t="s">
        <v>32</v>
      </c>
      <c r="Q44" s="10" t="s">
        <v>2241</v>
      </c>
      <c r="R44" s="10" t="s">
        <v>26</v>
      </c>
      <c r="S44" s="10" t="s">
        <v>2242</v>
      </c>
      <c r="T44" s="10" t="s">
        <v>36</v>
      </c>
      <c r="U44" s="10" t="s">
        <v>2243</v>
      </c>
      <c r="V44" s="10" t="s">
        <v>38</v>
      </c>
    </row>
    <row r="45" spans="1:22" x14ac:dyDescent="0.25">
      <c r="A45" s="10" t="s">
        <v>26</v>
      </c>
      <c r="B45" s="10" t="s">
        <v>2244</v>
      </c>
      <c r="C45" s="10" t="s">
        <v>2245</v>
      </c>
      <c r="D45" s="11" t="s">
        <v>29</v>
      </c>
      <c r="E45" s="11">
        <v>1</v>
      </c>
      <c r="F45" s="11" t="s">
        <v>394</v>
      </c>
      <c r="G45" s="14">
        <v>109.32</v>
      </c>
      <c r="H45" s="15">
        <f>Heating_US[[#This Row],[USD List / Unit]]*$H$3</f>
        <v>109.32</v>
      </c>
      <c r="I45" s="10" t="s">
        <v>2246</v>
      </c>
      <c r="J45" s="10" t="s">
        <v>127</v>
      </c>
      <c r="K45" s="10" t="s">
        <v>2234</v>
      </c>
      <c r="L45" s="8" t="s">
        <v>31</v>
      </c>
      <c r="M45" s="10"/>
      <c r="N45" s="10" t="s">
        <v>1220</v>
      </c>
      <c r="O45" s="10" t="s">
        <v>1220</v>
      </c>
      <c r="P45" s="10" t="s">
        <v>32</v>
      </c>
      <c r="Q45" s="10" t="s">
        <v>2247</v>
      </c>
      <c r="R45" s="10" t="s">
        <v>26</v>
      </c>
      <c r="S45" s="10" t="s">
        <v>2248</v>
      </c>
      <c r="T45" s="10" t="s">
        <v>36</v>
      </c>
      <c r="U45" s="10" t="s">
        <v>2249</v>
      </c>
      <c r="V45" s="10" t="s">
        <v>38</v>
      </c>
    </row>
    <row r="46" spans="1:22" x14ac:dyDescent="0.25">
      <c r="A46" s="10" t="s">
        <v>26</v>
      </c>
      <c r="B46" s="10" t="s">
        <v>2250</v>
      </c>
      <c r="C46" s="10" t="s">
        <v>2251</v>
      </c>
      <c r="D46" s="11" t="s">
        <v>29</v>
      </c>
      <c r="E46" s="11">
        <v>1</v>
      </c>
      <c r="F46" s="11" t="s">
        <v>394</v>
      </c>
      <c r="G46" s="14">
        <v>120.96</v>
      </c>
      <c r="H46" s="15">
        <f>Heating_US[[#This Row],[USD List / Unit]]*$H$3</f>
        <v>120.96</v>
      </c>
      <c r="I46" s="10" t="s">
        <v>2252</v>
      </c>
      <c r="J46" s="10" t="s">
        <v>127</v>
      </c>
      <c r="K46" s="10" t="s">
        <v>2234</v>
      </c>
      <c r="L46" s="8" t="s">
        <v>31</v>
      </c>
      <c r="M46" s="10"/>
      <c r="N46" s="10" t="s">
        <v>1220</v>
      </c>
      <c r="O46" s="10" t="s">
        <v>1220</v>
      </c>
      <c r="P46" s="10" t="s">
        <v>32</v>
      </c>
      <c r="Q46" s="10" t="s">
        <v>2253</v>
      </c>
      <c r="R46" s="10" t="s">
        <v>26</v>
      </c>
      <c r="S46" s="10" t="s">
        <v>2254</v>
      </c>
      <c r="T46" s="10" t="s">
        <v>36</v>
      </c>
      <c r="U46" s="10" t="s">
        <v>2255</v>
      </c>
      <c r="V46" s="10" t="s">
        <v>38</v>
      </c>
    </row>
    <row r="47" spans="1:22" x14ac:dyDescent="0.25">
      <c r="A47" s="10" t="s">
        <v>26</v>
      </c>
      <c r="B47" s="10" t="s">
        <v>2256</v>
      </c>
      <c r="C47" s="10" t="s">
        <v>2257</v>
      </c>
      <c r="D47" s="11" t="s">
        <v>29</v>
      </c>
      <c r="E47" s="11">
        <v>1</v>
      </c>
      <c r="F47" s="11" t="s">
        <v>394</v>
      </c>
      <c r="G47" s="14">
        <v>189.83</v>
      </c>
      <c r="H47" s="15">
        <f>Heating_US[[#This Row],[USD List / Unit]]*$H$3</f>
        <v>189.83</v>
      </c>
      <c r="I47" s="10" t="s">
        <v>2258</v>
      </c>
      <c r="J47" s="10" t="s">
        <v>127</v>
      </c>
      <c r="K47" s="10" t="s">
        <v>2234</v>
      </c>
      <c r="L47" s="8" t="s">
        <v>31</v>
      </c>
      <c r="M47" s="10"/>
      <c r="N47" s="10" t="s">
        <v>526</v>
      </c>
      <c r="O47" s="10" t="s">
        <v>526</v>
      </c>
      <c r="P47" s="10" t="s">
        <v>32</v>
      </c>
      <c r="Q47" s="10" t="s">
        <v>2259</v>
      </c>
      <c r="R47" s="10" t="s">
        <v>26</v>
      </c>
      <c r="S47" s="10" t="s">
        <v>2260</v>
      </c>
      <c r="T47" s="10" t="s">
        <v>36</v>
      </c>
      <c r="U47" s="10" t="s">
        <v>2261</v>
      </c>
      <c r="V47" s="10" t="s">
        <v>38</v>
      </c>
    </row>
    <row r="48" spans="1:22" x14ac:dyDescent="0.25">
      <c r="A48" s="10" t="s">
        <v>26</v>
      </c>
      <c r="B48" s="10" t="s">
        <v>2262</v>
      </c>
      <c r="C48" s="10" t="s">
        <v>2263</v>
      </c>
      <c r="D48" s="11" t="s">
        <v>29</v>
      </c>
      <c r="E48" s="11">
        <v>1</v>
      </c>
      <c r="F48" s="11" t="s">
        <v>394</v>
      </c>
      <c r="G48" s="14">
        <v>170.19</v>
      </c>
      <c r="H48" s="15">
        <f>Heating_US[[#This Row],[USD List / Unit]]*$H$3</f>
        <v>170.19</v>
      </c>
      <c r="I48" s="10" t="s">
        <v>2264</v>
      </c>
      <c r="J48" s="10" t="s">
        <v>127</v>
      </c>
      <c r="K48" s="10" t="s">
        <v>2234</v>
      </c>
      <c r="L48" s="8" t="s">
        <v>31</v>
      </c>
      <c r="M48" s="10"/>
      <c r="N48" s="10" t="s">
        <v>573</v>
      </c>
      <c r="O48" s="10" t="s">
        <v>573</v>
      </c>
      <c r="P48" s="10" t="s">
        <v>32</v>
      </c>
      <c r="Q48" s="10" t="s">
        <v>2265</v>
      </c>
      <c r="R48" s="10" t="s">
        <v>26</v>
      </c>
      <c r="S48" s="10" t="s">
        <v>2266</v>
      </c>
      <c r="T48" s="10" t="s">
        <v>36</v>
      </c>
      <c r="U48" s="10" t="s">
        <v>2267</v>
      </c>
      <c r="V48" s="10" t="s">
        <v>38</v>
      </c>
    </row>
    <row r="49" spans="1:22" x14ac:dyDescent="0.25">
      <c r="A49" s="10" t="s">
        <v>26</v>
      </c>
      <c r="B49" s="10" t="s">
        <v>2268</v>
      </c>
      <c r="C49" s="10" t="s">
        <v>2269</v>
      </c>
      <c r="D49" s="11" t="s">
        <v>29</v>
      </c>
      <c r="E49" s="11">
        <v>1</v>
      </c>
      <c r="F49" s="11" t="s">
        <v>394</v>
      </c>
      <c r="G49" s="14">
        <v>193.11</v>
      </c>
      <c r="H49" s="15">
        <f>Heating_US[[#This Row],[USD List / Unit]]*$H$3</f>
        <v>193.11</v>
      </c>
      <c r="I49" s="10" t="s">
        <v>2270</v>
      </c>
      <c r="J49" s="10" t="s">
        <v>127</v>
      </c>
      <c r="K49" s="10" t="s">
        <v>2234</v>
      </c>
      <c r="L49" s="8" t="s">
        <v>31</v>
      </c>
      <c r="M49" s="10"/>
      <c r="N49" s="10" t="s">
        <v>573</v>
      </c>
      <c r="O49" s="10" t="s">
        <v>573</v>
      </c>
      <c r="P49" s="10" t="s">
        <v>32</v>
      </c>
      <c r="Q49" s="10" t="s">
        <v>2271</v>
      </c>
      <c r="R49" s="10" t="s">
        <v>26</v>
      </c>
      <c r="S49" s="10" t="s">
        <v>2272</v>
      </c>
      <c r="T49" s="10" t="s">
        <v>36</v>
      </c>
      <c r="U49" s="10" t="s">
        <v>2273</v>
      </c>
      <c r="V49" s="10" t="s">
        <v>38</v>
      </c>
    </row>
    <row r="50" spans="1:22" x14ac:dyDescent="0.25">
      <c r="A50" s="10" t="s">
        <v>26</v>
      </c>
      <c r="B50" s="10" t="s">
        <v>2274</v>
      </c>
      <c r="C50" s="10" t="s">
        <v>2275</v>
      </c>
      <c r="D50" s="11" t="s">
        <v>29</v>
      </c>
      <c r="E50" s="11">
        <v>1</v>
      </c>
      <c r="F50" s="11" t="s">
        <v>1453</v>
      </c>
      <c r="G50" s="14">
        <v>266</v>
      </c>
      <c r="H50" s="15">
        <f>Heating_US[[#This Row],[USD List / Unit]]*$H$3</f>
        <v>266</v>
      </c>
      <c r="I50" s="10" t="s">
        <v>2276</v>
      </c>
      <c r="J50" s="10" t="s">
        <v>110</v>
      </c>
      <c r="K50" s="10" t="s">
        <v>2170</v>
      </c>
      <c r="L50" s="8" t="s">
        <v>31</v>
      </c>
      <c r="M50" s="10"/>
      <c r="N50" s="10" t="s">
        <v>1441</v>
      </c>
      <c r="O50" s="10" t="s">
        <v>1441</v>
      </c>
      <c r="P50" s="10" t="s">
        <v>32</v>
      </c>
      <c r="Q50" s="10" t="s">
        <v>2277</v>
      </c>
      <c r="R50" s="10" t="s">
        <v>26</v>
      </c>
      <c r="S50" s="10" t="s">
        <v>2278</v>
      </c>
      <c r="T50" s="10" t="s">
        <v>36</v>
      </c>
      <c r="U50" s="10" t="s">
        <v>2279</v>
      </c>
      <c r="V50" s="10" t="s">
        <v>38</v>
      </c>
    </row>
    <row r="51" spans="1:22" x14ac:dyDescent="0.25">
      <c r="A51" s="10" t="s">
        <v>62</v>
      </c>
      <c r="B51" s="10" t="s">
        <v>2280</v>
      </c>
      <c r="C51" s="10" t="s">
        <v>2281</v>
      </c>
      <c r="D51" s="11" t="s">
        <v>29</v>
      </c>
      <c r="E51" s="11">
        <v>1</v>
      </c>
      <c r="F51" s="11"/>
      <c r="G51" s="14">
        <v>88.63</v>
      </c>
      <c r="H51" s="15">
        <f>Heating_US[[#This Row],[USD List / Unit]]*$H$3</f>
        <v>88.63</v>
      </c>
      <c r="I51" s="10" t="s">
        <v>2282</v>
      </c>
      <c r="J51" s="10" t="s">
        <v>26</v>
      </c>
      <c r="K51" s="10" t="s">
        <v>26</v>
      </c>
      <c r="L51" s="8" t="s">
        <v>31</v>
      </c>
      <c r="M51" s="10"/>
      <c r="N51" s="10" t="s">
        <v>26</v>
      </c>
      <c r="O51" s="10" t="s">
        <v>26</v>
      </c>
      <c r="P51" s="10" t="s">
        <v>32</v>
      </c>
      <c r="Q51" s="10" t="s">
        <v>26</v>
      </c>
      <c r="R51" s="10" t="s">
        <v>26</v>
      </c>
      <c r="S51" s="10" t="s">
        <v>2283</v>
      </c>
      <c r="T51" s="10" t="s">
        <v>36</v>
      </c>
      <c r="U51" s="10" t="s">
        <v>2284</v>
      </c>
      <c r="V51" s="10" t="s">
        <v>38</v>
      </c>
    </row>
    <row r="52" spans="1:22" x14ac:dyDescent="0.25">
      <c r="A52" s="10" t="s">
        <v>26</v>
      </c>
      <c r="B52" s="10" t="s">
        <v>2285</v>
      </c>
      <c r="C52" s="10" t="s">
        <v>2286</v>
      </c>
      <c r="D52" s="11" t="s">
        <v>29</v>
      </c>
      <c r="E52" s="11">
        <v>1</v>
      </c>
      <c r="F52" s="11" t="s">
        <v>357</v>
      </c>
      <c r="G52" s="14">
        <v>369.96</v>
      </c>
      <c r="H52" s="15">
        <f>Heating_US[[#This Row],[USD List / Unit]]*$H$3</f>
        <v>369.96</v>
      </c>
      <c r="I52" s="10" t="s">
        <v>2287</v>
      </c>
      <c r="J52" s="10" t="s">
        <v>2131</v>
      </c>
      <c r="K52" s="10" t="s">
        <v>1933</v>
      </c>
      <c r="L52" s="8" t="s">
        <v>31</v>
      </c>
      <c r="M52" s="10"/>
      <c r="N52" s="10" t="s">
        <v>1949</v>
      </c>
      <c r="O52" s="10" t="s">
        <v>1949</v>
      </c>
      <c r="P52" s="10" t="s">
        <v>32</v>
      </c>
      <c r="Q52" s="10" t="s">
        <v>2288</v>
      </c>
      <c r="R52" s="10" t="s">
        <v>2289</v>
      </c>
      <c r="S52" s="10" t="s">
        <v>2290</v>
      </c>
      <c r="T52" s="10" t="s">
        <v>36</v>
      </c>
      <c r="U52" s="10" t="s">
        <v>2291</v>
      </c>
      <c r="V52" s="10" t="s">
        <v>38</v>
      </c>
    </row>
    <row r="53" spans="1:22" x14ac:dyDescent="0.25">
      <c r="A53" s="10" t="s">
        <v>26</v>
      </c>
      <c r="B53" s="10" t="s">
        <v>2308</v>
      </c>
      <c r="C53" s="10" t="s">
        <v>2309</v>
      </c>
      <c r="D53" s="11" t="s">
        <v>29</v>
      </c>
      <c r="E53" s="11">
        <v>1</v>
      </c>
      <c r="F53" s="11"/>
      <c r="G53" s="14">
        <v>838.69</v>
      </c>
      <c r="H53" s="15">
        <f>Heating_US[[#This Row],[USD List / Unit]]*$H$3</f>
        <v>838.69</v>
      </c>
      <c r="I53" s="10" t="s">
        <v>2310</v>
      </c>
      <c r="J53" s="10" t="s">
        <v>2303</v>
      </c>
      <c r="K53" s="10" t="s">
        <v>2234</v>
      </c>
      <c r="L53" s="8" t="s">
        <v>31</v>
      </c>
      <c r="M53" s="10"/>
      <c r="N53" s="10" t="s">
        <v>2311</v>
      </c>
      <c r="O53" s="10" t="s">
        <v>2311</v>
      </c>
      <c r="P53" s="10" t="s">
        <v>32</v>
      </c>
      <c r="Q53" s="10" t="s">
        <v>2312</v>
      </c>
      <c r="R53" s="10" t="s">
        <v>2313</v>
      </c>
      <c r="S53" s="10" t="s">
        <v>2314</v>
      </c>
      <c r="T53" s="10" t="s">
        <v>36</v>
      </c>
      <c r="U53" s="10" t="s">
        <v>2315</v>
      </c>
      <c r="V53" s="10" t="s">
        <v>38</v>
      </c>
    </row>
    <row r="54" spans="1:22" x14ac:dyDescent="0.25">
      <c r="A54" s="10" t="s">
        <v>26</v>
      </c>
      <c r="B54" s="10" t="s">
        <v>2316</v>
      </c>
      <c r="C54" s="10" t="s">
        <v>2317</v>
      </c>
      <c r="D54" s="11" t="s">
        <v>29</v>
      </c>
      <c r="E54" s="11">
        <v>1</v>
      </c>
      <c r="F54" s="11"/>
      <c r="G54" s="14">
        <v>1140.42</v>
      </c>
      <c r="H54" s="15">
        <f>Heating_US[[#This Row],[USD List / Unit]]*$H$3</f>
        <v>1140.42</v>
      </c>
      <c r="I54" s="10" t="s">
        <v>2318</v>
      </c>
      <c r="J54" s="10" t="s">
        <v>2303</v>
      </c>
      <c r="K54" s="10" t="s">
        <v>2234</v>
      </c>
      <c r="L54" s="8" t="s">
        <v>31</v>
      </c>
      <c r="M54" s="10"/>
      <c r="N54" s="10" t="s">
        <v>2319</v>
      </c>
      <c r="O54" s="10" t="s">
        <v>2319</v>
      </c>
      <c r="P54" s="10" t="s">
        <v>32</v>
      </c>
      <c r="Q54" s="10" t="s">
        <v>2320</v>
      </c>
      <c r="R54" s="10" t="s">
        <v>2321</v>
      </c>
      <c r="S54" s="10" t="s">
        <v>2322</v>
      </c>
      <c r="T54" s="10" t="s">
        <v>36</v>
      </c>
      <c r="U54" s="10" t="s">
        <v>2323</v>
      </c>
      <c r="V54" s="10" t="s">
        <v>38</v>
      </c>
    </row>
    <row r="55" spans="1:22" x14ac:dyDescent="0.25">
      <c r="A55" s="10" t="s">
        <v>26</v>
      </c>
      <c r="B55" s="10" t="s">
        <v>2332</v>
      </c>
      <c r="C55" s="10" t="s">
        <v>2333</v>
      </c>
      <c r="D55" s="11" t="s">
        <v>29</v>
      </c>
      <c r="E55" s="11">
        <v>1</v>
      </c>
      <c r="F55" s="11"/>
      <c r="G55" s="14">
        <v>1447.17</v>
      </c>
      <c r="H55" s="15">
        <f>Heating_US[[#This Row],[USD List / Unit]]*$H$3</f>
        <v>1447.17</v>
      </c>
      <c r="I55" s="10" t="s">
        <v>2334</v>
      </c>
      <c r="J55" s="10" t="s">
        <v>2303</v>
      </c>
      <c r="K55" s="10" t="s">
        <v>2234</v>
      </c>
      <c r="L55" s="8" t="s">
        <v>31</v>
      </c>
      <c r="M55" s="10"/>
      <c r="N55" s="10" t="s">
        <v>301</v>
      </c>
      <c r="O55" s="10" t="s">
        <v>301</v>
      </c>
      <c r="P55" s="10" t="s">
        <v>32</v>
      </c>
      <c r="Q55" s="10" t="s">
        <v>2335</v>
      </c>
      <c r="R55" s="10" t="s">
        <v>2336</v>
      </c>
      <c r="S55" s="10" t="s">
        <v>2337</v>
      </c>
      <c r="T55" s="10" t="s">
        <v>36</v>
      </c>
      <c r="U55" s="10" t="s">
        <v>2338</v>
      </c>
      <c r="V55" s="10" t="s">
        <v>38</v>
      </c>
    </row>
    <row r="56" spans="1:22" x14ac:dyDescent="0.25">
      <c r="A56" s="10" t="s">
        <v>26</v>
      </c>
      <c r="B56" s="10" t="s">
        <v>2339</v>
      </c>
      <c r="C56" s="10" t="s">
        <v>2340</v>
      </c>
      <c r="D56" s="11" t="s">
        <v>29</v>
      </c>
      <c r="E56" s="11">
        <v>1</v>
      </c>
      <c r="F56" s="11"/>
      <c r="G56" s="14">
        <v>2584.39</v>
      </c>
      <c r="H56" s="15">
        <f>Heating_US[[#This Row],[USD List / Unit]]*$H$3</f>
        <v>2584.39</v>
      </c>
      <c r="I56" s="10" t="s">
        <v>2341</v>
      </c>
      <c r="J56" s="10" t="s">
        <v>2303</v>
      </c>
      <c r="K56" s="10" t="s">
        <v>2234</v>
      </c>
      <c r="L56" s="8" t="s">
        <v>31</v>
      </c>
      <c r="M56" s="10"/>
      <c r="N56" s="10" t="s">
        <v>2342</v>
      </c>
      <c r="O56" s="10" t="s">
        <v>2342</v>
      </c>
      <c r="P56" s="10" t="s">
        <v>32</v>
      </c>
      <c r="Q56" s="10" t="s">
        <v>2343</v>
      </c>
      <c r="R56" s="10" t="s">
        <v>2344</v>
      </c>
      <c r="S56" s="10" t="s">
        <v>2345</v>
      </c>
      <c r="T56" s="10" t="s">
        <v>36</v>
      </c>
      <c r="U56" s="10" t="s">
        <v>2346</v>
      </c>
      <c r="V56" s="10" t="s">
        <v>38</v>
      </c>
    </row>
    <row r="57" spans="1:22" x14ac:dyDescent="0.25">
      <c r="A57" s="10" t="s">
        <v>26</v>
      </c>
      <c r="B57" s="10" t="s">
        <v>2361</v>
      </c>
      <c r="C57" s="10" t="s">
        <v>2362</v>
      </c>
      <c r="D57" s="11" t="s">
        <v>29</v>
      </c>
      <c r="E57" s="11">
        <v>1</v>
      </c>
      <c r="F57" s="11"/>
      <c r="G57" s="14">
        <v>246.8</v>
      </c>
      <c r="H57" s="15">
        <f>Heating_US[[#This Row],[USD List / Unit]]*$H$3</f>
        <v>246.8</v>
      </c>
      <c r="I57" s="10" t="s">
        <v>2363</v>
      </c>
      <c r="J57" s="10" t="s">
        <v>127</v>
      </c>
      <c r="K57" s="10" t="s">
        <v>2364</v>
      </c>
      <c r="L57" s="8" t="s">
        <v>31</v>
      </c>
      <c r="M57" s="10"/>
      <c r="N57" s="10" t="s">
        <v>2365</v>
      </c>
      <c r="O57" s="10" t="s">
        <v>2365</v>
      </c>
      <c r="P57" s="10" t="s">
        <v>32</v>
      </c>
      <c r="Q57" s="10" t="s">
        <v>2366</v>
      </c>
      <c r="R57" s="10" t="s">
        <v>26</v>
      </c>
      <c r="S57" s="10" t="s">
        <v>2367</v>
      </c>
      <c r="T57" s="10" t="s">
        <v>36</v>
      </c>
      <c r="U57" s="10" t="s">
        <v>2368</v>
      </c>
      <c r="V57" s="10" t="s">
        <v>38</v>
      </c>
    </row>
    <row r="58" spans="1:22" x14ac:dyDescent="0.25">
      <c r="A58" s="10" t="s">
        <v>26</v>
      </c>
      <c r="B58" s="10" t="s">
        <v>2369</v>
      </c>
      <c r="C58" s="10" t="s">
        <v>2370</v>
      </c>
      <c r="D58" s="11" t="s">
        <v>29</v>
      </c>
      <c r="E58" s="11">
        <v>1</v>
      </c>
      <c r="F58" s="11"/>
      <c r="G58" s="14">
        <v>321.44</v>
      </c>
      <c r="H58" s="15">
        <f>Heating_US[[#This Row],[USD List / Unit]]*$H$3</f>
        <v>321.44</v>
      </c>
      <c r="I58" s="10" t="s">
        <v>2371</v>
      </c>
      <c r="J58" s="10" t="s">
        <v>127</v>
      </c>
      <c r="K58" s="10" t="s">
        <v>2364</v>
      </c>
      <c r="L58" s="8" t="s">
        <v>31</v>
      </c>
      <c r="M58" s="10"/>
      <c r="N58" s="10" t="s">
        <v>2372</v>
      </c>
      <c r="O58" s="10" t="s">
        <v>2372</v>
      </c>
      <c r="P58" s="10" t="s">
        <v>32</v>
      </c>
      <c r="Q58" s="10" t="s">
        <v>2373</v>
      </c>
      <c r="R58" s="10" t="s">
        <v>26</v>
      </c>
      <c r="S58" s="10" t="s">
        <v>2374</v>
      </c>
      <c r="T58" s="10" t="s">
        <v>36</v>
      </c>
      <c r="U58" s="10" t="s">
        <v>2375</v>
      </c>
      <c r="V58" s="10" t="s">
        <v>38</v>
      </c>
    </row>
    <row r="59" spans="1:22" x14ac:dyDescent="0.25">
      <c r="A59" s="10" t="s">
        <v>26</v>
      </c>
      <c r="B59" s="10" t="s">
        <v>2376</v>
      </c>
      <c r="C59" s="10" t="s">
        <v>2377</v>
      </c>
      <c r="D59" s="11" t="s">
        <v>29</v>
      </c>
      <c r="E59" s="11">
        <v>1</v>
      </c>
      <c r="F59" s="11"/>
      <c r="G59" s="14">
        <v>424.79</v>
      </c>
      <c r="H59" s="15">
        <f>Heating_US[[#This Row],[USD List / Unit]]*$H$3</f>
        <v>424.79</v>
      </c>
      <c r="I59" s="10" t="s">
        <v>2378</v>
      </c>
      <c r="J59" s="10" t="s">
        <v>127</v>
      </c>
      <c r="K59" s="10" t="s">
        <v>2364</v>
      </c>
      <c r="L59" s="8" t="s">
        <v>31</v>
      </c>
      <c r="M59" s="10"/>
      <c r="N59" s="10" t="s">
        <v>2379</v>
      </c>
      <c r="O59" s="10" t="s">
        <v>2379</v>
      </c>
      <c r="P59" s="10" t="s">
        <v>32</v>
      </c>
      <c r="Q59" s="10" t="s">
        <v>2380</v>
      </c>
      <c r="R59" s="10" t="s">
        <v>26</v>
      </c>
      <c r="S59" s="10" t="s">
        <v>2381</v>
      </c>
      <c r="T59" s="10" t="s">
        <v>36</v>
      </c>
      <c r="U59" s="10" t="s">
        <v>2382</v>
      </c>
      <c r="V59" s="10" t="s">
        <v>38</v>
      </c>
    </row>
    <row r="60" spans="1:22" x14ac:dyDescent="0.25">
      <c r="A60" s="10" t="s">
        <v>26</v>
      </c>
      <c r="B60" s="10" t="s">
        <v>2383</v>
      </c>
      <c r="C60" s="10" t="s">
        <v>2384</v>
      </c>
      <c r="D60" s="11" t="s">
        <v>29</v>
      </c>
      <c r="E60" s="11">
        <v>1</v>
      </c>
      <c r="F60" s="11"/>
      <c r="G60" s="14">
        <v>113.14</v>
      </c>
      <c r="H60" s="15">
        <f>Heating_US[[#This Row],[USD List / Unit]]*$H$3</f>
        <v>113.14</v>
      </c>
      <c r="I60" s="10" t="s">
        <v>2385</v>
      </c>
      <c r="J60" s="10" t="s">
        <v>127</v>
      </c>
      <c r="K60" s="10" t="s">
        <v>2364</v>
      </c>
      <c r="L60" s="8" t="s">
        <v>31</v>
      </c>
      <c r="M60" s="10"/>
      <c r="N60" s="10" t="s">
        <v>1528</v>
      </c>
      <c r="O60" s="10" t="s">
        <v>1528</v>
      </c>
      <c r="P60" s="10" t="s">
        <v>32</v>
      </c>
      <c r="Q60" s="10" t="s">
        <v>2386</v>
      </c>
      <c r="R60" s="10" t="s">
        <v>26</v>
      </c>
      <c r="S60" s="10" t="s">
        <v>2387</v>
      </c>
      <c r="T60" s="10" t="s">
        <v>36</v>
      </c>
      <c r="U60" s="10" t="s">
        <v>2388</v>
      </c>
      <c r="V60" s="10" t="s">
        <v>38</v>
      </c>
    </row>
    <row r="61" spans="1:22" x14ac:dyDescent="0.25">
      <c r="A61" s="10" t="s">
        <v>26</v>
      </c>
      <c r="B61" s="10" t="s">
        <v>2389</v>
      </c>
      <c r="C61" s="10" t="s">
        <v>2390</v>
      </c>
      <c r="D61" s="11" t="s">
        <v>29</v>
      </c>
      <c r="E61" s="11">
        <v>1</v>
      </c>
      <c r="F61" s="11"/>
      <c r="G61" s="14">
        <v>145.88999999999999</v>
      </c>
      <c r="H61" s="15">
        <f>Heating_US[[#This Row],[USD List / Unit]]*$H$3</f>
        <v>145.88999999999999</v>
      </c>
      <c r="I61" s="10" t="s">
        <v>2391</v>
      </c>
      <c r="J61" s="10" t="s">
        <v>127</v>
      </c>
      <c r="K61" s="10" t="s">
        <v>2364</v>
      </c>
      <c r="L61" s="8" t="s">
        <v>31</v>
      </c>
      <c r="M61" s="10"/>
      <c r="N61" s="10" t="s">
        <v>2392</v>
      </c>
      <c r="O61" s="10" t="s">
        <v>2392</v>
      </c>
      <c r="P61" s="10" t="s">
        <v>32</v>
      </c>
      <c r="Q61" s="10" t="s">
        <v>2393</v>
      </c>
      <c r="R61" s="10" t="s">
        <v>26</v>
      </c>
      <c r="S61" s="10" t="s">
        <v>2394</v>
      </c>
      <c r="T61" s="10" t="s">
        <v>36</v>
      </c>
      <c r="U61" s="10" t="s">
        <v>2395</v>
      </c>
      <c r="V61" s="10" t="s">
        <v>38</v>
      </c>
    </row>
    <row r="62" spans="1:22" x14ac:dyDescent="0.25">
      <c r="A62" s="10" t="s">
        <v>26</v>
      </c>
      <c r="B62" s="10" t="s">
        <v>2396</v>
      </c>
      <c r="C62" s="10" t="s">
        <v>2397</v>
      </c>
      <c r="D62" s="11" t="s">
        <v>29</v>
      </c>
      <c r="E62" s="11">
        <v>1</v>
      </c>
      <c r="F62" s="11"/>
      <c r="G62" s="14">
        <v>182.91</v>
      </c>
      <c r="H62" s="15">
        <f>Heating_US[[#This Row],[USD List / Unit]]*$H$3</f>
        <v>182.91</v>
      </c>
      <c r="I62" s="10" t="s">
        <v>2398</v>
      </c>
      <c r="J62" s="10" t="s">
        <v>127</v>
      </c>
      <c r="K62" s="10" t="s">
        <v>2364</v>
      </c>
      <c r="L62" s="8" t="s">
        <v>31</v>
      </c>
      <c r="M62" s="10"/>
      <c r="N62" s="10" t="s">
        <v>2399</v>
      </c>
      <c r="O62" s="10" t="s">
        <v>2399</v>
      </c>
      <c r="P62" s="10" t="s">
        <v>32</v>
      </c>
      <c r="Q62" s="10" t="s">
        <v>2400</v>
      </c>
      <c r="R62" s="10" t="s">
        <v>26</v>
      </c>
      <c r="S62" s="10" t="s">
        <v>2401</v>
      </c>
      <c r="T62" s="10" t="s">
        <v>36</v>
      </c>
      <c r="U62" s="10" t="s">
        <v>2402</v>
      </c>
      <c r="V62" s="10" t="s">
        <v>38</v>
      </c>
    </row>
    <row r="63" spans="1:22" x14ac:dyDescent="0.25">
      <c r="A63" s="10" t="s">
        <v>26</v>
      </c>
      <c r="B63" s="10" t="s">
        <v>2403</v>
      </c>
      <c r="C63" s="10" t="s">
        <v>2404</v>
      </c>
      <c r="D63" s="11" t="s">
        <v>29</v>
      </c>
      <c r="E63" s="11">
        <v>1</v>
      </c>
      <c r="F63" s="11"/>
      <c r="G63" s="14">
        <v>335.64</v>
      </c>
      <c r="H63" s="15">
        <f>Heating_US[[#This Row],[USD List / Unit]]*$H$3</f>
        <v>335.64</v>
      </c>
      <c r="I63" s="10" t="s">
        <v>2405</v>
      </c>
      <c r="J63" s="10" t="s">
        <v>127</v>
      </c>
      <c r="K63" s="10" t="s">
        <v>2364</v>
      </c>
      <c r="L63" s="8" t="s">
        <v>31</v>
      </c>
      <c r="M63" s="10"/>
      <c r="N63" s="10" t="s">
        <v>2372</v>
      </c>
      <c r="O63" s="10" t="s">
        <v>2372</v>
      </c>
      <c r="P63" s="10" t="s">
        <v>32</v>
      </c>
      <c r="Q63" s="10" t="s">
        <v>2406</v>
      </c>
      <c r="R63" s="10" t="s">
        <v>26</v>
      </c>
      <c r="S63" s="10" t="s">
        <v>2407</v>
      </c>
      <c r="T63" s="10" t="s">
        <v>36</v>
      </c>
      <c r="U63" s="10" t="s">
        <v>2408</v>
      </c>
      <c r="V63" s="10" t="s">
        <v>38</v>
      </c>
    </row>
    <row r="64" spans="1:22" x14ac:dyDescent="0.25">
      <c r="A64" s="10" t="s">
        <v>62</v>
      </c>
      <c r="B64" s="10" t="s">
        <v>2409</v>
      </c>
      <c r="C64" s="10" t="s">
        <v>2410</v>
      </c>
      <c r="D64" s="11" t="s">
        <v>29</v>
      </c>
      <c r="E64" s="11">
        <v>1</v>
      </c>
      <c r="F64" s="11" t="s">
        <v>198</v>
      </c>
      <c r="G64" s="14">
        <v>88.95</v>
      </c>
      <c r="H64" s="15">
        <f>Heating_US[[#This Row],[USD List / Unit]]*$H$3</f>
        <v>88.95</v>
      </c>
      <c r="I64" s="10" t="s">
        <v>2411</v>
      </c>
      <c r="J64" s="10" t="s">
        <v>127</v>
      </c>
      <c r="K64" s="10" t="s">
        <v>428</v>
      </c>
      <c r="L64" s="8" t="s">
        <v>31</v>
      </c>
      <c r="M64" s="10"/>
      <c r="N64" s="10" t="s">
        <v>1346</v>
      </c>
      <c r="O64" s="10" t="s">
        <v>1346</v>
      </c>
      <c r="P64" s="10" t="s">
        <v>32</v>
      </c>
      <c r="Q64" s="10" t="s">
        <v>2412</v>
      </c>
      <c r="R64" s="10" t="s">
        <v>2413</v>
      </c>
      <c r="S64" s="10" t="s">
        <v>2414</v>
      </c>
      <c r="T64" s="10" t="s">
        <v>36</v>
      </c>
      <c r="U64" s="10" t="s">
        <v>2415</v>
      </c>
      <c r="V64" s="10" t="s">
        <v>38</v>
      </c>
    </row>
    <row r="65" spans="1:22" x14ac:dyDescent="0.25">
      <c r="A65" s="10" t="s">
        <v>62</v>
      </c>
      <c r="B65" s="10" t="s">
        <v>2416</v>
      </c>
      <c r="C65" s="10" t="s">
        <v>2417</v>
      </c>
      <c r="D65" s="11" t="s">
        <v>29</v>
      </c>
      <c r="E65" s="11">
        <v>1</v>
      </c>
      <c r="F65" s="11" t="s">
        <v>198</v>
      </c>
      <c r="G65" s="14">
        <v>114.37</v>
      </c>
      <c r="H65" s="15">
        <f>Heating_US[[#This Row],[USD List / Unit]]*$H$3</f>
        <v>114.37</v>
      </c>
      <c r="I65" s="10" t="s">
        <v>2418</v>
      </c>
      <c r="J65" s="10" t="s">
        <v>127</v>
      </c>
      <c r="K65" s="10" t="s">
        <v>428</v>
      </c>
      <c r="L65" s="8" t="s">
        <v>31</v>
      </c>
      <c r="M65" s="10"/>
      <c r="N65" s="10" t="s">
        <v>1346</v>
      </c>
      <c r="O65" s="10" t="s">
        <v>1346</v>
      </c>
      <c r="P65" s="10" t="s">
        <v>32</v>
      </c>
      <c r="Q65" s="10" t="s">
        <v>2419</v>
      </c>
      <c r="R65" s="10" t="s">
        <v>2420</v>
      </c>
      <c r="S65" s="10" t="s">
        <v>2421</v>
      </c>
      <c r="T65" s="10" t="s">
        <v>36</v>
      </c>
      <c r="U65" s="10" t="s">
        <v>2422</v>
      </c>
      <c r="V65" s="10" t="s">
        <v>38</v>
      </c>
    </row>
    <row r="66" spans="1:22" x14ac:dyDescent="0.25">
      <c r="A66" s="10" t="s">
        <v>62</v>
      </c>
      <c r="B66" s="10" t="s">
        <v>2423</v>
      </c>
      <c r="C66" s="10" t="s">
        <v>2424</v>
      </c>
      <c r="D66" s="11" t="s">
        <v>29</v>
      </c>
      <c r="E66" s="11">
        <v>1</v>
      </c>
      <c r="F66" s="11" t="s">
        <v>1180</v>
      </c>
      <c r="G66" s="14">
        <v>196.84</v>
      </c>
      <c r="H66" s="15">
        <f>Heating_US[[#This Row],[USD List / Unit]]*$H$3</f>
        <v>196.84</v>
      </c>
      <c r="I66" s="10" t="s">
        <v>2425</v>
      </c>
      <c r="J66" s="10" t="s">
        <v>30</v>
      </c>
      <c r="K66" s="10" t="s">
        <v>428</v>
      </c>
      <c r="L66" s="8" t="s">
        <v>31</v>
      </c>
      <c r="M66" s="10"/>
      <c r="N66" s="10" t="s">
        <v>215</v>
      </c>
      <c r="O66" s="10" t="s">
        <v>215</v>
      </c>
      <c r="P66" s="10" t="s">
        <v>32</v>
      </c>
      <c r="Q66" s="10" t="s">
        <v>2426</v>
      </c>
      <c r="R66" s="10" t="s">
        <v>78</v>
      </c>
      <c r="S66" s="10" t="s">
        <v>2427</v>
      </c>
      <c r="T66" s="10" t="s">
        <v>36</v>
      </c>
      <c r="U66" s="10" t="s">
        <v>2428</v>
      </c>
      <c r="V66" s="10" t="s">
        <v>38</v>
      </c>
    </row>
    <row r="67" spans="1:22" x14ac:dyDescent="0.25">
      <c r="A67" s="10" t="s">
        <v>26</v>
      </c>
      <c r="B67" s="10" t="s">
        <v>2466</v>
      </c>
      <c r="C67" s="10" t="s">
        <v>2467</v>
      </c>
      <c r="D67" s="11" t="s">
        <v>29</v>
      </c>
      <c r="E67" s="11">
        <v>1</v>
      </c>
      <c r="F67" s="11"/>
      <c r="G67" s="14">
        <v>501.94</v>
      </c>
      <c r="H67" s="15">
        <f>Heating_US[[#This Row],[USD List / Unit]]*$H$3</f>
        <v>501.94</v>
      </c>
      <c r="I67" s="10" t="s">
        <v>2468</v>
      </c>
      <c r="J67" s="10" t="s">
        <v>2303</v>
      </c>
      <c r="K67" s="10" t="s">
        <v>1205</v>
      </c>
      <c r="L67" s="8" t="s">
        <v>31</v>
      </c>
      <c r="M67" s="10"/>
      <c r="N67" s="10" t="s">
        <v>341</v>
      </c>
      <c r="O67" s="10" t="s">
        <v>341</v>
      </c>
      <c r="P67" s="10" t="s">
        <v>32</v>
      </c>
      <c r="Q67" s="10" t="s">
        <v>2469</v>
      </c>
      <c r="R67" s="10" t="s">
        <v>26</v>
      </c>
      <c r="S67" s="10" t="s">
        <v>2470</v>
      </c>
      <c r="T67" s="10" t="s">
        <v>36</v>
      </c>
      <c r="U67" s="10" t="s">
        <v>2471</v>
      </c>
      <c r="V67" s="10" t="s">
        <v>38</v>
      </c>
    </row>
    <row r="68" spans="1:22" x14ac:dyDescent="0.25">
      <c r="A68" s="10" t="s">
        <v>26</v>
      </c>
      <c r="B68" s="10" t="s">
        <v>2477</v>
      </c>
      <c r="C68" s="10" t="s">
        <v>2478</v>
      </c>
      <c r="D68" s="11" t="s">
        <v>29</v>
      </c>
      <c r="E68" s="11">
        <v>1</v>
      </c>
      <c r="F68" s="11"/>
      <c r="G68" s="14">
        <v>572.73</v>
      </c>
      <c r="H68" s="15">
        <f>Heating_US[[#This Row],[USD List / Unit]]*$H$3</f>
        <v>572.73</v>
      </c>
      <c r="I68" s="10" t="s">
        <v>2479</v>
      </c>
      <c r="J68" s="10" t="s">
        <v>2303</v>
      </c>
      <c r="K68" s="10" t="s">
        <v>2364</v>
      </c>
      <c r="L68" s="8" t="s">
        <v>31</v>
      </c>
      <c r="M68" s="10"/>
      <c r="N68" s="10" t="s">
        <v>2480</v>
      </c>
      <c r="O68" s="10" t="s">
        <v>2480</v>
      </c>
      <c r="P68" s="10" t="s">
        <v>32</v>
      </c>
      <c r="Q68" s="10" t="s">
        <v>2481</v>
      </c>
      <c r="R68" s="10" t="s">
        <v>26</v>
      </c>
      <c r="S68" s="10" t="s">
        <v>2482</v>
      </c>
      <c r="T68" s="10" t="s">
        <v>36</v>
      </c>
      <c r="U68" s="10" t="s">
        <v>2483</v>
      </c>
      <c r="V68" s="10" t="s">
        <v>38</v>
      </c>
    </row>
    <row r="69" spans="1:22" x14ac:dyDescent="0.25">
      <c r="A69" s="10" t="s">
        <v>26</v>
      </c>
      <c r="B69" s="10" t="s">
        <v>2484</v>
      </c>
      <c r="C69" s="10" t="s">
        <v>2485</v>
      </c>
      <c r="D69" s="11" t="s">
        <v>29</v>
      </c>
      <c r="E69" s="11">
        <v>1</v>
      </c>
      <c r="F69" s="11"/>
      <c r="G69" s="14">
        <v>841.32</v>
      </c>
      <c r="H69" s="15">
        <f>Heating_US[[#This Row],[USD List / Unit]]*$H$3</f>
        <v>841.32</v>
      </c>
      <c r="I69" s="10" t="s">
        <v>2486</v>
      </c>
      <c r="J69" s="10" t="s">
        <v>2303</v>
      </c>
      <c r="K69" s="10" t="s">
        <v>1205</v>
      </c>
      <c r="L69" s="8" t="s">
        <v>31</v>
      </c>
      <c r="M69" s="10"/>
      <c r="N69" s="10" t="s">
        <v>2487</v>
      </c>
      <c r="O69" s="10" t="s">
        <v>2487</v>
      </c>
      <c r="P69" s="10" t="s">
        <v>32</v>
      </c>
      <c r="Q69" s="10" t="s">
        <v>2488</v>
      </c>
      <c r="R69" s="10" t="s">
        <v>26</v>
      </c>
      <c r="S69" s="10" t="s">
        <v>2489</v>
      </c>
      <c r="T69" s="10" t="s">
        <v>36</v>
      </c>
      <c r="U69" s="10" t="s">
        <v>2490</v>
      </c>
      <c r="V69" s="10" t="s">
        <v>38</v>
      </c>
    </row>
    <row r="70" spans="1:22" x14ac:dyDescent="0.25">
      <c r="A70" s="10" t="s">
        <v>26</v>
      </c>
      <c r="B70" s="10" t="s">
        <v>2496</v>
      </c>
      <c r="C70" s="10" t="s">
        <v>2497</v>
      </c>
      <c r="D70" s="11" t="s">
        <v>29</v>
      </c>
      <c r="E70" s="11">
        <v>1</v>
      </c>
      <c r="F70" s="11"/>
      <c r="G70" s="14">
        <v>1003.13</v>
      </c>
      <c r="H70" s="15">
        <f>Heating_US[[#This Row],[USD List / Unit]]*$H$3</f>
        <v>1003.13</v>
      </c>
      <c r="I70" s="10" t="s">
        <v>2498</v>
      </c>
      <c r="J70" s="10" t="s">
        <v>2303</v>
      </c>
      <c r="K70" s="10" t="s">
        <v>2364</v>
      </c>
      <c r="L70" s="8" t="s">
        <v>31</v>
      </c>
      <c r="M70" s="10"/>
      <c r="N70" s="10" t="s">
        <v>2499</v>
      </c>
      <c r="O70" s="10" t="s">
        <v>2499</v>
      </c>
      <c r="P70" s="10" t="s">
        <v>32</v>
      </c>
      <c r="Q70" s="10" t="s">
        <v>2500</v>
      </c>
      <c r="R70" s="10" t="s">
        <v>26</v>
      </c>
      <c r="S70" s="10" t="s">
        <v>2501</v>
      </c>
      <c r="T70" s="10" t="s">
        <v>36</v>
      </c>
      <c r="U70" s="10" t="s">
        <v>2502</v>
      </c>
      <c r="V70" s="10" t="s">
        <v>38</v>
      </c>
    </row>
    <row r="71" spans="1:22" x14ac:dyDescent="0.25">
      <c r="A71" s="10" t="s">
        <v>62</v>
      </c>
      <c r="B71" s="10" t="s">
        <v>2507</v>
      </c>
      <c r="C71" s="10" t="s">
        <v>2508</v>
      </c>
      <c r="D71" s="11" t="s">
        <v>29</v>
      </c>
      <c r="E71" s="11">
        <v>1</v>
      </c>
      <c r="F71" s="11" t="s">
        <v>357</v>
      </c>
      <c r="G71" s="14">
        <v>293.35000000000002</v>
      </c>
      <c r="H71" s="15">
        <f>Heating_US[[#This Row],[USD List / Unit]]*$H$3</f>
        <v>293.35000000000002</v>
      </c>
      <c r="I71" s="10" t="s">
        <v>2509</v>
      </c>
      <c r="J71" s="10" t="s">
        <v>127</v>
      </c>
      <c r="K71" s="10" t="s">
        <v>2364</v>
      </c>
      <c r="L71" s="8" t="s">
        <v>31</v>
      </c>
      <c r="M71" s="10"/>
      <c r="N71" s="10" t="s">
        <v>2510</v>
      </c>
      <c r="O71" s="10" t="s">
        <v>2510</v>
      </c>
      <c r="P71" s="10" t="s">
        <v>32</v>
      </c>
      <c r="Q71" s="10" t="s">
        <v>2511</v>
      </c>
      <c r="R71" s="10" t="s">
        <v>78</v>
      </c>
      <c r="S71" s="10" t="s">
        <v>2512</v>
      </c>
      <c r="T71" s="10" t="s">
        <v>36</v>
      </c>
      <c r="U71" s="10" t="s">
        <v>2513</v>
      </c>
      <c r="V71" s="10" t="s">
        <v>38</v>
      </c>
    </row>
    <row r="72" spans="1:22" x14ac:dyDescent="0.25">
      <c r="A72" s="10" t="s">
        <v>26</v>
      </c>
      <c r="B72" s="10" t="s">
        <v>2514</v>
      </c>
      <c r="C72" s="10" t="s">
        <v>2515</v>
      </c>
      <c r="D72" s="11" t="s">
        <v>29</v>
      </c>
      <c r="E72" s="11">
        <v>1</v>
      </c>
      <c r="F72" s="11"/>
      <c r="G72" s="14">
        <v>512.62</v>
      </c>
      <c r="H72" s="15">
        <f>Heating_US[[#This Row],[USD List / Unit]]*$H$3</f>
        <v>512.62</v>
      </c>
      <c r="I72" s="10" t="s">
        <v>2516</v>
      </c>
      <c r="J72" s="10" t="s">
        <v>127</v>
      </c>
      <c r="K72" s="10" t="s">
        <v>2364</v>
      </c>
      <c r="L72" s="8" t="s">
        <v>31</v>
      </c>
      <c r="M72" s="10"/>
      <c r="N72" s="10" t="s">
        <v>2517</v>
      </c>
      <c r="O72" s="10" t="s">
        <v>2517</v>
      </c>
      <c r="P72" s="10" t="s">
        <v>32</v>
      </c>
      <c r="Q72" s="10" t="s">
        <v>2518</v>
      </c>
      <c r="R72" s="10" t="s">
        <v>26</v>
      </c>
      <c r="S72" s="10" t="s">
        <v>2519</v>
      </c>
      <c r="T72" s="10" t="s">
        <v>36</v>
      </c>
      <c r="U72" s="10" t="s">
        <v>2520</v>
      </c>
      <c r="V72" s="10" t="s">
        <v>38</v>
      </c>
    </row>
    <row r="73" spans="1:22" x14ac:dyDescent="0.25">
      <c r="A73" s="10" t="s">
        <v>26</v>
      </c>
      <c r="B73" s="10" t="s">
        <v>2521</v>
      </c>
      <c r="C73" s="10" t="s">
        <v>2522</v>
      </c>
      <c r="D73" s="11" t="s">
        <v>29</v>
      </c>
      <c r="E73" s="11">
        <v>1</v>
      </c>
      <c r="F73" s="11"/>
      <c r="G73" s="14">
        <v>656.47</v>
      </c>
      <c r="H73" s="15">
        <f>Heating_US[[#This Row],[USD List / Unit]]*$H$3</f>
        <v>656.47</v>
      </c>
      <c r="I73" s="10" t="s">
        <v>2523</v>
      </c>
      <c r="J73" s="10" t="s">
        <v>127</v>
      </c>
      <c r="K73" s="10" t="s">
        <v>2364</v>
      </c>
      <c r="L73" s="8" t="s">
        <v>31</v>
      </c>
      <c r="M73" s="10"/>
      <c r="N73" s="10" t="s">
        <v>2372</v>
      </c>
      <c r="O73" s="10" t="s">
        <v>2372</v>
      </c>
      <c r="P73" s="10" t="s">
        <v>32</v>
      </c>
      <c r="Q73" s="10" t="s">
        <v>2524</v>
      </c>
      <c r="R73" s="10" t="s">
        <v>26</v>
      </c>
      <c r="S73" s="10" t="s">
        <v>2525</v>
      </c>
      <c r="T73" s="10" t="s">
        <v>36</v>
      </c>
      <c r="U73" s="10" t="s">
        <v>2526</v>
      </c>
      <c r="V73" s="10" t="s">
        <v>38</v>
      </c>
    </row>
    <row r="74" spans="1:22" x14ac:dyDescent="0.25">
      <c r="A74" s="10" t="s">
        <v>62</v>
      </c>
      <c r="B74" s="10" t="s">
        <v>2527</v>
      </c>
      <c r="C74" s="10" t="s">
        <v>2528</v>
      </c>
      <c r="D74" s="11" t="s">
        <v>29</v>
      </c>
      <c r="E74" s="11">
        <v>1</v>
      </c>
      <c r="F74" s="11" t="s">
        <v>357</v>
      </c>
      <c r="G74" s="14">
        <v>895.4</v>
      </c>
      <c r="H74" s="15">
        <f>Heating_US[[#This Row],[USD List / Unit]]*$H$3</f>
        <v>895.4</v>
      </c>
      <c r="I74" s="10" t="s">
        <v>2529</v>
      </c>
      <c r="J74" s="10" t="s">
        <v>127</v>
      </c>
      <c r="K74" s="10" t="s">
        <v>2364</v>
      </c>
      <c r="L74" s="8" t="s">
        <v>31</v>
      </c>
      <c r="M74" s="10"/>
      <c r="N74" s="10" t="s">
        <v>153</v>
      </c>
      <c r="O74" s="10" t="s">
        <v>153</v>
      </c>
      <c r="P74" s="10" t="s">
        <v>32</v>
      </c>
      <c r="Q74" s="10" t="s">
        <v>2530</v>
      </c>
      <c r="R74" s="10" t="s">
        <v>78</v>
      </c>
      <c r="S74" s="10" t="s">
        <v>2531</v>
      </c>
      <c r="T74" s="10" t="s">
        <v>36</v>
      </c>
      <c r="U74" s="10" t="s">
        <v>2532</v>
      </c>
      <c r="V74" s="10" t="s">
        <v>38</v>
      </c>
    </row>
    <row r="75" spans="1:22" x14ac:dyDescent="0.25">
      <c r="A75" s="10" t="s">
        <v>26</v>
      </c>
      <c r="B75" s="10" t="s">
        <v>2533</v>
      </c>
      <c r="C75" s="10" t="s">
        <v>2534</v>
      </c>
      <c r="D75" s="11" t="s">
        <v>29</v>
      </c>
      <c r="E75" s="11">
        <v>1</v>
      </c>
      <c r="F75" s="11"/>
      <c r="G75" s="14">
        <v>538.85</v>
      </c>
      <c r="H75" s="15">
        <f>Heating_US[[#This Row],[USD List / Unit]]*$H$3</f>
        <v>538.85</v>
      </c>
      <c r="I75" s="10" t="s">
        <v>2535</v>
      </c>
      <c r="J75" s="10" t="s">
        <v>2303</v>
      </c>
      <c r="K75" s="10" t="s">
        <v>2364</v>
      </c>
      <c r="L75" s="8" t="s">
        <v>31</v>
      </c>
      <c r="M75" s="10"/>
      <c r="N75" s="10" t="s">
        <v>2536</v>
      </c>
      <c r="O75" s="10" t="s">
        <v>2536</v>
      </c>
      <c r="P75" s="10" t="s">
        <v>32</v>
      </c>
      <c r="Q75" s="10" t="s">
        <v>2537</v>
      </c>
      <c r="R75" s="10" t="s">
        <v>26</v>
      </c>
      <c r="S75" s="10" t="s">
        <v>2538</v>
      </c>
      <c r="T75" s="10" t="s">
        <v>36</v>
      </c>
      <c r="U75" s="10" t="s">
        <v>2539</v>
      </c>
      <c r="V75" s="10" t="s">
        <v>38</v>
      </c>
    </row>
    <row r="76" spans="1:22" x14ac:dyDescent="0.25">
      <c r="A76" s="10" t="s">
        <v>26</v>
      </c>
      <c r="B76" s="10" t="s">
        <v>2540</v>
      </c>
      <c r="C76" s="10" t="s">
        <v>2541</v>
      </c>
      <c r="D76" s="11" t="s">
        <v>29</v>
      </c>
      <c r="E76" s="11">
        <v>1</v>
      </c>
      <c r="F76" s="11"/>
      <c r="G76" s="14">
        <v>541.72</v>
      </c>
      <c r="H76" s="15">
        <f>Heating_US[[#This Row],[USD List / Unit]]*$H$3</f>
        <v>541.72</v>
      </c>
      <c r="I76" s="10" t="s">
        <v>2542</v>
      </c>
      <c r="J76" s="10" t="s">
        <v>2303</v>
      </c>
      <c r="K76" s="10" t="s">
        <v>2364</v>
      </c>
      <c r="L76" s="8" t="s">
        <v>31</v>
      </c>
      <c r="M76" s="10"/>
      <c r="N76" s="10" t="s">
        <v>1197</v>
      </c>
      <c r="O76" s="10" t="s">
        <v>1197</v>
      </c>
      <c r="P76" s="10" t="s">
        <v>32</v>
      </c>
      <c r="Q76" s="10" t="s">
        <v>2543</v>
      </c>
      <c r="R76" s="10" t="s">
        <v>26</v>
      </c>
      <c r="S76" s="10" t="s">
        <v>2544</v>
      </c>
      <c r="T76" s="10" t="s">
        <v>36</v>
      </c>
      <c r="U76" s="10" t="s">
        <v>2545</v>
      </c>
      <c r="V76" s="10" t="s">
        <v>38</v>
      </c>
    </row>
    <row r="77" spans="1:22" x14ac:dyDescent="0.25">
      <c r="A77" s="10" t="s">
        <v>26</v>
      </c>
      <c r="B77" s="10" t="s">
        <v>2546</v>
      </c>
      <c r="C77" s="10" t="s">
        <v>2547</v>
      </c>
      <c r="D77" s="11" t="s">
        <v>29</v>
      </c>
      <c r="E77" s="11">
        <v>1</v>
      </c>
      <c r="F77" s="11"/>
      <c r="G77" s="14">
        <v>866.93</v>
      </c>
      <c r="H77" s="15">
        <f>Heating_US[[#This Row],[USD List / Unit]]*$H$3</f>
        <v>866.93</v>
      </c>
      <c r="I77" s="10" t="s">
        <v>2548</v>
      </c>
      <c r="J77" s="10" t="s">
        <v>2303</v>
      </c>
      <c r="K77" s="10" t="s">
        <v>2364</v>
      </c>
      <c r="L77" s="8" t="s">
        <v>31</v>
      </c>
      <c r="M77" s="10"/>
      <c r="N77" s="10" t="s">
        <v>341</v>
      </c>
      <c r="O77" s="10" t="s">
        <v>341</v>
      </c>
      <c r="P77" s="10" t="s">
        <v>32</v>
      </c>
      <c r="Q77" s="10" t="s">
        <v>2549</v>
      </c>
      <c r="R77" s="10" t="s">
        <v>26</v>
      </c>
      <c r="S77" s="10" t="s">
        <v>2550</v>
      </c>
      <c r="T77" s="10" t="s">
        <v>36</v>
      </c>
      <c r="U77" s="10" t="s">
        <v>2551</v>
      </c>
      <c r="V77" s="10" t="s">
        <v>38</v>
      </c>
    </row>
    <row r="78" spans="1:22" x14ac:dyDescent="0.25">
      <c r="A78" s="10" t="s">
        <v>26</v>
      </c>
      <c r="B78" s="10" t="s">
        <v>2552</v>
      </c>
      <c r="C78" s="10" t="s">
        <v>2553</v>
      </c>
      <c r="D78" s="11" t="s">
        <v>29</v>
      </c>
      <c r="E78" s="11">
        <v>1</v>
      </c>
      <c r="F78" s="11"/>
      <c r="G78" s="14">
        <v>1087.27</v>
      </c>
      <c r="H78" s="15">
        <f>Heating_US[[#This Row],[USD List / Unit]]*$H$3</f>
        <v>1087.27</v>
      </c>
      <c r="I78" s="10" t="s">
        <v>2554</v>
      </c>
      <c r="J78" s="10" t="s">
        <v>2303</v>
      </c>
      <c r="K78" s="10" t="s">
        <v>2364</v>
      </c>
      <c r="L78" s="8" t="s">
        <v>31</v>
      </c>
      <c r="M78" s="10"/>
      <c r="N78" s="10" t="s">
        <v>2555</v>
      </c>
      <c r="O78" s="10" t="s">
        <v>2555</v>
      </c>
      <c r="P78" s="10" t="s">
        <v>32</v>
      </c>
      <c r="Q78" s="10" t="s">
        <v>2556</v>
      </c>
      <c r="R78" s="10" t="s">
        <v>26</v>
      </c>
      <c r="S78" s="10" t="s">
        <v>2557</v>
      </c>
      <c r="T78" s="10" t="s">
        <v>36</v>
      </c>
      <c r="U78" s="10" t="s">
        <v>2558</v>
      </c>
      <c r="V78" s="10" t="s">
        <v>38</v>
      </c>
    </row>
    <row r="79" spans="1:22" x14ac:dyDescent="0.25">
      <c r="A79" s="10" t="s">
        <v>26</v>
      </c>
      <c r="B79" s="10" t="s">
        <v>2559</v>
      </c>
      <c r="C79" s="10" t="s">
        <v>2560</v>
      </c>
      <c r="D79" s="11" t="s">
        <v>29</v>
      </c>
      <c r="E79" s="11">
        <v>1</v>
      </c>
      <c r="F79" s="11"/>
      <c r="G79" s="14">
        <v>1854.9</v>
      </c>
      <c r="H79" s="15">
        <f>Heating_US[[#This Row],[USD List / Unit]]*$H$3</f>
        <v>1854.9</v>
      </c>
      <c r="I79" s="10" t="s">
        <v>2561</v>
      </c>
      <c r="J79" s="10" t="s">
        <v>2303</v>
      </c>
      <c r="K79" s="10" t="s">
        <v>2364</v>
      </c>
      <c r="L79" s="8" t="s">
        <v>31</v>
      </c>
      <c r="M79" s="10"/>
      <c r="N79" s="10" t="s">
        <v>2562</v>
      </c>
      <c r="O79" s="10" t="s">
        <v>2562</v>
      </c>
      <c r="P79" s="10" t="s">
        <v>32</v>
      </c>
      <c r="Q79" s="10" t="s">
        <v>2563</v>
      </c>
      <c r="R79" s="10" t="s">
        <v>26</v>
      </c>
      <c r="S79" s="10" t="s">
        <v>2564</v>
      </c>
      <c r="T79" s="10" t="s">
        <v>36</v>
      </c>
      <c r="U79" s="10" t="s">
        <v>2565</v>
      </c>
      <c r="V79" s="10" t="s">
        <v>38</v>
      </c>
    </row>
    <row r="80" spans="1:22" x14ac:dyDescent="0.25">
      <c r="A80" s="10" t="s">
        <v>26</v>
      </c>
      <c r="B80" s="10" t="s">
        <v>2566</v>
      </c>
      <c r="C80" s="10" t="s">
        <v>2567</v>
      </c>
      <c r="D80" s="11" t="s">
        <v>29</v>
      </c>
      <c r="E80" s="11">
        <v>1</v>
      </c>
      <c r="F80" s="11"/>
      <c r="G80" s="14">
        <v>88.6</v>
      </c>
      <c r="H80" s="15">
        <f>Heating_US[[#This Row],[USD List / Unit]]*$H$3</f>
        <v>88.6</v>
      </c>
      <c r="I80" s="10" t="s">
        <v>2568</v>
      </c>
      <c r="J80" s="10" t="s">
        <v>2303</v>
      </c>
      <c r="K80" s="10" t="s">
        <v>2295</v>
      </c>
      <c r="L80" s="8" t="s">
        <v>31</v>
      </c>
      <c r="M80" s="10"/>
      <c r="N80" s="10" t="s">
        <v>1984</v>
      </c>
      <c r="O80" s="10" t="s">
        <v>1984</v>
      </c>
      <c r="P80" s="10" t="s">
        <v>32</v>
      </c>
      <c r="Q80" s="10" t="s">
        <v>2569</v>
      </c>
      <c r="R80" s="10" t="s">
        <v>26</v>
      </c>
      <c r="S80" s="10" t="s">
        <v>2570</v>
      </c>
      <c r="T80" s="10" t="s">
        <v>36</v>
      </c>
      <c r="U80" s="10" t="s">
        <v>2571</v>
      </c>
      <c r="V80" s="10" t="s">
        <v>38</v>
      </c>
    </row>
    <row r="81" spans="1:22" x14ac:dyDescent="0.25">
      <c r="A81" s="10" t="s">
        <v>26</v>
      </c>
      <c r="B81" s="10" t="s">
        <v>2572</v>
      </c>
      <c r="C81" s="10" t="s">
        <v>2573</v>
      </c>
      <c r="D81" s="11" t="s">
        <v>29</v>
      </c>
      <c r="E81" s="11">
        <v>1</v>
      </c>
      <c r="F81" s="11"/>
      <c r="G81" s="14">
        <v>27.68</v>
      </c>
      <c r="H81" s="15">
        <f>Heating_US[[#This Row],[USD List / Unit]]*$H$3</f>
        <v>27.68</v>
      </c>
      <c r="I81" s="10" t="s">
        <v>2574</v>
      </c>
      <c r="J81" s="10" t="s">
        <v>2303</v>
      </c>
      <c r="K81" s="10" t="s">
        <v>2295</v>
      </c>
      <c r="L81" s="8" t="s">
        <v>31</v>
      </c>
      <c r="M81" s="10"/>
      <c r="N81" s="10" t="s">
        <v>26</v>
      </c>
      <c r="O81" s="10" t="s">
        <v>26</v>
      </c>
      <c r="P81" s="10" t="s">
        <v>32</v>
      </c>
      <c r="Q81" s="10" t="s">
        <v>2575</v>
      </c>
      <c r="R81" s="10" t="s">
        <v>26</v>
      </c>
      <c r="S81" s="10" t="s">
        <v>2576</v>
      </c>
      <c r="T81" s="10" t="s">
        <v>36</v>
      </c>
      <c r="U81" s="10" t="s">
        <v>2577</v>
      </c>
      <c r="V81" s="10" t="s">
        <v>38</v>
      </c>
    </row>
    <row r="82" spans="1:22" x14ac:dyDescent="0.25">
      <c r="A82" s="10" t="s">
        <v>26</v>
      </c>
      <c r="B82" s="10" t="s">
        <v>2578</v>
      </c>
      <c r="C82" s="10" t="s">
        <v>2579</v>
      </c>
      <c r="D82" s="11" t="s">
        <v>29</v>
      </c>
      <c r="E82" s="11">
        <v>1</v>
      </c>
      <c r="F82" s="11"/>
      <c r="G82" s="14">
        <v>2275.56</v>
      </c>
      <c r="H82" s="15">
        <f>Heating_US[[#This Row],[USD List / Unit]]*$H$3</f>
        <v>2275.56</v>
      </c>
      <c r="I82" s="10" t="s">
        <v>2580</v>
      </c>
      <c r="J82" s="10" t="s">
        <v>2303</v>
      </c>
      <c r="K82" s="10" t="s">
        <v>1205</v>
      </c>
      <c r="L82" s="8" t="s">
        <v>31</v>
      </c>
      <c r="M82" s="10"/>
      <c r="N82" s="10" t="s">
        <v>2581</v>
      </c>
      <c r="O82" s="10" t="s">
        <v>2581</v>
      </c>
      <c r="P82" s="10" t="s">
        <v>32</v>
      </c>
      <c r="Q82" s="10" t="s">
        <v>2582</v>
      </c>
      <c r="R82" s="10" t="s">
        <v>26</v>
      </c>
      <c r="S82" s="10" t="s">
        <v>2583</v>
      </c>
      <c r="T82" s="10" t="s">
        <v>36</v>
      </c>
      <c r="U82" s="10" t="s">
        <v>2584</v>
      </c>
      <c r="V82" s="10" t="s">
        <v>38</v>
      </c>
    </row>
    <row r="83" spans="1:22" x14ac:dyDescent="0.25">
      <c r="A83" s="10" t="s">
        <v>26</v>
      </c>
      <c r="B83" s="10" t="s">
        <v>2585</v>
      </c>
      <c r="C83" s="10" t="s">
        <v>2586</v>
      </c>
      <c r="D83" s="11" t="s">
        <v>29</v>
      </c>
      <c r="E83" s="11">
        <v>1</v>
      </c>
      <c r="F83" s="11"/>
      <c r="G83" s="14">
        <v>108.46</v>
      </c>
      <c r="H83" s="15">
        <f>Heating_US[[#This Row],[USD List / Unit]]*$H$3</f>
        <v>108.46</v>
      </c>
      <c r="I83" s="10" t="s">
        <v>2587</v>
      </c>
      <c r="J83" s="10" t="s">
        <v>2303</v>
      </c>
      <c r="K83" s="10" t="s">
        <v>2295</v>
      </c>
      <c r="L83" s="8" t="s">
        <v>31</v>
      </c>
      <c r="M83" s="10"/>
      <c r="N83" s="10" t="s">
        <v>2588</v>
      </c>
      <c r="O83" s="10" t="s">
        <v>2588</v>
      </c>
      <c r="P83" s="10" t="s">
        <v>32</v>
      </c>
      <c r="Q83" s="10" t="s">
        <v>2589</v>
      </c>
      <c r="R83" s="10" t="s">
        <v>26</v>
      </c>
      <c r="S83" s="10" t="s">
        <v>2590</v>
      </c>
      <c r="T83" s="10" t="s">
        <v>36</v>
      </c>
      <c r="U83" s="10" t="s">
        <v>2591</v>
      </c>
      <c r="V83" s="10" t="s">
        <v>38</v>
      </c>
    </row>
    <row r="84" spans="1:22" x14ac:dyDescent="0.25">
      <c r="A84" s="10" t="s">
        <v>26</v>
      </c>
      <c r="B84" s="10" t="s">
        <v>2592</v>
      </c>
      <c r="C84" s="10" t="s">
        <v>2593</v>
      </c>
      <c r="D84" s="11" t="s">
        <v>29</v>
      </c>
      <c r="E84" s="11">
        <v>1</v>
      </c>
      <c r="F84" s="11"/>
      <c r="G84" s="14">
        <v>48.42</v>
      </c>
      <c r="H84" s="15">
        <f>Heating_US[[#This Row],[USD List / Unit]]*$H$3</f>
        <v>48.42</v>
      </c>
      <c r="I84" s="10" t="s">
        <v>2594</v>
      </c>
      <c r="J84" s="10" t="s">
        <v>2303</v>
      </c>
      <c r="K84" s="10" t="s">
        <v>2295</v>
      </c>
      <c r="L84" s="8" t="s">
        <v>31</v>
      </c>
      <c r="M84" s="10"/>
      <c r="N84" s="10" t="s">
        <v>26</v>
      </c>
      <c r="O84" s="10" t="s">
        <v>26</v>
      </c>
      <c r="P84" s="10" t="s">
        <v>32</v>
      </c>
      <c r="Q84" s="10" t="s">
        <v>2595</v>
      </c>
      <c r="R84" s="10" t="s">
        <v>26</v>
      </c>
      <c r="S84" s="10" t="s">
        <v>2596</v>
      </c>
      <c r="T84" s="10" t="s">
        <v>36</v>
      </c>
      <c r="U84" s="10" t="s">
        <v>2597</v>
      </c>
      <c r="V84" s="10" t="s">
        <v>38</v>
      </c>
    </row>
    <row r="85" spans="1:22" x14ac:dyDescent="0.25">
      <c r="A85" s="10" t="s">
        <v>26</v>
      </c>
      <c r="B85" s="10" t="s">
        <v>2598</v>
      </c>
      <c r="C85" s="10" t="s">
        <v>2599</v>
      </c>
      <c r="D85" s="11" t="s">
        <v>29</v>
      </c>
      <c r="E85" s="11">
        <v>1</v>
      </c>
      <c r="F85" s="11"/>
      <c r="G85" s="14">
        <v>3173.96</v>
      </c>
      <c r="H85" s="15">
        <f>Heating_US[[#This Row],[USD List / Unit]]*$H$3</f>
        <v>3173.96</v>
      </c>
      <c r="I85" s="10" t="s">
        <v>2600</v>
      </c>
      <c r="J85" s="10" t="s">
        <v>2303</v>
      </c>
      <c r="K85" s="10" t="s">
        <v>2364</v>
      </c>
      <c r="L85" s="8" t="s">
        <v>31</v>
      </c>
      <c r="M85" s="10"/>
      <c r="N85" s="10" t="s">
        <v>2601</v>
      </c>
      <c r="O85" s="10" t="s">
        <v>2601</v>
      </c>
      <c r="P85" s="10" t="s">
        <v>32</v>
      </c>
      <c r="Q85" s="10" t="s">
        <v>2602</v>
      </c>
      <c r="R85" s="10" t="s">
        <v>26</v>
      </c>
      <c r="S85" s="10" t="s">
        <v>2603</v>
      </c>
      <c r="T85" s="10" t="s">
        <v>36</v>
      </c>
      <c r="U85" s="10" t="s">
        <v>2604</v>
      </c>
      <c r="V85" s="10" t="s">
        <v>38</v>
      </c>
    </row>
    <row r="86" spans="1:22" x14ac:dyDescent="0.25">
      <c r="A86" s="10" t="s">
        <v>26</v>
      </c>
      <c r="B86" s="10" t="s">
        <v>2605</v>
      </c>
      <c r="C86" s="10" t="s">
        <v>2606</v>
      </c>
      <c r="D86" s="11" t="s">
        <v>29</v>
      </c>
      <c r="E86" s="11">
        <v>1</v>
      </c>
      <c r="F86" s="11"/>
      <c r="G86" s="14">
        <v>175.53</v>
      </c>
      <c r="H86" s="15">
        <f>Heating_US[[#This Row],[USD List / Unit]]*$H$3</f>
        <v>175.53</v>
      </c>
      <c r="I86" s="10" t="s">
        <v>2607</v>
      </c>
      <c r="J86" s="10" t="s">
        <v>119</v>
      </c>
      <c r="K86" s="10" t="s">
        <v>2295</v>
      </c>
      <c r="L86" s="8" t="s">
        <v>31</v>
      </c>
      <c r="M86" s="10"/>
      <c r="N86" s="10" t="s">
        <v>2608</v>
      </c>
      <c r="O86" s="10" t="s">
        <v>2608</v>
      </c>
      <c r="P86" s="10" t="s">
        <v>32</v>
      </c>
      <c r="Q86" s="10" t="s">
        <v>2609</v>
      </c>
      <c r="R86" s="10" t="s">
        <v>26</v>
      </c>
      <c r="S86" s="10" t="s">
        <v>2610</v>
      </c>
      <c r="T86" s="10" t="s">
        <v>36</v>
      </c>
      <c r="U86" s="10" t="s">
        <v>2611</v>
      </c>
      <c r="V86" s="10" t="s">
        <v>38</v>
      </c>
    </row>
    <row r="87" spans="1:22" x14ac:dyDescent="0.25">
      <c r="A87" s="10" t="s">
        <v>26</v>
      </c>
      <c r="B87" s="10" t="s">
        <v>2612</v>
      </c>
      <c r="C87" s="10" t="s">
        <v>2613</v>
      </c>
      <c r="D87" s="11" t="s">
        <v>29</v>
      </c>
      <c r="E87" s="11">
        <v>1</v>
      </c>
      <c r="F87" s="11"/>
      <c r="G87" s="14">
        <v>58.92</v>
      </c>
      <c r="H87" s="15">
        <f>Heating_US[[#This Row],[USD List / Unit]]*$H$3</f>
        <v>58.92</v>
      </c>
      <c r="I87" s="10" t="s">
        <v>2614</v>
      </c>
      <c r="J87" s="10" t="s">
        <v>2303</v>
      </c>
      <c r="K87" s="10" t="s">
        <v>2295</v>
      </c>
      <c r="L87" s="8" t="s">
        <v>31</v>
      </c>
      <c r="M87" s="10"/>
      <c r="N87" s="10" t="s">
        <v>26</v>
      </c>
      <c r="O87" s="10" t="s">
        <v>26</v>
      </c>
      <c r="P87" s="10" t="s">
        <v>32</v>
      </c>
      <c r="Q87" s="10" t="s">
        <v>2615</v>
      </c>
      <c r="R87" s="10" t="s">
        <v>26</v>
      </c>
      <c r="S87" s="10" t="s">
        <v>2616</v>
      </c>
      <c r="T87" s="10" t="s">
        <v>36</v>
      </c>
      <c r="U87" s="10" t="s">
        <v>2617</v>
      </c>
      <c r="V87" s="10" t="s">
        <v>38</v>
      </c>
    </row>
    <row r="88" spans="1:22" x14ac:dyDescent="0.25">
      <c r="A88" s="10" t="s">
        <v>26</v>
      </c>
      <c r="B88" s="10" t="s">
        <v>2633</v>
      </c>
      <c r="C88" s="10" t="s">
        <v>2634</v>
      </c>
      <c r="D88" s="11" t="s">
        <v>29</v>
      </c>
      <c r="E88" s="11">
        <v>1</v>
      </c>
      <c r="F88" s="11"/>
      <c r="G88" s="14">
        <v>4147.75</v>
      </c>
      <c r="H88" s="15">
        <f>Heating_US[[#This Row],[USD List / Unit]]*$H$3</f>
        <v>4147.75</v>
      </c>
      <c r="I88" s="10" t="s">
        <v>2635</v>
      </c>
      <c r="J88" s="10" t="s">
        <v>2303</v>
      </c>
      <c r="K88" s="10" t="s">
        <v>2364</v>
      </c>
      <c r="L88" s="8" t="s">
        <v>31</v>
      </c>
      <c r="M88" s="10"/>
      <c r="N88" s="10" t="s">
        <v>2636</v>
      </c>
      <c r="O88" s="10" t="s">
        <v>2636</v>
      </c>
      <c r="P88" s="10" t="s">
        <v>32</v>
      </c>
      <c r="Q88" s="10" t="s">
        <v>2637</v>
      </c>
      <c r="R88" s="10" t="s">
        <v>26</v>
      </c>
      <c r="S88" s="10" t="s">
        <v>2638</v>
      </c>
      <c r="T88" s="10" t="s">
        <v>36</v>
      </c>
      <c r="U88" s="10" t="s">
        <v>2639</v>
      </c>
      <c r="V88" s="10" t="s">
        <v>38</v>
      </c>
    </row>
    <row r="89" spans="1:22" x14ac:dyDescent="0.25">
      <c r="A89" s="10" t="s">
        <v>26</v>
      </c>
      <c r="B89" s="10" t="s">
        <v>2640</v>
      </c>
      <c r="C89" s="10" t="s">
        <v>2641</v>
      </c>
      <c r="D89" s="11" t="s">
        <v>29</v>
      </c>
      <c r="E89" s="11">
        <v>1</v>
      </c>
      <c r="F89" s="11"/>
      <c r="G89" s="14">
        <v>204.4</v>
      </c>
      <c r="H89" s="15">
        <f>Heating_US[[#This Row],[USD List / Unit]]*$H$3</f>
        <v>204.4</v>
      </c>
      <c r="I89" s="10" t="s">
        <v>2642</v>
      </c>
      <c r="J89" s="10" t="s">
        <v>119</v>
      </c>
      <c r="K89" s="10" t="s">
        <v>2295</v>
      </c>
      <c r="L89" s="8" t="s">
        <v>31</v>
      </c>
      <c r="M89" s="10"/>
      <c r="N89" s="10" t="s">
        <v>2643</v>
      </c>
      <c r="O89" s="10" t="s">
        <v>2643</v>
      </c>
      <c r="P89" s="10" t="s">
        <v>32</v>
      </c>
      <c r="Q89" s="10" t="s">
        <v>2644</v>
      </c>
      <c r="R89" s="10" t="s">
        <v>26</v>
      </c>
      <c r="S89" s="10" t="s">
        <v>2645</v>
      </c>
      <c r="T89" s="10" t="s">
        <v>36</v>
      </c>
      <c r="U89" s="10" t="s">
        <v>2646</v>
      </c>
      <c r="V89" s="10" t="s">
        <v>38</v>
      </c>
    </row>
    <row r="90" spans="1:22" x14ac:dyDescent="0.25">
      <c r="A90" s="10" t="s">
        <v>26</v>
      </c>
      <c r="B90" s="10" t="s">
        <v>2647</v>
      </c>
      <c r="C90" s="10" t="s">
        <v>2648</v>
      </c>
      <c r="D90" s="11" t="s">
        <v>29</v>
      </c>
      <c r="E90" s="11">
        <v>1</v>
      </c>
      <c r="F90" s="11"/>
      <c r="G90" s="14">
        <v>76.47</v>
      </c>
      <c r="H90" s="15">
        <f>Heating_US[[#This Row],[USD List / Unit]]*$H$3</f>
        <v>76.47</v>
      </c>
      <c r="I90" s="10" t="s">
        <v>2649</v>
      </c>
      <c r="J90" s="10" t="s">
        <v>2303</v>
      </c>
      <c r="K90" s="10" t="s">
        <v>2295</v>
      </c>
      <c r="L90" s="8" t="s">
        <v>31</v>
      </c>
      <c r="M90" s="10"/>
      <c r="N90" s="10" t="s">
        <v>26</v>
      </c>
      <c r="O90" s="10" t="s">
        <v>26</v>
      </c>
      <c r="P90" s="10" t="s">
        <v>32</v>
      </c>
      <c r="Q90" s="10" t="s">
        <v>2650</v>
      </c>
      <c r="R90" s="10" t="s">
        <v>26</v>
      </c>
      <c r="S90" s="10" t="s">
        <v>2651</v>
      </c>
      <c r="T90" s="10" t="s">
        <v>36</v>
      </c>
      <c r="U90" s="10" t="s">
        <v>2652</v>
      </c>
      <c r="V90" s="10" t="s">
        <v>38</v>
      </c>
    </row>
    <row r="91" spans="1:22" x14ac:dyDescent="0.25">
      <c r="A91" s="10" t="s">
        <v>1209</v>
      </c>
      <c r="B91" s="10" t="s">
        <v>2653</v>
      </c>
      <c r="C91" s="10" t="s">
        <v>2654</v>
      </c>
      <c r="D91" s="11" t="s">
        <v>29</v>
      </c>
      <c r="E91" s="11">
        <v>1</v>
      </c>
      <c r="F91" s="11" t="s">
        <v>591</v>
      </c>
      <c r="G91" s="14">
        <v>14.27</v>
      </c>
      <c r="H91" s="15">
        <f>Heating_US[[#This Row],[USD List / Unit]]*$H$3</f>
        <v>14.27</v>
      </c>
      <c r="I91" s="10" t="s">
        <v>2655</v>
      </c>
      <c r="J91" s="10" t="s">
        <v>397</v>
      </c>
      <c r="K91" s="10" t="s">
        <v>2656</v>
      </c>
      <c r="L91" s="8" t="s">
        <v>31</v>
      </c>
      <c r="M91" s="10"/>
      <c r="N91" s="10" t="s">
        <v>1583</v>
      </c>
      <c r="O91" s="10" t="s">
        <v>1583</v>
      </c>
      <c r="P91" s="10" t="s">
        <v>32</v>
      </c>
      <c r="Q91" s="10" t="s">
        <v>2657</v>
      </c>
      <c r="R91" s="10" t="s">
        <v>78</v>
      </c>
      <c r="S91" s="10" t="s">
        <v>2658</v>
      </c>
      <c r="T91" s="10" t="s">
        <v>36</v>
      </c>
      <c r="U91" s="10" t="s">
        <v>2659</v>
      </c>
      <c r="V91" s="10" t="s">
        <v>38</v>
      </c>
    </row>
    <row r="92" spans="1:22" x14ac:dyDescent="0.25">
      <c r="A92" s="10" t="s">
        <v>26</v>
      </c>
      <c r="B92" s="10" t="s">
        <v>2660</v>
      </c>
      <c r="C92" s="10" t="s">
        <v>2661</v>
      </c>
      <c r="D92" s="11" t="s">
        <v>29</v>
      </c>
      <c r="E92" s="11">
        <v>1</v>
      </c>
      <c r="F92" s="11" t="s">
        <v>591</v>
      </c>
      <c r="G92" s="14">
        <v>29.38</v>
      </c>
      <c r="H92" s="15">
        <f>Heating_US[[#This Row],[USD List / Unit]]*$H$3</f>
        <v>29.38</v>
      </c>
      <c r="I92" s="10" t="s">
        <v>2662</v>
      </c>
      <c r="J92" s="10" t="s">
        <v>397</v>
      </c>
      <c r="K92" s="10" t="s">
        <v>2656</v>
      </c>
      <c r="L92" s="8" t="s">
        <v>31</v>
      </c>
      <c r="M92" s="10"/>
      <c r="N92" s="10" t="s">
        <v>1461</v>
      </c>
      <c r="O92" s="10" t="s">
        <v>1461</v>
      </c>
      <c r="P92" s="10" t="s">
        <v>32</v>
      </c>
      <c r="Q92" s="10" t="s">
        <v>2663</v>
      </c>
      <c r="R92" s="10" t="s">
        <v>26</v>
      </c>
      <c r="S92" s="10" t="s">
        <v>2664</v>
      </c>
      <c r="T92" s="10" t="s">
        <v>36</v>
      </c>
      <c r="U92" s="10" t="s">
        <v>2665</v>
      </c>
      <c r="V92" s="10" t="s">
        <v>38</v>
      </c>
    </row>
    <row r="93" spans="1:22" x14ac:dyDescent="0.25">
      <c r="A93" s="10" t="s">
        <v>26</v>
      </c>
      <c r="B93" s="10" t="s">
        <v>2666</v>
      </c>
      <c r="C93" s="10" t="s">
        <v>2667</v>
      </c>
      <c r="D93" s="11" t="s">
        <v>29</v>
      </c>
      <c r="E93" s="11">
        <v>1</v>
      </c>
      <c r="F93" s="11" t="s">
        <v>591</v>
      </c>
      <c r="G93" s="14">
        <v>29.93</v>
      </c>
      <c r="H93" s="15">
        <f>Heating_US[[#This Row],[USD List / Unit]]*$H$3</f>
        <v>29.93</v>
      </c>
      <c r="I93" s="10" t="s">
        <v>2668</v>
      </c>
      <c r="J93" s="10" t="s">
        <v>397</v>
      </c>
      <c r="K93" s="10" t="s">
        <v>2656</v>
      </c>
      <c r="L93" s="8" t="s">
        <v>31</v>
      </c>
      <c r="M93" s="10"/>
      <c r="N93" s="10" t="s">
        <v>112</v>
      </c>
      <c r="O93" s="10" t="s">
        <v>112</v>
      </c>
      <c r="P93" s="10" t="s">
        <v>32</v>
      </c>
      <c r="Q93" s="10" t="s">
        <v>2669</v>
      </c>
      <c r="R93" s="10" t="s">
        <v>26</v>
      </c>
      <c r="S93" s="10" t="s">
        <v>2670</v>
      </c>
      <c r="T93" s="10" t="s">
        <v>36</v>
      </c>
      <c r="U93" s="10" t="s">
        <v>2671</v>
      </c>
      <c r="V93" s="10" t="s">
        <v>38</v>
      </c>
    </row>
    <row r="94" spans="1:22" x14ac:dyDescent="0.25">
      <c r="A94" s="10" t="s">
        <v>26</v>
      </c>
      <c r="B94" s="10" t="s">
        <v>2678</v>
      </c>
      <c r="C94" s="10" t="s">
        <v>2679</v>
      </c>
      <c r="D94" s="11" t="s">
        <v>29</v>
      </c>
      <c r="E94" s="11">
        <v>1</v>
      </c>
      <c r="F94" s="11" t="s">
        <v>591</v>
      </c>
      <c r="G94" s="14">
        <v>27.82</v>
      </c>
      <c r="H94" s="15">
        <f>Heating_US[[#This Row],[USD List / Unit]]*$H$3</f>
        <v>27.82</v>
      </c>
      <c r="I94" s="10" t="s">
        <v>2680</v>
      </c>
      <c r="J94" s="10" t="s">
        <v>397</v>
      </c>
      <c r="K94" s="10" t="s">
        <v>2656</v>
      </c>
      <c r="L94" s="8" t="s">
        <v>31</v>
      </c>
      <c r="M94" s="10"/>
      <c r="N94" s="10" t="s">
        <v>1441</v>
      </c>
      <c r="O94" s="10" t="s">
        <v>1441</v>
      </c>
      <c r="P94" s="10" t="s">
        <v>32</v>
      </c>
      <c r="Q94" s="10" t="s">
        <v>2681</v>
      </c>
      <c r="R94" s="10" t="s">
        <v>26</v>
      </c>
      <c r="S94" s="10" t="s">
        <v>2682</v>
      </c>
      <c r="T94" s="10" t="s">
        <v>36</v>
      </c>
      <c r="U94" s="10" t="s">
        <v>2683</v>
      </c>
      <c r="V94" s="10" t="s">
        <v>38</v>
      </c>
    </row>
    <row r="95" spans="1:22" x14ac:dyDescent="0.25">
      <c r="A95" s="10" t="s">
        <v>26</v>
      </c>
      <c r="B95" s="10" t="s">
        <v>2684</v>
      </c>
      <c r="C95" s="10" t="s">
        <v>2685</v>
      </c>
      <c r="D95" s="11" t="s">
        <v>29</v>
      </c>
      <c r="E95" s="11">
        <v>1</v>
      </c>
      <c r="F95" s="11" t="s">
        <v>591</v>
      </c>
      <c r="G95" s="14">
        <v>46.22</v>
      </c>
      <c r="H95" s="15">
        <f>Heating_US[[#This Row],[USD List / Unit]]*$H$3</f>
        <v>46.22</v>
      </c>
      <c r="I95" s="10" t="s">
        <v>2686</v>
      </c>
      <c r="J95" s="10" t="s">
        <v>397</v>
      </c>
      <c r="K95" s="10" t="s">
        <v>2656</v>
      </c>
      <c r="L95" s="8" t="s">
        <v>31</v>
      </c>
      <c r="M95" s="10"/>
      <c r="N95" s="10" t="s">
        <v>112</v>
      </c>
      <c r="O95" s="10" t="s">
        <v>112</v>
      </c>
      <c r="P95" s="10" t="s">
        <v>32</v>
      </c>
      <c r="Q95" s="10" t="s">
        <v>2687</v>
      </c>
      <c r="R95" s="10" t="s">
        <v>26</v>
      </c>
      <c r="S95" s="10" t="s">
        <v>2688</v>
      </c>
      <c r="T95" s="10" t="s">
        <v>36</v>
      </c>
      <c r="U95" s="10" t="s">
        <v>2689</v>
      </c>
      <c r="V95" s="10" t="s">
        <v>38</v>
      </c>
    </row>
    <row r="96" spans="1:22" x14ac:dyDescent="0.25">
      <c r="A96" s="10" t="s">
        <v>26</v>
      </c>
      <c r="B96" s="10" t="s">
        <v>2690</v>
      </c>
      <c r="C96" s="10" t="s">
        <v>2691</v>
      </c>
      <c r="D96" s="11" t="s">
        <v>29</v>
      </c>
      <c r="E96" s="11">
        <v>1</v>
      </c>
      <c r="F96" s="11" t="s">
        <v>591</v>
      </c>
      <c r="G96" s="14">
        <v>46.01</v>
      </c>
      <c r="H96" s="15">
        <f>Heating_US[[#This Row],[USD List / Unit]]*$H$3</f>
        <v>46.01</v>
      </c>
      <c r="I96" s="10" t="s">
        <v>2692</v>
      </c>
      <c r="J96" s="10" t="s">
        <v>397</v>
      </c>
      <c r="K96" s="10" t="s">
        <v>2656</v>
      </c>
      <c r="L96" s="8" t="s">
        <v>31</v>
      </c>
      <c r="M96" s="10"/>
      <c r="N96" s="10" t="s">
        <v>1468</v>
      </c>
      <c r="O96" s="10" t="s">
        <v>1468</v>
      </c>
      <c r="P96" s="10" t="s">
        <v>32</v>
      </c>
      <c r="Q96" s="10" t="s">
        <v>2693</v>
      </c>
      <c r="R96" s="10" t="s">
        <v>26</v>
      </c>
      <c r="S96" s="10" t="s">
        <v>2694</v>
      </c>
      <c r="T96" s="10" t="s">
        <v>36</v>
      </c>
      <c r="U96" s="10" t="s">
        <v>2695</v>
      </c>
      <c r="V96" s="10" t="s">
        <v>38</v>
      </c>
    </row>
    <row r="97" spans="1:22" x14ac:dyDescent="0.25">
      <c r="A97" s="10" t="s">
        <v>26</v>
      </c>
      <c r="B97" s="10" t="s">
        <v>2696</v>
      </c>
      <c r="C97" s="10" t="s">
        <v>2697</v>
      </c>
      <c r="D97" s="11" t="s">
        <v>29</v>
      </c>
      <c r="E97" s="11">
        <v>1</v>
      </c>
      <c r="F97" s="11" t="s">
        <v>591</v>
      </c>
      <c r="G97" s="14">
        <v>65.39</v>
      </c>
      <c r="H97" s="15">
        <f>Heating_US[[#This Row],[USD List / Unit]]*$H$3</f>
        <v>65.39</v>
      </c>
      <c r="I97" s="10" t="s">
        <v>2698</v>
      </c>
      <c r="J97" s="10" t="s">
        <v>397</v>
      </c>
      <c r="K97" s="10" t="s">
        <v>2656</v>
      </c>
      <c r="L97" s="8" t="s">
        <v>31</v>
      </c>
      <c r="M97" s="10"/>
      <c r="N97" s="10" t="s">
        <v>2699</v>
      </c>
      <c r="O97" s="10" t="s">
        <v>2699</v>
      </c>
      <c r="P97" s="10" t="s">
        <v>32</v>
      </c>
      <c r="Q97" s="10" t="s">
        <v>2700</v>
      </c>
      <c r="R97" s="10" t="s">
        <v>26</v>
      </c>
      <c r="S97" s="10" t="s">
        <v>2701</v>
      </c>
      <c r="T97" s="10" t="s">
        <v>36</v>
      </c>
      <c r="U97" s="10" t="s">
        <v>2702</v>
      </c>
      <c r="V97" s="10" t="s">
        <v>38</v>
      </c>
    </row>
    <row r="98" spans="1:22" x14ac:dyDescent="0.25">
      <c r="A98" s="10" t="s">
        <v>26</v>
      </c>
      <c r="B98" s="10" t="s">
        <v>2703</v>
      </c>
      <c r="C98" s="10" t="s">
        <v>2704</v>
      </c>
      <c r="D98" s="11" t="s">
        <v>29</v>
      </c>
      <c r="E98" s="11">
        <v>1</v>
      </c>
      <c r="F98" s="11"/>
      <c r="G98" s="14">
        <v>624.82000000000005</v>
      </c>
      <c r="H98" s="15">
        <f>Heating_US[[#This Row],[USD List / Unit]]*$H$3</f>
        <v>624.82000000000005</v>
      </c>
      <c r="I98" s="10" t="s">
        <v>2705</v>
      </c>
      <c r="J98" s="10" t="s">
        <v>30</v>
      </c>
      <c r="K98" s="10" t="s">
        <v>2706</v>
      </c>
      <c r="L98" s="8" t="s">
        <v>31</v>
      </c>
      <c r="M98" s="10"/>
      <c r="N98" s="10" t="s">
        <v>2707</v>
      </c>
      <c r="O98" s="10" t="s">
        <v>2707</v>
      </c>
      <c r="P98" s="10" t="s">
        <v>32</v>
      </c>
      <c r="Q98" s="10" t="s">
        <v>2708</v>
      </c>
      <c r="R98" s="10" t="s">
        <v>2709</v>
      </c>
      <c r="S98" s="10" t="s">
        <v>2710</v>
      </c>
      <c r="T98" s="10" t="s">
        <v>36</v>
      </c>
      <c r="U98" s="10" t="s">
        <v>2711</v>
      </c>
      <c r="V98" s="10" t="s">
        <v>38</v>
      </c>
    </row>
    <row r="99" spans="1:22" x14ac:dyDescent="0.25">
      <c r="A99" s="10" t="s">
        <v>26</v>
      </c>
      <c r="B99" s="10" t="s">
        <v>2712</v>
      </c>
      <c r="C99" s="10" t="s">
        <v>2713</v>
      </c>
      <c r="D99" s="11" t="s">
        <v>29</v>
      </c>
      <c r="E99" s="11">
        <v>1</v>
      </c>
      <c r="F99" s="11"/>
      <c r="G99" s="14">
        <v>690.1</v>
      </c>
      <c r="H99" s="15">
        <f>Heating_US[[#This Row],[USD List / Unit]]*$H$3</f>
        <v>690.1</v>
      </c>
      <c r="I99" s="10" t="s">
        <v>2714</v>
      </c>
      <c r="J99" s="10" t="s">
        <v>30</v>
      </c>
      <c r="K99" s="10" t="s">
        <v>2706</v>
      </c>
      <c r="L99" s="8" t="s">
        <v>31</v>
      </c>
      <c r="M99" s="10"/>
      <c r="N99" s="10" t="s">
        <v>2715</v>
      </c>
      <c r="O99" s="10" t="s">
        <v>2715</v>
      </c>
      <c r="P99" s="10" t="s">
        <v>32</v>
      </c>
      <c r="Q99" s="10" t="s">
        <v>2708</v>
      </c>
      <c r="R99" s="10" t="s">
        <v>2716</v>
      </c>
      <c r="S99" s="10" t="s">
        <v>2717</v>
      </c>
      <c r="T99" s="10" t="s">
        <v>36</v>
      </c>
      <c r="U99" s="10" t="s">
        <v>2718</v>
      </c>
      <c r="V99" s="10" t="s">
        <v>38</v>
      </c>
    </row>
    <row r="100" spans="1:22" x14ac:dyDescent="0.25">
      <c r="A100" s="10" t="s">
        <v>26</v>
      </c>
      <c r="B100" s="10" t="s">
        <v>2719</v>
      </c>
      <c r="C100" s="10" t="s">
        <v>2720</v>
      </c>
      <c r="D100" s="11" t="s">
        <v>29</v>
      </c>
      <c r="E100" s="11">
        <v>1</v>
      </c>
      <c r="F100" s="11"/>
      <c r="G100" s="14">
        <v>804.32</v>
      </c>
      <c r="H100" s="15">
        <f>Heating_US[[#This Row],[USD List / Unit]]*$H$3</f>
        <v>804.32</v>
      </c>
      <c r="I100" s="10" t="s">
        <v>2721</v>
      </c>
      <c r="J100" s="10" t="s">
        <v>127</v>
      </c>
      <c r="K100" s="10" t="s">
        <v>2706</v>
      </c>
      <c r="L100" s="8" t="s">
        <v>31</v>
      </c>
      <c r="M100" s="10"/>
      <c r="N100" s="10" t="s">
        <v>2722</v>
      </c>
      <c r="O100" s="10" t="s">
        <v>2722</v>
      </c>
      <c r="P100" s="10" t="s">
        <v>32</v>
      </c>
      <c r="Q100" s="10" t="s">
        <v>2723</v>
      </c>
      <c r="R100" s="10" t="s">
        <v>2724</v>
      </c>
      <c r="S100" s="10" t="s">
        <v>2725</v>
      </c>
      <c r="T100" s="10" t="s">
        <v>36</v>
      </c>
      <c r="U100" s="10" t="s">
        <v>2726</v>
      </c>
      <c r="V100" s="10" t="s">
        <v>38</v>
      </c>
    </row>
    <row r="101" spans="1:22" x14ac:dyDescent="0.25">
      <c r="A101" s="10" t="s">
        <v>26</v>
      </c>
      <c r="B101" s="10" t="s">
        <v>2727</v>
      </c>
      <c r="C101" s="10" t="s">
        <v>2728</v>
      </c>
      <c r="D101" s="11" t="s">
        <v>29</v>
      </c>
      <c r="E101" s="11">
        <v>1</v>
      </c>
      <c r="F101" s="11"/>
      <c r="G101" s="14">
        <v>34.03</v>
      </c>
      <c r="H101" s="15">
        <f>Heating_US[[#This Row],[USD List / Unit]]*$H$3</f>
        <v>34.03</v>
      </c>
      <c r="I101" s="10" t="s">
        <v>2729</v>
      </c>
      <c r="J101" s="10" t="s">
        <v>127</v>
      </c>
      <c r="K101" s="10" t="s">
        <v>2706</v>
      </c>
      <c r="L101" s="8" t="s">
        <v>31</v>
      </c>
      <c r="M101" s="10" t="s">
        <v>2730</v>
      </c>
      <c r="N101" s="10" t="s">
        <v>547</v>
      </c>
      <c r="O101" s="10" t="s">
        <v>547</v>
      </c>
      <c r="P101" s="10" t="s">
        <v>32</v>
      </c>
      <c r="Q101" s="10" t="s">
        <v>2731</v>
      </c>
      <c r="R101" s="10" t="s">
        <v>26</v>
      </c>
      <c r="S101" s="10" t="s">
        <v>2732</v>
      </c>
      <c r="T101" s="10" t="s">
        <v>36</v>
      </c>
      <c r="U101" s="10" t="s">
        <v>2733</v>
      </c>
      <c r="V101" s="10" t="s">
        <v>38</v>
      </c>
    </row>
    <row r="102" spans="1:22" x14ac:dyDescent="0.25">
      <c r="A102" s="10" t="s">
        <v>26</v>
      </c>
      <c r="B102" s="10" t="s">
        <v>2734</v>
      </c>
      <c r="C102" s="10" t="s">
        <v>2735</v>
      </c>
      <c r="D102" s="11" t="s">
        <v>29</v>
      </c>
      <c r="E102" s="11">
        <v>1</v>
      </c>
      <c r="F102" s="11"/>
      <c r="G102" s="14">
        <v>63.02</v>
      </c>
      <c r="H102" s="15">
        <f>Heating_US[[#This Row],[USD List / Unit]]*$H$3</f>
        <v>63.02</v>
      </c>
      <c r="I102" s="10" t="s">
        <v>2736</v>
      </c>
      <c r="J102" s="10" t="s">
        <v>30</v>
      </c>
      <c r="K102" s="10" t="s">
        <v>2295</v>
      </c>
      <c r="L102" s="8" t="s">
        <v>31</v>
      </c>
      <c r="M102" s="10"/>
      <c r="N102" s="10" t="s">
        <v>26</v>
      </c>
      <c r="O102" s="10" t="s">
        <v>26</v>
      </c>
      <c r="P102" s="10" t="s">
        <v>32</v>
      </c>
      <c r="Q102" s="10" t="s">
        <v>2737</v>
      </c>
      <c r="R102" s="10" t="s">
        <v>2738</v>
      </c>
      <c r="S102" s="10" t="s">
        <v>26</v>
      </c>
      <c r="T102" s="10" t="s">
        <v>36</v>
      </c>
      <c r="U102" s="10" t="s">
        <v>26</v>
      </c>
      <c r="V102" s="10" t="s">
        <v>38</v>
      </c>
    </row>
    <row r="103" spans="1:22" x14ac:dyDescent="0.25">
      <c r="A103" s="10" t="s">
        <v>26</v>
      </c>
      <c r="B103" s="10" t="s">
        <v>2739</v>
      </c>
      <c r="C103" s="10" t="s">
        <v>2740</v>
      </c>
      <c r="D103" s="11" t="s">
        <v>29</v>
      </c>
      <c r="E103" s="11">
        <v>1</v>
      </c>
      <c r="F103" s="11"/>
      <c r="G103" s="14">
        <v>846.74</v>
      </c>
      <c r="H103" s="15">
        <f>Heating_US[[#This Row],[USD List / Unit]]*$H$3</f>
        <v>846.74</v>
      </c>
      <c r="I103" s="10" t="s">
        <v>2741</v>
      </c>
      <c r="J103" s="10" t="s">
        <v>30</v>
      </c>
      <c r="K103" s="10" t="s">
        <v>2706</v>
      </c>
      <c r="L103" s="8" t="s">
        <v>31</v>
      </c>
      <c r="M103" s="10"/>
      <c r="N103" s="10" t="s">
        <v>2742</v>
      </c>
      <c r="O103" s="10" t="s">
        <v>2742</v>
      </c>
      <c r="P103" s="10" t="s">
        <v>32</v>
      </c>
      <c r="Q103" s="10" t="s">
        <v>2743</v>
      </c>
      <c r="R103" s="10" t="s">
        <v>2744</v>
      </c>
      <c r="S103" s="10" t="s">
        <v>2745</v>
      </c>
      <c r="T103" s="10" t="s">
        <v>36</v>
      </c>
      <c r="U103" s="10" t="s">
        <v>2746</v>
      </c>
      <c r="V103" s="10" t="s">
        <v>38</v>
      </c>
    </row>
    <row r="104" spans="1:22" x14ac:dyDescent="0.25">
      <c r="A104" s="10" t="s">
        <v>26</v>
      </c>
      <c r="B104" s="10" t="s">
        <v>2747</v>
      </c>
      <c r="C104" s="10" t="s">
        <v>2748</v>
      </c>
      <c r="D104" s="11" t="s">
        <v>29</v>
      </c>
      <c r="E104" s="11">
        <v>1</v>
      </c>
      <c r="F104" s="11"/>
      <c r="G104" s="14">
        <v>996.65</v>
      </c>
      <c r="H104" s="15">
        <f>Heating_US[[#This Row],[USD List / Unit]]*$H$3</f>
        <v>996.65</v>
      </c>
      <c r="I104" s="10" t="s">
        <v>2749</v>
      </c>
      <c r="J104" s="10" t="s">
        <v>30</v>
      </c>
      <c r="K104" s="10" t="s">
        <v>2706</v>
      </c>
      <c r="L104" s="8" t="s">
        <v>31</v>
      </c>
      <c r="M104" s="10"/>
      <c r="N104" s="10" t="s">
        <v>2750</v>
      </c>
      <c r="O104" s="10" t="s">
        <v>2750</v>
      </c>
      <c r="P104" s="10" t="s">
        <v>32</v>
      </c>
      <c r="Q104" s="10" t="s">
        <v>2743</v>
      </c>
      <c r="R104" s="10" t="s">
        <v>2751</v>
      </c>
      <c r="S104" s="10" t="s">
        <v>2752</v>
      </c>
      <c r="T104" s="10" t="s">
        <v>36</v>
      </c>
      <c r="U104" s="10" t="s">
        <v>2753</v>
      </c>
      <c r="V104" s="10" t="s">
        <v>38</v>
      </c>
    </row>
    <row r="105" spans="1:22" x14ac:dyDescent="0.25">
      <c r="A105" s="10" t="s">
        <v>26</v>
      </c>
      <c r="B105" s="10" t="s">
        <v>2754</v>
      </c>
      <c r="C105" s="10" t="s">
        <v>2755</v>
      </c>
      <c r="D105" s="11" t="s">
        <v>29</v>
      </c>
      <c r="E105" s="11">
        <v>1</v>
      </c>
      <c r="F105" s="11"/>
      <c r="G105" s="14">
        <v>1118.07</v>
      </c>
      <c r="H105" s="15">
        <f>Heating_US[[#This Row],[USD List / Unit]]*$H$3</f>
        <v>1118.07</v>
      </c>
      <c r="I105" s="10" t="s">
        <v>2756</v>
      </c>
      <c r="J105" s="10" t="s">
        <v>30</v>
      </c>
      <c r="K105" s="10" t="s">
        <v>2706</v>
      </c>
      <c r="L105" s="8" t="s">
        <v>31</v>
      </c>
      <c r="M105" s="10"/>
      <c r="N105" s="10" t="s">
        <v>2757</v>
      </c>
      <c r="O105" s="10" t="s">
        <v>2757</v>
      </c>
      <c r="P105" s="10" t="s">
        <v>32</v>
      </c>
      <c r="Q105" s="10" t="s">
        <v>2758</v>
      </c>
      <c r="R105" s="10" t="s">
        <v>2759</v>
      </c>
      <c r="S105" s="10" t="s">
        <v>2760</v>
      </c>
      <c r="T105" s="10" t="s">
        <v>36</v>
      </c>
      <c r="U105" s="10" t="s">
        <v>2761</v>
      </c>
      <c r="V105" s="10" t="s">
        <v>38</v>
      </c>
    </row>
    <row r="106" spans="1:22" x14ac:dyDescent="0.25">
      <c r="A106" s="10" t="s">
        <v>1270</v>
      </c>
      <c r="B106" s="10" t="s">
        <v>2762</v>
      </c>
      <c r="C106" s="10" t="s">
        <v>2763</v>
      </c>
      <c r="D106" s="11" t="s">
        <v>29</v>
      </c>
      <c r="E106" s="11">
        <v>1</v>
      </c>
      <c r="F106" s="11"/>
      <c r="G106" s="14">
        <v>1739.86</v>
      </c>
      <c r="H106" s="15">
        <f>Heating_US[[#This Row],[USD List / Unit]]*$H$3</f>
        <v>1739.86</v>
      </c>
      <c r="I106" s="10" t="s">
        <v>2764</v>
      </c>
      <c r="J106" s="10" t="s">
        <v>30</v>
      </c>
      <c r="K106" s="10" t="s">
        <v>2706</v>
      </c>
      <c r="L106" s="8" t="s">
        <v>31</v>
      </c>
      <c r="M106" s="10"/>
      <c r="N106" s="10" t="s">
        <v>26</v>
      </c>
      <c r="O106" s="10" t="s">
        <v>26</v>
      </c>
      <c r="P106" s="10" t="s">
        <v>32</v>
      </c>
      <c r="Q106" s="10" t="s">
        <v>2765</v>
      </c>
      <c r="R106" s="10" t="s">
        <v>2766</v>
      </c>
      <c r="S106" s="10" t="s">
        <v>2767</v>
      </c>
      <c r="T106" s="10" t="s">
        <v>36</v>
      </c>
      <c r="U106" s="10" t="s">
        <v>2768</v>
      </c>
      <c r="V106" s="10" t="s">
        <v>38</v>
      </c>
    </row>
    <row r="107" spans="1:22" x14ac:dyDescent="0.25">
      <c r="A107" s="10" t="s">
        <v>1270</v>
      </c>
      <c r="B107" s="10" t="s">
        <v>2769</v>
      </c>
      <c r="C107" s="10" t="s">
        <v>2770</v>
      </c>
      <c r="D107" s="11" t="s">
        <v>29</v>
      </c>
      <c r="E107" s="11">
        <v>1</v>
      </c>
      <c r="F107" s="11"/>
      <c r="G107" s="14">
        <v>2050.52</v>
      </c>
      <c r="H107" s="15">
        <f>Heating_US[[#This Row],[USD List / Unit]]*$H$3</f>
        <v>2050.52</v>
      </c>
      <c r="I107" s="10" t="s">
        <v>2771</v>
      </c>
      <c r="J107" s="10" t="s">
        <v>30</v>
      </c>
      <c r="K107" s="10" t="s">
        <v>2706</v>
      </c>
      <c r="L107" s="8" t="s">
        <v>31</v>
      </c>
      <c r="M107" s="10"/>
      <c r="N107" s="10" t="s">
        <v>26</v>
      </c>
      <c r="O107" s="10" t="s">
        <v>26</v>
      </c>
      <c r="P107" s="10" t="s">
        <v>32</v>
      </c>
      <c r="Q107" s="10" t="s">
        <v>2772</v>
      </c>
      <c r="R107" s="10" t="s">
        <v>2766</v>
      </c>
      <c r="S107" s="10" t="s">
        <v>2773</v>
      </c>
      <c r="T107" s="10" t="s">
        <v>36</v>
      </c>
      <c r="U107" s="10" t="s">
        <v>2774</v>
      </c>
      <c r="V107" s="10" t="s">
        <v>38</v>
      </c>
    </row>
    <row r="108" spans="1:22" x14ac:dyDescent="0.25">
      <c r="A108" s="10" t="s">
        <v>1270</v>
      </c>
      <c r="B108" s="10" t="s">
        <v>2775</v>
      </c>
      <c r="C108" s="10" t="s">
        <v>2776</v>
      </c>
      <c r="D108" s="11" t="s">
        <v>29</v>
      </c>
      <c r="E108" s="11">
        <v>1</v>
      </c>
      <c r="F108" s="11"/>
      <c r="G108" s="14">
        <v>2302.85</v>
      </c>
      <c r="H108" s="15">
        <f>Heating_US[[#This Row],[USD List / Unit]]*$H$3</f>
        <v>2302.85</v>
      </c>
      <c r="I108" s="10" t="s">
        <v>2777</v>
      </c>
      <c r="J108" s="10" t="s">
        <v>30</v>
      </c>
      <c r="K108" s="10" t="s">
        <v>2706</v>
      </c>
      <c r="L108" s="8" t="s">
        <v>31</v>
      </c>
      <c r="M108" s="10"/>
      <c r="N108" s="10" t="s">
        <v>26</v>
      </c>
      <c r="O108" s="10" t="s">
        <v>26</v>
      </c>
      <c r="P108" s="10" t="s">
        <v>32</v>
      </c>
      <c r="Q108" s="10" t="s">
        <v>2778</v>
      </c>
      <c r="R108" s="10" t="s">
        <v>2766</v>
      </c>
      <c r="S108" s="10" t="s">
        <v>2779</v>
      </c>
      <c r="T108" s="10" t="s">
        <v>36</v>
      </c>
      <c r="U108" s="10" t="s">
        <v>2780</v>
      </c>
      <c r="V108" s="10" t="s">
        <v>38</v>
      </c>
    </row>
    <row r="109" spans="1:22" x14ac:dyDescent="0.25">
      <c r="A109" s="10" t="s">
        <v>26</v>
      </c>
      <c r="B109" s="10" t="s">
        <v>2781</v>
      </c>
      <c r="C109" s="10" t="s">
        <v>2782</v>
      </c>
      <c r="D109" s="11" t="s">
        <v>29</v>
      </c>
      <c r="E109" s="11">
        <v>1</v>
      </c>
      <c r="F109" s="11"/>
      <c r="G109" s="14">
        <v>58.18</v>
      </c>
      <c r="H109" s="15">
        <f>Heating_US[[#This Row],[USD List / Unit]]*$H$3</f>
        <v>58.18</v>
      </c>
      <c r="I109" s="10" t="s">
        <v>2783</v>
      </c>
      <c r="J109" s="10" t="s">
        <v>127</v>
      </c>
      <c r="K109" s="10" t="s">
        <v>2295</v>
      </c>
      <c r="L109" s="8" t="s">
        <v>31</v>
      </c>
      <c r="M109" s="10"/>
      <c r="N109" s="10" t="s">
        <v>2784</v>
      </c>
      <c r="O109" s="10" t="s">
        <v>2784</v>
      </c>
      <c r="P109" s="10" t="s">
        <v>32</v>
      </c>
      <c r="Q109" s="10" t="s">
        <v>2785</v>
      </c>
      <c r="R109" s="10" t="s">
        <v>26</v>
      </c>
      <c r="S109" s="10" t="s">
        <v>2786</v>
      </c>
      <c r="T109" s="10" t="s">
        <v>36</v>
      </c>
      <c r="U109" s="10" t="s">
        <v>2787</v>
      </c>
      <c r="V109" s="10" t="s">
        <v>38</v>
      </c>
    </row>
    <row r="110" spans="1:22" x14ac:dyDescent="0.25">
      <c r="A110" s="10" t="s">
        <v>26</v>
      </c>
      <c r="B110" s="10" t="s">
        <v>2795</v>
      </c>
      <c r="C110" s="10" t="s">
        <v>2796</v>
      </c>
      <c r="D110" s="11" t="s">
        <v>29</v>
      </c>
      <c r="E110" s="11">
        <v>1</v>
      </c>
      <c r="F110" s="11"/>
      <c r="G110" s="14">
        <v>621.41</v>
      </c>
      <c r="H110" s="15">
        <f>Heating_US[[#This Row],[USD List / Unit]]*$H$3</f>
        <v>621.41</v>
      </c>
      <c r="I110" s="10" t="s">
        <v>2797</v>
      </c>
      <c r="J110" s="10" t="s">
        <v>127</v>
      </c>
      <c r="K110" s="10" t="s">
        <v>2432</v>
      </c>
      <c r="L110" s="8" t="s">
        <v>31</v>
      </c>
      <c r="M110" s="10"/>
      <c r="N110" s="10" t="s">
        <v>2798</v>
      </c>
      <c r="O110" s="10" t="s">
        <v>2798</v>
      </c>
      <c r="P110" s="10" t="s">
        <v>32</v>
      </c>
      <c r="Q110" s="10" t="s">
        <v>2799</v>
      </c>
      <c r="R110" s="10" t="s">
        <v>26</v>
      </c>
      <c r="S110" s="10" t="s">
        <v>2800</v>
      </c>
      <c r="T110" s="10" t="s">
        <v>36</v>
      </c>
      <c r="U110" s="10" t="s">
        <v>2801</v>
      </c>
      <c r="V110" s="10" t="s">
        <v>38</v>
      </c>
    </row>
    <row r="111" spans="1:22" x14ac:dyDescent="0.25">
      <c r="A111" s="10" t="s">
        <v>26</v>
      </c>
      <c r="B111" s="10" t="s">
        <v>2802</v>
      </c>
      <c r="C111" s="10" t="s">
        <v>2803</v>
      </c>
      <c r="D111" s="11" t="s">
        <v>29</v>
      </c>
      <c r="E111" s="11">
        <v>1</v>
      </c>
      <c r="F111" s="11"/>
      <c r="G111" s="14">
        <v>717.15</v>
      </c>
      <c r="H111" s="15">
        <f>Heating_US[[#This Row],[USD List / Unit]]*$H$3</f>
        <v>717.15</v>
      </c>
      <c r="I111" s="10" t="s">
        <v>2804</v>
      </c>
      <c r="J111" s="10" t="s">
        <v>127</v>
      </c>
      <c r="K111" s="10" t="s">
        <v>2432</v>
      </c>
      <c r="L111" s="8" t="s">
        <v>31</v>
      </c>
      <c r="M111" s="10"/>
      <c r="N111" s="10" t="s">
        <v>2805</v>
      </c>
      <c r="O111" s="10" t="s">
        <v>2805</v>
      </c>
      <c r="P111" s="10" t="s">
        <v>32</v>
      </c>
      <c r="Q111" s="10" t="s">
        <v>2806</v>
      </c>
      <c r="R111" s="10" t="s">
        <v>26</v>
      </c>
      <c r="S111" s="10" t="s">
        <v>2807</v>
      </c>
      <c r="T111" s="10" t="s">
        <v>36</v>
      </c>
      <c r="U111" s="10" t="s">
        <v>2808</v>
      </c>
      <c r="V111" s="10" t="s">
        <v>38</v>
      </c>
    </row>
    <row r="112" spans="1:22" x14ac:dyDescent="0.25">
      <c r="A112" s="10" t="s">
        <v>26</v>
      </c>
      <c r="B112" s="10" t="s">
        <v>2809</v>
      </c>
      <c r="C112" s="10" t="s">
        <v>2810</v>
      </c>
      <c r="D112" s="11" t="s">
        <v>29</v>
      </c>
      <c r="E112" s="11">
        <v>1</v>
      </c>
      <c r="F112" s="11"/>
      <c r="G112" s="14">
        <v>860.42</v>
      </c>
      <c r="H112" s="15">
        <f>Heating_US[[#This Row],[USD List / Unit]]*$H$3</f>
        <v>860.42</v>
      </c>
      <c r="I112" s="10" t="s">
        <v>2811</v>
      </c>
      <c r="J112" s="10" t="s">
        <v>127</v>
      </c>
      <c r="K112" s="10" t="s">
        <v>2432</v>
      </c>
      <c r="L112" s="8" t="s">
        <v>31</v>
      </c>
      <c r="M112" s="10"/>
      <c r="N112" s="10" t="s">
        <v>2812</v>
      </c>
      <c r="O112" s="10" t="s">
        <v>2812</v>
      </c>
      <c r="P112" s="10" t="s">
        <v>32</v>
      </c>
      <c r="Q112" s="10" t="s">
        <v>2813</v>
      </c>
      <c r="R112" s="10" t="s">
        <v>26</v>
      </c>
      <c r="S112" s="10" t="s">
        <v>2814</v>
      </c>
      <c r="T112" s="10" t="s">
        <v>36</v>
      </c>
      <c r="U112" s="10" t="s">
        <v>2815</v>
      </c>
      <c r="V112" s="10" t="s">
        <v>38</v>
      </c>
    </row>
    <row r="113" spans="1:22" x14ac:dyDescent="0.25">
      <c r="A113" s="10" t="s">
        <v>26</v>
      </c>
      <c r="B113" s="10" t="s">
        <v>2816</v>
      </c>
      <c r="C113" s="10" t="s">
        <v>2817</v>
      </c>
      <c r="D113" s="11" t="s">
        <v>29</v>
      </c>
      <c r="E113" s="11">
        <v>1</v>
      </c>
      <c r="F113" s="11"/>
      <c r="G113" s="14">
        <v>989.54</v>
      </c>
      <c r="H113" s="15">
        <f>Heating_US[[#This Row],[USD List / Unit]]*$H$3</f>
        <v>989.54</v>
      </c>
      <c r="I113" s="10" t="s">
        <v>2818</v>
      </c>
      <c r="J113" s="10" t="s">
        <v>127</v>
      </c>
      <c r="K113" s="10" t="s">
        <v>2432</v>
      </c>
      <c r="L113" s="8" t="s">
        <v>31</v>
      </c>
      <c r="M113" s="10"/>
      <c r="N113" s="10" t="s">
        <v>2819</v>
      </c>
      <c r="O113" s="10" t="s">
        <v>2819</v>
      </c>
      <c r="P113" s="10" t="s">
        <v>32</v>
      </c>
      <c r="Q113" s="10" t="s">
        <v>2820</v>
      </c>
      <c r="R113" s="10" t="s">
        <v>26</v>
      </c>
      <c r="S113" s="10" t="s">
        <v>2821</v>
      </c>
      <c r="T113" s="10" t="s">
        <v>36</v>
      </c>
      <c r="U113" s="10" t="s">
        <v>2822</v>
      </c>
      <c r="V113" s="10" t="s">
        <v>38</v>
      </c>
    </row>
    <row r="114" spans="1:22" x14ac:dyDescent="0.25">
      <c r="A114" s="10" t="s">
        <v>26</v>
      </c>
      <c r="B114" s="10" t="s">
        <v>2823</v>
      </c>
      <c r="C114" s="10" t="s">
        <v>2824</v>
      </c>
      <c r="D114" s="11" t="s">
        <v>29</v>
      </c>
      <c r="E114" s="11">
        <v>1</v>
      </c>
      <c r="F114" s="11"/>
      <c r="G114" s="14">
        <v>1100</v>
      </c>
      <c r="H114" s="15">
        <f>Heating_US[[#This Row],[USD List / Unit]]*$H$3</f>
        <v>1100</v>
      </c>
      <c r="I114" s="10" t="s">
        <v>2825</v>
      </c>
      <c r="J114" s="10" t="s">
        <v>127</v>
      </c>
      <c r="K114" s="10" t="s">
        <v>2432</v>
      </c>
      <c r="L114" s="8" t="s">
        <v>31</v>
      </c>
      <c r="M114" s="10"/>
      <c r="N114" s="10" t="s">
        <v>2826</v>
      </c>
      <c r="O114" s="10" t="s">
        <v>2826</v>
      </c>
      <c r="P114" s="10" t="s">
        <v>32</v>
      </c>
      <c r="Q114" s="10" t="s">
        <v>2827</v>
      </c>
      <c r="R114" s="10" t="s">
        <v>26</v>
      </c>
      <c r="S114" s="10" t="s">
        <v>2828</v>
      </c>
      <c r="T114" s="10" t="s">
        <v>36</v>
      </c>
      <c r="U114" s="10" t="s">
        <v>2829</v>
      </c>
      <c r="V114" s="10" t="s">
        <v>38</v>
      </c>
    </row>
    <row r="115" spans="1:22" x14ac:dyDescent="0.25">
      <c r="A115" s="10" t="s">
        <v>26</v>
      </c>
      <c r="B115" s="10" t="s">
        <v>2830</v>
      </c>
      <c r="C115" s="10" t="s">
        <v>2831</v>
      </c>
      <c r="D115" s="11" t="s">
        <v>29</v>
      </c>
      <c r="E115" s="11">
        <v>1</v>
      </c>
      <c r="F115" s="11"/>
      <c r="G115" s="14">
        <v>1219.6199999999999</v>
      </c>
      <c r="H115" s="15">
        <f>Heating_US[[#This Row],[USD List / Unit]]*$H$3</f>
        <v>1219.6199999999999</v>
      </c>
      <c r="I115" s="10" t="s">
        <v>2832</v>
      </c>
      <c r="J115" s="10" t="s">
        <v>127</v>
      </c>
      <c r="K115" s="10" t="s">
        <v>2432</v>
      </c>
      <c r="L115" s="8" t="s">
        <v>31</v>
      </c>
      <c r="M115" s="10"/>
      <c r="N115" s="10" t="s">
        <v>2833</v>
      </c>
      <c r="O115" s="10" t="s">
        <v>2833</v>
      </c>
      <c r="P115" s="10" t="s">
        <v>32</v>
      </c>
      <c r="Q115" s="10" t="s">
        <v>2834</v>
      </c>
      <c r="R115" s="10" t="s">
        <v>26</v>
      </c>
      <c r="S115" s="10" t="s">
        <v>2835</v>
      </c>
      <c r="T115" s="10" t="s">
        <v>36</v>
      </c>
      <c r="U115" s="10" t="s">
        <v>2836</v>
      </c>
      <c r="V115" s="10" t="s">
        <v>38</v>
      </c>
    </row>
    <row r="116" spans="1:22" x14ac:dyDescent="0.25">
      <c r="A116" s="10" t="s">
        <v>26</v>
      </c>
      <c r="B116" s="10" t="s">
        <v>2837</v>
      </c>
      <c r="C116" s="10" t="s">
        <v>2838</v>
      </c>
      <c r="D116" s="11" t="s">
        <v>29</v>
      </c>
      <c r="E116" s="11">
        <v>1</v>
      </c>
      <c r="F116" s="11"/>
      <c r="G116" s="14">
        <v>1362.49</v>
      </c>
      <c r="H116" s="15">
        <f>Heating_US[[#This Row],[USD List / Unit]]*$H$3</f>
        <v>1362.49</v>
      </c>
      <c r="I116" s="10" t="s">
        <v>2839</v>
      </c>
      <c r="J116" s="10" t="s">
        <v>127</v>
      </c>
      <c r="K116" s="10" t="s">
        <v>2432</v>
      </c>
      <c r="L116" s="8" t="s">
        <v>31</v>
      </c>
      <c r="M116" s="10"/>
      <c r="N116" s="10" t="s">
        <v>2840</v>
      </c>
      <c r="O116" s="10" t="s">
        <v>2840</v>
      </c>
      <c r="P116" s="10" t="s">
        <v>32</v>
      </c>
      <c r="Q116" s="10" t="s">
        <v>2841</v>
      </c>
      <c r="R116" s="10" t="s">
        <v>26</v>
      </c>
      <c r="S116" s="10" t="s">
        <v>2842</v>
      </c>
      <c r="T116" s="10" t="s">
        <v>36</v>
      </c>
      <c r="U116" s="10" t="s">
        <v>2843</v>
      </c>
      <c r="V116" s="10" t="s">
        <v>38</v>
      </c>
    </row>
    <row r="117" spans="1:22" x14ac:dyDescent="0.25">
      <c r="A117" s="10" t="s">
        <v>26</v>
      </c>
      <c r="B117" s="10" t="s">
        <v>2844</v>
      </c>
      <c r="C117" s="10" t="s">
        <v>2845</v>
      </c>
      <c r="D117" s="11" t="s">
        <v>29</v>
      </c>
      <c r="E117" s="11">
        <v>1</v>
      </c>
      <c r="F117" s="11"/>
      <c r="G117" s="14">
        <v>1541.73</v>
      </c>
      <c r="H117" s="15">
        <f>Heating_US[[#This Row],[USD List / Unit]]*$H$3</f>
        <v>1541.73</v>
      </c>
      <c r="I117" s="10" t="s">
        <v>2846</v>
      </c>
      <c r="J117" s="10" t="s">
        <v>127</v>
      </c>
      <c r="K117" s="10" t="s">
        <v>2432</v>
      </c>
      <c r="L117" s="8" t="s">
        <v>31</v>
      </c>
      <c r="M117" s="10"/>
      <c r="N117" s="10" t="s">
        <v>2847</v>
      </c>
      <c r="O117" s="10" t="s">
        <v>2847</v>
      </c>
      <c r="P117" s="10" t="s">
        <v>32</v>
      </c>
      <c r="Q117" s="10" t="s">
        <v>2848</v>
      </c>
      <c r="R117" s="10" t="s">
        <v>26</v>
      </c>
      <c r="S117" s="10" t="s">
        <v>2849</v>
      </c>
      <c r="T117" s="10" t="s">
        <v>36</v>
      </c>
      <c r="U117" s="10" t="s">
        <v>2850</v>
      </c>
      <c r="V117" s="10" t="s">
        <v>38</v>
      </c>
    </row>
    <row r="118" spans="1:22" x14ac:dyDescent="0.25">
      <c r="A118" s="10" t="s">
        <v>26</v>
      </c>
      <c r="B118" s="10" t="s">
        <v>2851</v>
      </c>
      <c r="C118" s="10" t="s">
        <v>2852</v>
      </c>
      <c r="D118" s="11" t="s">
        <v>29</v>
      </c>
      <c r="E118" s="11">
        <v>1</v>
      </c>
      <c r="F118" s="11"/>
      <c r="G118" s="14">
        <v>1720.99</v>
      </c>
      <c r="H118" s="15">
        <f>Heating_US[[#This Row],[USD List / Unit]]*$H$3</f>
        <v>1720.99</v>
      </c>
      <c r="I118" s="10" t="s">
        <v>2853</v>
      </c>
      <c r="J118" s="10" t="s">
        <v>127</v>
      </c>
      <c r="K118" s="10" t="s">
        <v>2432</v>
      </c>
      <c r="L118" s="8" t="s">
        <v>31</v>
      </c>
      <c r="M118" s="10"/>
      <c r="N118" s="10" t="s">
        <v>2854</v>
      </c>
      <c r="O118" s="10" t="s">
        <v>2854</v>
      </c>
      <c r="P118" s="10" t="s">
        <v>32</v>
      </c>
      <c r="Q118" s="10" t="s">
        <v>2855</v>
      </c>
      <c r="R118" s="10" t="s">
        <v>2856</v>
      </c>
      <c r="S118" s="10" t="s">
        <v>2857</v>
      </c>
      <c r="T118" s="10" t="s">
        <v>36</v>
      </c>
      <c r="U118" s="10" t="s">
        <v>2850</v>
      </c>
      <c r="V118" s="10" t="s">
        <v>38</v>
      </c>
    </row>
    <row r="119" spans="1:22" x14ac:dyDescent="0.25">
      <c r="A119" s="10" t="s">
        <v>26</v>
      </c>
      <c r="B119" s="10" t="s">
        <v>2858</v>
      </c>
      <c r="C119" s="10" t="s">
        <v>2859</v>
      </c>
      <c r="D119" s="11" t="s">
        <v>29</v>
      </c>
      <c r="E119" s="11">
        <v>1</v>
      </c>
      <c r="F119" s="11"/>
      <c r="G119" s="14">
        <v>1875.91</v>
      </c>
      <c r="H119" s="15">
        <f>Heating_US[[#This Row],[USD List / Unit]]*$H$3</f>
        <v>1875.91</v>
      </c>
      <c r="I119" s="10" t="s">
        <v>2860</v>
      </c>
      <c r="J119" s="10" t="s">
        <v>127</v>
      </c>
      <c r="K119" s="10" t="s">
        <v>2432</v>
      </c>
      <c r="L119" s="8" t="s">
        <v>31</v>
      </c>
      <c r="M119" s="10"/>
      <c r="N119" s="10" t="s">
        <v>2861</v>
      </c>
      <c r="O119" s="10" t="s">
        <v>2861</v>
      </c>
      <c r="P119" s="10" t="s">
        <v>32</v>
      </c>
      <c r="Q119" s="10" t="s">
        <v>2862</v>
      </c>
      <c r="R119" s="10" t="s">
        <v>26</v>
      </c>
      <c r="S119" s="10" t="s">
        <v>2863</v>
      </c>
      <c r="T119" s="10" t="s">
        <v>36</v>
      </c>
      <c r="U119" s="10" t="s">
        <v>2864</v>
      </c>
      <c r="V119" s="10" t="s">
        <v>38</v>
      </c>
    </row>
    <row r="120" spans="1:22" x14ac:dyDescent="0.25">
      <c r="A120" s="10" t="s">
        <v>26</v>
      </c>
      <c r="B120" s="10" t="s">
        <v>2865</v>
      </c>
      <c r="C120" s="10" t="s">
        <v>2866</v>
      </c>
      <c r="D120" s="11" t="s">
        <v>29</v>
      </c>
      <c r="E120" s="11">
        <v>1</v>
      </c>
      <c r="F120" s="11"/>
      <c r="G120" s="14">
        <v>2031.53</v>
      </c>
      <c r="H120" s="15">
        <f>Heating_US[[#This Row],[USD List / Unit]]*$H$3</f>
        <v>2031.53</v>
      </c>
      <c r="I120" s="10" t="s">
        <v>2867</v>
      </c>
      <c r="J120" s="10" t="s">
        <v>127</v>
      </c>
      <c r="K120" s="10" t="s">
        <v>2432</v>
      </c>
      <c r="L120" s="8" t="s">
        <v>31</v>
      </c>
      <c r="M120" s="10"/>
      <c r="N120" s="10" t="s">
        <v>2868</v>
      </c>
      <c r="O120" s="10" t="s">
        <v>2868</v>
      </c>
      <c r="P120" s="10" t="s">
        <v>32</v>
      </c>
      <c r="Q120" s="10" t="s">
        <v>2869</v>
      </c>
      <c r="R120" s="10" t="s">
        <v>26</v>
      </c>
      <c r="S120" s="10" t="s">
        <v>2870</v>
      </c>
      <c r="T120" s="10" t="s">
        <v>36</v>
      </c>
      <c r="U120" s="10" t="s">
        <v>2871</v>
      </c>
      <c r="V120" s="10" t="s">
        <v>38</v>
      </c>
    </row>
    <row r="121" spans="1:22" x14ac:dyDescent="0.25">
      <c r="A121" s="10" t="s">
        <v>26</v>
      </c>
      <c r="B121" s="10" t="s">
        <v>2878</v>
      </c>
      <c r="C121" s="10" t="s">
        <v>2879</v>
      </c>
      <c r="D121" s="11" t="s">
        <v>29</v>
      </c>
      <c r="E121" s="11">
        <v>1</v>
      </c>
      <c r="F121" s="11"/>
      <c r="G121" s="14">
        <v>598.91999999999996</v>
      </c>
      <c r="H121" s="15">
        <f>Heating_US[[#This Row],[USD List / Unit]]*$H$3</f>
        <v>598.91999999999996</v>
      </c>
      <c r="I121" s="10" t="s">
        <v>2880</v>
      </c>
      <c r="J121" s="10" t="s">
        <v>127</v>
      </c>
      <c r="K121" s="10" t="s">
        <v>2432</v>
      </c>
      <c r="L121" s="8" t="s">
        <v>31</v>
      </c>
      <c r="M121" s="10"/>
      <c r="N121" s="10" t="s">
        <v>2798</v>
      </c>
      <c r="O121" s="10" t="s">
        <v>2798</v>
      </c>
      <c r="P121" s="10" t="s">
        <v>32</v>
      </c>
      <c r="Q121" s="10" t="s">
        <v>2881</v>
      </c>
      <c r="R121" s="10" t="s">
        <v>26</v>
      </c>
      <c r="S121" s="10" t="s">
        <v>2882</v>
      </c>
      <c r="T121" s="10" t="s">
        <v>36</v>
      </c>
      <c r="U121" s="10" t="s">
        <v>2883</v>
      </c>
      <c r="V121" s="10" t="s">
        <v>38</v>
      </c>
    </row>
    <row r="122" spans="1:22" x14ac:dyDescent="0.25">
      <c r="A122" s="10" t="s">
        <v>26</v>
      </c>
      <c r="B122" s="10" t="s">
        <v>2884</v>
      </c>
      <c r="C122" s="10" t="s">
        <v>2885</v>
      </c>
      <c r="D122" s="11" t="s">
        <v>29</v>
      </c>
      <c r="E122" s="11">
        <v>1</v>
      </c>
      <c r="F122" s="11"/>
      <c r="G122" s="14">
        <v>682.91</v>
      </c>
      <c r="H122" s="15">
        <f>Heating_US[[#This Row],[USD List / Unit]]*$H$3</f>
        <v>682.91</v>
      </c>
      <c r="I122" s="10" t="s">
        <v>2886</v>
      </c>
      <c r="J122" s="10" t="s">
        <v>127</v>
      </c>
      <c r="K122" s="10" t="s">
        <v>2432</v>
      </c>
      <c r="L122" s="8" t="s">
        <v>31</v>
      </c>
      <c r="M122" s="10"/>
      <c r="N122" s="10" t="s">
        <v>2805</v>
      </c>
      <c r="O122" s="10" t="s">
        <v>2805</v>
      </c>
      <c r="P122" s="10" t="s">
        <v>32</v>
      </c>
      <c r="Q122" s="10" t="s">
        <v>2887</v>
      </c>
      <c r="R122" s="10" t="s">
        <v>26</v>
      </c>
      <c r="S122" s="10" t="s">
        <v>2888</v>
      </c>
      <c r="T122" s="10" t="s">
        <v>36</v>
      </c>
      <c r="U122" s="10" t="s">
        <v>2889</v>
      </c>
      <c r="V122" s="10" t="s">
        <v>38</v>
      </c>
    </row>
    <row r="123" spans="1:22" x14ac:dyDescent="0.25">
      <c r="A123" s="10" t="s">
        <v>26</v>
      </c>
      <c r="B123" s="10" t="s">
        <v>2890</v>
      </c>
      <c r="C123" s="10" t="s">
        <v>2891</v>
      </c>
      <c r="D123" s="11" t="s">
        <v>29</v>
      </c>
      <c r="E123" s="11">
        <v>1</v>
      </c>
      <c r="F123" s="11"/>
      <c r="G123" s="14">
        <v>815.38</v>
      </c>
      <c r="H123" s="15">
        <f>Heating_US[[#This Row],[USD List / Unit]]*$H$3</f>
        <v>815.38</v>
      </c>
      <c r="I123" s="10" t="s">
        <v>2892</v>
      </c>
      <c r="J123" s="10" t="s">
        <v>127</v>
      </c>
      <c r="K123" s="10" t="s">
        <v>2432</v>
      </c>
      <c r="L123" s="8" t="s">
        <v>31</v>
      </c>
      <c r="M123" s="10"/>
      <c r="N123" s="10" t="s">
        <v>2812</v>
      </c>
      <c r="O123" s="10" t="s">
        <v>2812</v>
      </c>
      <c r="P123" s="10" t="s">
        <v>32</v>
      </c>
      <c r="Q123" s="10" t="s">
        <v>2893</v>
      </c>
      <c r="R123" s="10" t="s">
        <v>26</v>
      </c>
      <c r="S123" s="10" t="s">
        <v>2894</v>
      </c>
      <c r="T123" s="10" t="s">
        <v>36</v>
      </c>
      <c r="U123" s="10" t="s">
        <v>2895</v>
      </c>
      <c r="V123" s="10" t="s">
        <v>38</v>
      </c>
    </row>
    <row r="124" spans="1:22" x14ac:dyDescent="0.25">
      <c r="A124" s="10" t="s">
        <v>26</v>
      </c>
      <c r="B124" s="10" t="s">
        <v>2896</v>
      </c>
      <c r="C124" s="10" t="s">
        <v>2897</v>
      </c>
      <c r="D124" s="11" t="s">
        <v>29</v>
      </c>
      <c r="E124" s="11">
        <v>1</v>
      </c>
      <c r="F124" s="11"/>
      <c r="G124" s="14">
        <v>932.59</v>
      </c>
      <c r="H124" s="15">
        <f>Heating_US[[#This Row],[USD List / Unit]]*$H$3</f>
        <v>932.59</v>
      </c>
      <c r="I124" s="10" t="s">
        <v>2898</v>
      </c>
      <c r="J124" s="10" t="s">
        <v>127</v>
      </c>
      <c r="K124" s="10" t="s">
        <v>2432</v>
      </c>
      <c r="L124" s="8" t="s">
        <v>31</v>
      </c>
      <c r="M124" s="10"/>
      <c r="N124" s="10" t="s">
        <v>2819</v>
      </c>
      <c r="O124" s="10" t="s">
        <v>2819</v>
      </c>
      <c r="P124" s="10" t="s">
        <v>32</v>
      </c>
      <c r="Q124" s="10" t="s">
        <v>2899</v>
      </c>
      <c r="R124" s="10" t="s">
        <v>26</v>
      </c>
      <c r="S124" s="10" t="s">
        <v>2900</v>
      </c>
      <c r="T124" s="10" t="s">
        <v>36</v>
      </c>
      <c r="U124" s="10" t="s">
        <v>2901</v>
      </c>
      <c r="V124" s="10" t="s">
        <v>38</v>
      </c>
    </row>
    <row r="125" spans="1:22" x14ac:dyDescent="0.25">
      <c r="A125" s="10" t="s">
        <v>26</v>
      </c>
      <c r="B125" s="10" t="s">
        <v>2902</v>
      </c>
      <c r="C125" s="10" t="s">
        <v>2903</v>
      </c>
      <c r="D125" s="11" t="s">
        <v>29</v>
      </c>
      <c r="E125" s="11">
        <v>1</v>
      </c>
      <c r="F125" s="11"/>
      <c r="G125" s="14">
        <v>1031.9100000000001</v>
      </c>
      <c r="H125" s="15">
        <f>Heating_US[[#This Row],[USD List / Unit]]*$H$3</f>
        <v>1031.9100000000001</v>
      </c>
      <c r="I125" s="10" t="s">
        <v>2904</v>
      </c>
      <c r="J125" s="10" t="s">
        <v>127</v>
      </c>
      <c r="K125" s="10" t="s">
        <v>2432</v>
      </c>
      <c r="L125" s="8" t="s">
        <v>31</v>
      </c>
      <c r="M125" s="10"/>
      <c r="N125" s="10" t="s">
        <v>2826</v>
      </c>
      <c r="O125" s="10" t="s">
        <v>2826</v>
      </c>
      <c r="P125" s="10" t="s">
        <v>32</v>
      </c>
      <c r="Q125" s="10" t="s">
        <v>2905</v>
      </c>
      <c r="R125" s="10" t="s">
        <v>26</v>
      </c>
      <c r="S125" s="10" t="s">
        <v>2906</v>
      </c>
      <c r="T125" s="10" t="s">
        <v>36</v>
      </c>
      <c r="U125" s="10" t="s">
        <v>2907</v>
      </c>
      <c r="V125" s="10" t="s">
        <v>38</v>
      </c>
    </row>
    <row r="126" spans="1:22" x14ac:dyDescent="0.25">
      <c r="A126" s="10" t="s">
        <v>26</v>
      </c>
      <c r="B126" s="10" t="s">
        <v>2908</v>
      </c>
      <c r="C126" s="10" t="s">
        <v>2909</v>
      </c>
      <c r="D126" s="11" t="s">
        <v>29</v>
      </c>
      <c r="E126" s="11">
        <v>1</v>
      </c>
      <c r="F126" s="11"/>
      <c r="G126" s="14">
        <v>1140.5</v>
      </c>
      <c r="H126" s="15">
        <f>Heating_US[[#This Row],[USD List / Unit]]*$H$3</f>
        <v>1140.5</v>
      </c>
      <c r="I126" s="10" t="s">
        <v>2910</v>
      </c>
      <c r="J126" s="10" t="s">
        <v>127</v>
      </c>
      <c r="K126" s="10" t="s">
        <v>2432</v>
      </c>
      <c r="L126" s="8" t="s">
        <v>31</v>
      </c>
      <c r="M126" s="10"/>
      <c r="N126" s="10" t="s">
        <v>2833</v>
      </c>
      <c r="O126" s="10" t="s">
        <v>2833</v>
      </c>
      <c r="P126" s="10" t="s">
        <v>32</v>
      </c>
      <c r="Q126" s="10" t="s">
        <v>2911</v>
      </c>
      <c r="R126" s="10" t="s">
        <v>26</v>
      </c>
      <c r="S126" s="10" t="s">
        <v>2912</v>
      </c>
      <c r="T126" s="10" t="s">
        <v>36</v>
      </c>
      <c r="U126" s="10" t="s">
        <v>2913</v>
      </c>
      <c r="V126" s="10" t="s">
        <v>38</v>
      </c>
    </row>
    <row r="127" spans="1:22" x14ac:dyDescent="0.25">
      <c r="A127" s="10" t="s">
        <v>26</v>
      </c>
      <c r="B127" s="10" t="s">
        <v>2914</v>
      </c>
      <c r="C127" s="10" t="s">
        <v>2915</v>
      </c>
      <c r="D127" s="11" t="s">
        <v>29</v>
      </c>
      <c r="E127" s="11">
        <v>1</v>
      </c>
      <c r="F127" s="11"/>
      <c r="G127" s="14">
        <v>1272.98</v>
      </c>
      <c r="H127" s="15">
        <f>Heating_US[[#This Row],[USD List / Unit]]*$H$3</f>
        <v>1272.98</v>
      </c>
      <c r="I127" s="10" t="s">
        <v>2916</v>
      </c>
      <c r="J127" s="10" t="s">
        <v>127</v>
      </c>
      <c r="K127" s="10" t="s">
        <v>2432</v>
      </c>
      <c r="L127" s="8" t="s">
        <v>31</v>
      </c>
      <c r="M127" s="10"/>
      <c r="N127" s="10" t="s">
        <v>2840</v>
      </c>
      <c r="O127" s="10" t="s">
        <v>2840</v>
      </c>
      <c r="P127" s="10" t="s">
        <v>32</v>
      </c>
      <c r="Q127" s="10" t="s">
        <v>2917</v>
      </c>
      <c r="R127" s="10" t="s">
        <v>26</v>
      </c>
      <c r="S127" s="10" t="s">
        <v>2918</v>
      </c>
      <c r="T127" s="10" t="s">
        <v>36</v>
      </c>
      <c r="U127" s="10" t="s">
        <v>2919</v>
      </c>
      <c r="V127" s="10" t="s">
        <v>38</v>
      </c>
    </row>
    <row r="128" spans="1:22" x14ac:dyDescent="0.25">
      <c r="A128" s="10" t="s">
        <v>26</v>
      </c>
      <c r="B128" s="10" t="s">
        <v>2920</v>
      </c>
      <c r="C128" s="10" t="s">
        <v>2921</v>
      </c>
      <c r="D128" s="11" t="s">
        <v>29</v>
      </c>
      <c r="E128" s="11">
        <v>1</v>
      </c>
      <c r="F128" s="11"/>
      <c r="G128" s="14">
        <v>1438.98</v>
      </c>
      <c r="H128" s="15">
        <f>Heating_US[[#This Row],[USD List / Unit]]*$H$3</f>
        <v>1438.98</v>
      </c>
      <c r="I128" s="10" t="s">
        <v>2922</v>
      </c>
      <c r="J128" s="10" t="s">
        <v>127</v>
      </c>
      <c r="K128" s="10" t="s">
        <v>2432</v>
      </c>
      <c r="L128" s="8" t="s">
        <v>31</v>
      </c>
      <c r="M128" s="10"/>
      <c r="N128" s="10" t="s">
        <v>2847</v>
      </c>
      <c r="O128" s="10" t="s">
        <v>2847</v>
      </c>
      <c r="P128" s="10" t="s">
        <v>32</v>
      </c>
      <c r="Q128" s="10" t="s">
        <v>2923</v>
      </c>
      <c r="R128" s="10" t="s">
        <v>26</v>
      </c>
      <c r="S128" s="10" t="s">
        <v>2924</v>
      </c>
      <c r="T128" s="10" t="s">
        <v>36</v>
      </c>
      <c r="U128" s="10" t="s">
        <v>2925</v>
      </c>
      <c r="V128" s="10" t="s">
        <v>38</v>
      </c>
    </row>
    <row r="129" spans="1:22" x14ac:dyDescent="0.25">
      <c r="A129" s="10" t="s">
        <v>26</v>
      </c>
      <c r="B129" s="10" t="s">
        <v>2926</v>
      </c>
      <c r="C129" s="10" t="s">
        <v>2927</v>
      </c>
      <c r="D129" s="11" t="s">
        <v>29</v>
      </c>
      <c r="E129" s="11">
        <v>1</v>
      </c>
      <c r="F129" s="11"/>
      <c r="G129" s="14">
        <v>1607.03</v>
      </c>
      <c r="H129" s="15">
        <f>Heating_US[[#This Row],[USD List / Unit]]*$H$3</f>
        <v>1607.03</v>
      </c>
      <c r="I129" s="10" t="s">
        <v>2928</v>
      </c>
      <c r="J129" s="10" t="s">
        <v>127</v>
      </c>
      <c r="K129" s="10" t="s">
        <v>2432</v>
      </c>
      <c r="L129" s="8" t="s">
        <v>31</v>
      </c>
      <c r="M129" s="10"/>
      <c r="N129" s="10" t="s">
        <v>2929</v>
      </c>
      <c r="O129" s="10" t="s">
        <v>2929</v>
      </c>
      <c r="P129" s="10" t="s">
        <v>32</v>
      </c>
      <c r="Q129" s="10" t="s">
        <v>2930</v>
      </c>
      <c r="R129" s="10" t="s">
        <v>26</v>
      </c>
      <c r="S129" s="10" t="s">
        <v>2931</v>
      </c>
      <c r="T129" s="10" t="s">
        <v>36</v>
      </c>
      <c r="U129" s="10" t="s">
        <v>2932</v>
      </c>
      <c r="V129" s="10" t="s">
        <v>38</v>
      </c>
    </row>
    <row r="130" spans="1:22" x14ac:dyDescent="0.25">
      <c r="A130" s="10" t="s">
        <v>26</v>
      </c>
      <c r="B130" s="10" t="s">
        <v>2933</v>
      </c>
      <c r="C130" s="10" t="s">
        <v>2934</v>
      </c>
      <c r="D130" s="11" t="s">
        <v>29</v>
      </c>
      <c r="E130" s="11">
        <v>1</v>
      </c>
      <c r="F130" s="11"/>
      <c r="G130" s="14">
        <v>1752.15</v>
      </c>
      <c r="H130" s="15">
        <f>Heating_US[[#This Row],[USD List / Unit]]*$H$3</f>
        <v>1752.15</v>
      </c>
      <c r="I130" s="10" t="s">
        <v>2935</v>
      </c>
      <c r="J130" s="10" t="s">
        <v>127</v>
      </c>
      <c r="K130" s="10" t="s">
        <v>2432</v>
      </c>
      <c r="L130" s="8" t="s">
        <v>31</v>
      </c>
      <c r="M130" s="10"/>
      <c r="N130" s="10" t="s">
        <v>2936</v>
      </c>
      <c r="O130" s="10" t="s">
        <v>2936</v>
      </c>
      <c r="P130" s="10" t="s">
        <v>32</v>
      </c>
      <c r="Q130" s="10" t="s">
        <v>2937</v>
      </c>
      <c r="R130" s="10" t="s">
        <v>26</v>
      </c>
      <c r="S130" s="10" t="s">
        <v>2938</v>
      </c>
      <c r="T130" s="10" t="s">
        <v>36</v>
      </c>
      <c r="U130" s="10" t="s">
        <v>2939</v>
      </c>
      <c r="V130" s="10" t="s">
        <v>38</v>
      </c>
    </row>
    <row r="131" spans="1:22" x14ac:dyDescent="0.25">
      <c r="A131" s="10" t="s">
        <v>26</v>
      </c>
      <c r="B131" s="10" t="s">
        <v>2940</v>
      </c>
      <c r="C131" s="10" t="s">
        <v>2941</v>
      </c>
      <c r="D131" s="11" t="s">
        <v>29</v>
      </c>
      <c r="E131" s="11">
        <v>1</v>
      </c>
      <c r="F131" s="11"/>
      <c r="G131" s="14">
        <v>1896.87</v>
      </c>
      <c r="H131" s="15">
        <f>Heating_US[[#This Row],[USD List / Unit]]*$H$3</f>
        <v>1896.87</v>
      </c>
      <c r="I131" s="10" t="s">
        <v>2942</v>
      </c>
      <c r="J131" s="10" t="s">
        <v>127</v>
      </c>
      <c r="K131" s="10" t="s">
        <v>2432</v>
      </c>
      <c r="L131" s="8" t="s">
        <v>31</v>
      </c>
      <c r="M131" s="10"/>
      <c r="N131" s="10" t="s">
        <v>2943</v>
      </c>
      <c r="O131" s="10" t="s">
        <v>2943</v>
      </c>
      <c r="P131" s="10" t="s">
        <v>32</v>
      </c>
      <c r="Q131" s="10" t="s">
        <v>2944</v>
      </c>
      <c r="R131" s="10" t="s">
        <v>26</v>
      </c>
      <c r="S131" s="10" t="s">
        <v>2945</v>
      </c>
      <c r="T131" s="10" t="s">
        <v>36</v>
      </c>
      <c r="U131" s="10" t="s">
        <v>2946</v>
      </c>
      <c r="V131" s="10" t="s">
        <v>38</v>
      </c>
    </row>
    <row r="132" spans="1:22" x14ac:dyDescent="0.25">
      <c r="A132" s="10" t="s">
        <v>26</v>
      </c>
      <c r="B132" s="10" t="s">
        <v>2947</v>
      </c>
      <c r="C132" s="10" t="s">
        <v>2948</v>
      </c>
      <c r="D132" s="11" t="s">
        <v>2161</v>
      </c>
      <c r="E132" s="11">
        <v>1</v>
      </c>
      <c r="F132" s="11"/>
      <c r="G132" s="14">
        <v>221.24</v>
      </c>
      <c r="H132" s="15">
        <f>Heating_US[[#This Row],[USD List / Unit]]*$H$3</f>
        <v>221.24</v>
      </c>
      <c r="I132" s="10" t="s">
        <v>2949</v>
      </c>
      <c r="J132" s="10" t="s">
        <v>127</v>
      </c>
      <c r="K132" s="10" t="s">
        <v>2295</v>
      </c>
      <c r="L132" s="8" t="s">
        <v>31</v>
      </c>
      <c r="M132" s="10"/>
      <c r="N132" s="10" t="s">
        <v>26</v>
      </c>
      <c r="O132" s="10" t="s">
        <v>26</v>
      </c>
      <c r="P132" s="10" t="s">
        <v>32</v>
      </c>
      <c r="Q132" s="10" t="s">
        <v>2950</v>
      </c>
      <c r="R132" s="10" t="s">
        <v>26</v>
      </c>
      <c r="S132" s="10" t="s">
        <v>2951</v>
      </c>
      <c r="T132" s="10"/>
      <c r="U132" s="10" t="s">
        <v>2952</v>
      </c>
      <c r="V132" s="10"/>
    </row>
    <row r="133" spans="1:22" x14ac:dyDescent="0.25">
      <c r="A133" s="10" t="s">
        <v>26</v>
      </c>
      <c r="B133" s="10" t="s">
        <v>2953</v>
      </c>
      <c r="C133" s="10" t="s">
        <v>2954</v>
      </c>
      <c r="D133" s="11" t="s">
        <v>29</v>
      </c>
      <c r="E133" s="11">
        <v>1</v>
      </c>
      <c r="F133" s="11"/>
      <c r="G133" s="14">
        <v>108.39</v>
      </c>
      <c r="H133" s="15">
        <f>Heating_US[[#This Row],[USD List / Unit]]*$H$3</f>
        <v>108.39</v>
      </c>
      <c r="I133" s="10" t="s">
        <v>2955</v>
      </c>
      <c r="J133" s="10" t="s">
        <v>2131</v>
      </c>
      <c r="K133" s="10" t="s">
        <v>2956</v>
      </c>
      <c r="L133" s="8" t="s">
        <v>31</v>
      </c>
      <c r="M133" s="10"/>
      <c r="N133" s="10" t="s">
        <v>26</v>
      </c>
      <c r="O133" s="10" t="s">
        <v>26</v>
      </c>
      <c r="P133" s="10" t="s">
        <v>32</v>
      </c>
      <c r="Q133" s="10" t="s">
        <v>2957</v>
      </c>
      <c r="R133" s="10" t="s">
        <v>26</v>
      </c>
      <c r="S133" s="10" t="s">
        <v>2958</v>
      </c>
      <c r="T133" s="10" t="s">
        <v>36</v>
      </c>
      <c r="U133" s="10" t="s">
        <v>2954</v>
      </c>
      <c r="V133" s="10" t="s">
        <v>38</v>
      </c>
    </row>
    <row r="134" spans="1:22" x14ac:dyDescent="0.25">
      <c r="A134" s="10" t="s">
        <v>62</v>
      </c>
      <c r="B134" s="10" t="s">
        <v>2959</v>
      </c>
      <c r="C134" s="10" t="s">
        <v>2960</v>
      </c>
      <c r="D134" s="11" t="s">
        <v>29</v>
      </c>
      <c r="E134" s="11">
        <v>1</v>
      </c>
      <c r="F134" s="11"/>
      <c r="G134" s="14">
        <v>1177.3599999999999</v>
      </c>
      <c r="H134" s="15">
        <f>Heating_US[[#This Row],[USD List / Unit]]*$H$3</f>
        <v>1177.3599999999999</v>
      </c>
      <c r="I134" s="10" t="s">
        <v>2961</v>
      </c>
      <c r="J134" s="10" t="s">
        <v>2131</v>
      </c>
      <c r="K134" s="10" t="s">
        <v>1205</v>
      </c>
      <c r="L134" s="8" t="s">
        <v>31</v>
      </c>
      <c r="M134" s="10"/>
      <c r="N134" s="10" t="s">
        <v>2962</v>
      </c>
      <c r="O134" s="10" t="s">
        <v>2962</v>
      </c>
      <c r="P134" s="10" t="s">
        <v>32</v>
      </c>
      <c r="Q134" s="10" t="s">
        <v>2963</v>
      </c>
      <c r="R134" s="10" t="s">
        <v>78</v>
      </c>
      <c r="S134" s="10" t="s">
        <v>2964</v>
      </c>
      <c r="T134" s="10" t="s">
        <v>36</v>
      </c>
      <c r="U134" s="10" t="s">
        <v>2965</v>
      </c>
      <c r="V134" s="10" t="s">
        <v>38</v>
      </c>
    </row>
    <row r="135" spans="1:22" x14ac:dyDescent="0.25">
      <c r="A135" s="10" t="s">
        <v>62</v>
      </c>
      <c r="B135" s="10" t="s">
        <v>2966</v>
      </c>
      <c r="C135" s="10" t="s">
        <v>2967</v>
      </c>
      <c r="D135" s="11" t="s">
        <v>29</v>
      </c>
      <c r="E135" s="11">
        <v>1</v>
      </c>
      <c r="F135" s="11"/>
      <c r="G135" s="14">
        <v>1340.74</v>
      </c>
      <c r="H135" s="15">
        <f>Heating_US[[#This Row],[USD List / Unit]]*$H$3</f>
        <v>1340.74</v>
      </c>
      <c r="I135" s="10" t="s">
        <v>2968</v>
      </c>
      <c r="J135" s="10" t="s">
        <v>2131</v>
      </c>
      <c r="K135" s="10" t="s">
        <v>1205</v>
      </c>
      <c r="L135" s="8" t="s">
        <v>31</v>
      </c>
      <c r="M135" s="10"/>
      <c r="N135" s="10" t="s">
        <v>2969</v>
      </c>
      <c r="O135" s="10" t="s">
        <v>2969</v>
      </c>
      <c r="P135" s="10" t="s">
        <v>32</v>
      </c>
      <c r="Q135" s="10" t="s">
        <v>2970</v>
      </c>
      <c r="R135" s="10" t="s">
        <v>78</v>
      </c>
      <c r="S135" s="10" t="s">
        <v>2971</v>
      </c>
      <c r="T135" s="10" t="s">
        <v>36</v>
      </c>
      <c r="U135" s="10" t="s">
        <v>2972</v>
      </c>
      <c r="V135" s="10" t="s">
        <v>38</v>
      </c>
    </row>
    <row r="136" spans="1:22" x14ac:dyDescent="0.25">
      <c r="A136" s="10" t="s">
        <v>26</v>
      </c>
      <c r="B136" s="10" t="s">
        <v>2973</v>
      </c>
      <c r="C136" s="10" t="s">
        <v>2974</v>
      </c>
      <c r="D136" s="11" t="s">
        <v>29</v>
      </c>
      <c r="E136" s="11">
        <v>1</v>
      </c>
      <c r="F136" s="11"/>
      <c r="G136" s="14">
        <v>2201.14</v>
      </c>
      <c r="H136" s="15">
        <f>Heating_US[[#This Row],[USD List / Unit]]*$H$3</f>
        <v>2201.14</v>
      </c>
      <c r="I136" s="10" t="s">
        <v>2975</v>
      </c>
      <c r="J136" s="10" t="s">
        <v>2131</v>
      </c>
      <c r="K136" s="10" t="s">
        <v>2432</v>
      </c>
      <c r="L136" s="8" t="s">
        <v>31</v>
      </c>
      <c r="M136" s="10"/>
      <c r="N136" s="10" t="s">
        <v>2976</v>
      </c>
      <c r="O136" s="10" t="s">
        <v>2976</v>
      </c>
      <c r="P136" s="10" t="s">
        <v>32</v>
      </c>
      <c r="Q136" s="10" t="s">
        <v>2977</v>
      </c>
      <c r="R136" s="10" t="s">
        <v>26</v>
      </c>
      <c r="S136" s="10" t="s">
        <v>2978</v>
      </c>
      <c r="T136" s="10" t="s">
        <v>36</v>
      </c>
      <c r="U136" s="10" t="s">
        <v>2979</v>
      </c>
      <c r="V136" s="10" t="s">
        <v>38</v>
      </c>
    </row>
    <row r="137" spans="1:22" x14ac:dyDescent="0.25">
      <c r="A137" s="10" t="s">
        <v>62</v>
      </c>
      <c r="B137" s="10" t="s">
        <v>2980</v>
      </c>
      <c r="C137" s="10" t="s">
        <v>2981</v>
      </c>
      <c r="D137" s="11" t="s">
        <v>29</v>
      </c>
      <c r="E137" s="11">
        <v>1</v>
      </c>
      <c r="F137" s="11"/>
      <c r="G137" s="14">
        <v>1693.64</v>
      </c>
      <c r="H137" s="15">
        <f>Heating_US[[#This Row],[USD List / Unit]]*$H$3</f>
        <v>1693.64</v>
      </c>
      <c r="I137" s="10" t="s">
        <v>2982</v>
      </c>
      <c r="J137" s="10" t="s">
        <v>2131</v>
      </c>
      <c r="K137" s="10" t="s">
        <v>1205</v>
      </c>
      <c r="L137" s="8" t="s">
        <v>31</v>
      </c>
      <c r="M137" s="10"/>
      <c r="N137" s="10" t="s">
        <v>2983</v>
      </c>
      <c r="O137" s="10" t="s">
        <v>2983</v>
      </c>
      <c r="P137" s="10" t="s">
        <v>32</v>
      </c>
      <c r="Q137" s="10" t="s">
        <v>2984</v>
      </c>
      <c r="R137" s="10" t="s">
        <v>78</v>
      </c>
      <c r="S137" s="10" t="s">
        <v>2985</v>
      </c>
      <c r="T137" s="10" t="s">
        <v>36</v>
      </c>
      <c r="U137" s="10" t="s">
        <v>2986</v>
      </c>
      <c r="V137" s="10" t="s">
        <v>38</v>
      </c>
    </row>
    <row r="138" spans="1:22" x14ac:dyDescent="0.25">
      <c r="A138" s="10" t="s">
        <v>26</v>
      </c>
      <c r="B138" s="10" t="s">
        <v>2987</v>
      </c>
      <c r="C138" s="10" t="s">
        <v>2988</v>
      </c>
      <c r="D138" s="11" t="s">
        <v>29</v>
      </c>
      <c r="E138" s="11">
        <v>1</v>
      </c>
      <c r="F138" s="11"/>
      <c r="G138" s="14">
        <v>2687.97</v>
      </c>
      <c r="H138" s="15">
        <f>Heating_US[[#This Row],[USD List / Unit]]*$H$3</f>
        <v>2687.97</v>
      </c>
      <c r="I138" s="10" t="s">
        <v>2989</v>
      </c>
      <c r="J138" s="10" t="s">
        <v>2131</v>
      </c>
      <c r="K138" s="10" t="s">
        <v>1205</v>
      </c>
      <c r="L138" s="8" t="s">
        <v>31</v>
      </c>
      <c r="M138" s="10"/>
      <c r="N138" s="10" t="s">
        <v>2990</v>
      </c>
      <c r="O138" s="10" t="s">
        <v>2990</v>
      </c>
      <c r="P138" s="10" t="s">
        <v>32</v>
      </c>
      <c r="Q138" s="10" t="s">
        <v>2991</v>
      </c>
      <c r="R138" s="10" t="s">
        <v>26</v>
      </c>
      <c r="S138" s="10" t="s">
        <v>2992</v>
      </c>
      <c r="T138" s="10" t="s">
        <v>36</v>
      </c>
      <c r="U138" s="10" t="s">
        <v>2993</v>
      </c>
      <c r="V138" s="10" t="s">
        <v>38</v>
      </c>
    </row>
    <row r="139" spans="1:22" x14ac:dyDescent="0.25">
      <c r="A139" s="10" t="s">
        <v>62</v>
      </c>
      <c r="B139" s="10" t="s">
        <v>2994</v>
      </c>
      <c r="C139" s="10" t="s">
        <v>2995</v>
      </c>
      <c r="D139" s="11" t="s">
        <v>29</v>
      </c>
      <c r="E139" s="11">
        <v>1</v>
      </c>
      <c r="F139" s="11"/>
      <c r="G139" s="14">
        <v>2047.19</v>
      </c>
      <c r="H139" s="15">
        <f>Heating_US[[#This Row],[USD List / Unit]]*$H$3</f>
        <v>2047.19</v>
      </c>
      <c r="I139" s="10" t="s">
        <v>2996</v>
      </c>
      <c r="J139" s="10" t="s">
        <v>2131</v>
      </c>
      <c r="K139" s="10" t="s">
        <v>1205</v>
      </c>
      <c r="L139" s="8" t="s">
        <v>31</v>
      </c>
      <c r="M139" s="10"/>
      <c r="N139" s="10" t="s">
        <v>2997</v>
      </c>
      <c r="O139" s="10" t="s">
        <v>2997</v>
      </c>
      <c r="P139" s="10" t="s">
        <v>32</v>
      </c>
      <c r="Q139" s="10" t="s">
        <v>2998</v>
      </c>
      <c r="R139" s="10" t="s">
        <v>78</v>
      </c>
      <c r="S139" s="10" t="s">
        <v>2999</v>
      </c>
      <c r="T139" s="10" t="s">
        <v>36</v>
      </c>
      <c r="U139" s="10" t="s">
        <v>3000</v>
      </c>
      <c r="V139" s="10" t="s">
        <v>38</v>
      </c>
    </row>
    <row r="140" spans="1:22" x14ac:dyDescent="0.25">
      <c r="A140" s="10" t="s">
        <v>26</v>
      </c>
      <c r="B140" s="10" t="s">
        <v>3001</v>
      </c>
      <c r="C140" s="10" t="s">
        <v>3002</v>
      </c>
      <c r="D140" s="11" t="s">
        <v>29</v>
      </c>
      <c r="E140" s="11">
        <v>1</v>
      </c>
      <c r="F140" s="11"/>
      <c r="G140" s="14">
        <v>3244.65</v>
      </c>
      <c r="H140" s="15">
        <f>Heating_US[[#This Row],[USD List / Unit]]*$H$3</f>
        <v>3244.65</v>
      </c>
      <c r="I140" s="10" t="s">
        <v>3003</v>
      </c>
      <c r="J140" s="10" t="s">
        <v>2131</v>
      </c>
      <c r="K140" s="10" t="s">
        <v>2432</v>
      </c>
      <c r="L140" s="8" t="s">
        <v>31</v>
      </c>
      <c r="M140" s="10"/>
      <c r="N140" s="10" t="s">
        <v>3004</v>
      </c>
      <c r="O140" s="10" t="s">
        <v>3004</v>
      </c>
      <c r="P140" s="10" t="s">
        <v>32</v>
      </c>
      <c r="Q140" s="10" t="s">
        <v>3005</v>
      </c>
      <c r="R140" s="10" t="s">
        <v>26</v>
      </c>
      <c r="S140" s="10" t="s">
        <v>3006</v>
      </c>
      <c r="T140" s="10" t="s">
        <v>36</v>
      </c>
      <c r="U140" s="10" t="s">
        <v>3007</v>
      </c>
      <c r="V140" s="10" t="s">
        <v>38</v>
      </c>
    </row>
    <row r="141" spans="1:22" x14ac:dyDescent="0.25">
      <c r="A141" s="10" t="s">
        <v>62</v>
      </c>
      <c r="B141" s="10" t="s">
        <v>3008</v>
      </c>
      <c r="C141" s="10" t="s">
        <v>3009</v>
      </c>
      <c r="D141" s="11" t="s">
        <v>29</v>
      </c>
      <c r="E141" s="11">
        <v>1</v>
      </c>
      <c r="F141" s="11"/>
      <c r="G141" s="14">
        <v>2331.2800000000002</v>
      </c>
      <c r="H141" s="15">
        <f>Heating_US[[#This Row],[USD List / Unit]]*$H$3</f>
        <v>2331.2800000000002</v>
      </c>
      <c r="I141" s="10" t="s">
        <v>3010</v>
      </c>
      <c r="J141" s="10" t="s">
        <v>2131</v>
      </c>
      <c r="K141" s="10" t="s">
        <v>2432</v>
      </c>
      <c r="L141" s="8" t="s">
        <v>31</v>
      </c>
      <c r="M141" s="10"/>
      <c r="N141" s="10" t="s">
        <v>3011</v>
      </c>
      <c r="O141" s="10" t="s">
        <v>3011</v>
      </c>
      <c r="P141" s="10" t="s">
        <v>32</v>
      </c>
      <c r="Q141" s="10" t="s">
        <v>3012</v>
      </c>
      <c r="R141" s="10" t="s">
        <v>78</v>
      </c>
      <c r="S141" s="10" t="s">
        <v>3013</v>
      </c>
      <c r="T141" s="10" t="s">
        <v>36</v>
      </c>
      <c r="U141" s="10" t="s">
        <v>3014</v>
      </c>
      <c r="V141" s="10" t="s">
        <v>38</v>
      </c>
    </row>
    <row r="142" spans="1:22" x14ac:dyDescent="0.25">
      <c r="A142" s="10" t="s">
        <v>26</v>
      </c>
      <c r="B142" s="10" t="s">
        <v>3015</v>
      </c>
      <c r="C142" s="10" t="s">
        <v>3016</v>
      </c>
      <c r="D142" s="11" t="s">
        <v>29</v>
      </c>
      <c r="E142" s="11">
        <v>1</v>
      </c>
      <c r="F142" s="11"/>
      <c r="G142" s="14">
        <v>3679.38</v>
      </c>
      <c r="H142" s="15">
        <f>Heating_US[[#This Row],[USD List / Unit]]*$H$3</f>
        <v>3679.38</v>
      </c>
      <c r="I142" s="10" t="s">
        <v>3017</v>
      </c>
      <c r="J142" s="10" t="s">
        <v>2131</v>
      </c>
      <c r="K142" s="10" t="s">
        <v>2432</v>
      </c>
      <c r="L142" s="8" t="s">
        <v>31</v>
      </c>
      <c r="M142" s="10"/>
      <c r="N142" s="10" t="s">
        <v>3018</v>
      </c>
      <c r="O142" s="10" t="s">
        <v>3018</v>
      </c>
      <c r="P142" s="10" t="s">
        <v>32</v>
      </c>
      <c r="Q142" s="10" t="s">
        <v>3019</v>
      </c>
      <c r="R142" s="10" t="s">
        <v>26</v>
      </c>
      <c r="S142" s="10" t="s">
        <v>3020</v>
      </c>
      <c r="T142" s="10" t="s">
        <v>36</v>
      </c>
      <c r="U142" s="10" t="s">
        <v>3021</v>
      </c>
      <c r="V142" s="10" t="s">
        <v>38</v>
      </c>
    </row>
    <row r="143" spans="1:22" x14ac:dyDescent="0.25">
      <c r="A143" s="10" t="s">
        <v>26</v>
      </c>
      <c r="B143" s="10" t="s">
        <v>3022</v>
      </c>
      <c r="C143" s="10" t="s">
        <v>3023</v>
      </c>
      <c r="D143" s="11" t="s">
        <v>29</v>
      </c>
      <c r="E143" s="11">
        <v>1</v>
      </c>
      <c r="F143" s="11"/>
      <c r="G143" s="14">
        <v>3813.46</v>
      </c>
      <c r="H143" s="15">
        <f>Heating_US[[#This Row],[USD List / Unit]]*$H$3</f>
        <v>3813.46</v>
      </c>
      <c r="I143" s="10" t="s">
        <v>3024</v>
      </c>
      <c r="J143" s="10" t="s">
        <v>2131</v>
      </c>
      <c r="K143" s="10" t="s">
        <v>2432</v>
      </c>
      <c r="L143" s="8" t="s">
        <v>31</v>
      </c>
      <c r="M143" s="10"/>
      <c r="N143" s="10" t="s">
        <v>322</v>
      </c>
      <c r="O143" s="10" t="s">
        <v>322</v>
      </c>
      <c r="P143" s="10" t="s">
        <v>32</v>
      </c>
      <c r="Q143" s="10" t="s">
        <v>3025</v>
      </c>
      <c r="R143" s="10" t="s">
        <v>26</v>
      </c>
      <c r="S143" s="10" t="s">
        <v>3026</v>
      </c>
      <c r="T143" s="10" t="s">
        <v>36</v>
      </c>
      <c r="U143" s="10" t="s">
        <v>3027</v>
      </c>
      <c r="V143" s="10" t="s">
        <v>38</v>
      </c>
    </row>
    <row r="144" spans="1:22" x14ac:dyDescent="0.25">
      <c r="A144" s="10" t="s">
        <v>26</v>
      </c>
      <c r="B144" s="10" t="s">
        <v>3028</v>
      </c>
      <c r="C144" s="10" t="s">
        <v>3029</v>
      </c>
      <c r="D144" s="11" t="s">
        <v>2161</v>
      </c>
      <c r="E144" s="11">
        <v>1</v>
      </c>
      <c r="F144" s="11"/>
      <c r="G144" s="14">
        <v>53.67</v>
      </c>
      <c r="H144" s="15">
        <f>Heating_US[[#This Row],[USD List / Unit]]*$H$3</f>
        <v>53.67</v>
      </c>
      <c r="I144" s="10" t="s">
        <v>3030</v>
      </c>
      <c r="J144" s="10" t="s">
        <v>30</v>
      </c>
      <c r="K144" s="10" t="s">
        <v>2295</v>
      </c>
      <c r="L144" s="8" t="s">
        <v>31</v>
      </c>
      <c r="M144" s="10"/>
      <c r="N144" s="10" t="s">
        <v>444</v>
      </c>
      <c r="O144" s="10" t="s">
        <v>444</v>
      </c>
      <c r="P144" s="10" t="s">
        <v>32</v>
      </c>
      <c r="Q144" s="10" t="s">
        <v>3031</v>
      </c>
      <c r="R144" s="10" t="s">
        <v>26</v>
      </c>
      <c r="S144" s="10" t="s">
        <v>3032</v>
      </c>
      <c r="T144" s="10"/>
      <c r="U144" s="10" t="s">
        <v>3033</v>
      </c>
      <c r="V144" s="10"/>
    </row>
    <row r="145" spans="1:22" x14ac:dyDescent="0.25">
      <c r="A145" s="10" t="s">
        <v>26</v>
      </c>
      <c r="B145" s="10" t="s">
        <v>3042</v>
      </c>
      <c r="C145" s="10" t="s">
        <v>3043</v>
      </c>
      <c r="D145" s="11" t="s">
        <v>29</v>
      </c>
      <c r="E145" s="11">
        <v>1</v>
      </c>
      <c r="F145" s="11"/>
      <c r="G145" s="14">
        <v>553.87</v>
      </c>
      <c r="H145" s="15">
        <f>Heating_US[[#This Row],[USD List / Unit]]*$H$3</f>
        <v>553.87</v>
      </c>
      <c r="I145" s="10" t="s">
        <v>3044</v>
      </c>
      <c r="J145" s="10" t="s">
        <v>2131</v>
      </c>
      <c r="K145" s="10" t="s">
        <v>3045</v>
      </c>
      <c r="L145" s="8" t="s">
        <v>31</v>
      </c>
      <c r="M145" s="10"/>
      <c r="N145" s="10" t="s">
        <v>3046</v>
      </c>
      <c r="O145" s="10" t="s">
        <v>3046</v>
      </c>
      <c r="P145" s="10" t="s">
        <v>32</v>
      </c>
      <c r="Q145" s="10" t="s">
        <v>3047</v>
      </c>
      <c r="R145" s="10" t="s">
        <v>3048</v>
      </c>
      <c r="S145" s="10" t="s">
        <v>3049</v>
      </c>
      <c r="T145" s="10" t="s">
        <v>36</v>
      </c>
      <c r="U145" s="10" t="s">
        <v>3050</v>
      </c>
      <c r="V145" s="10" t="s">
        <v>38</v>
      </c>
    </row>
    <row r="146" spans="1:22" x14ac:dyDescent="0.25">
      <c r="A146" s="10" t="s">
        <v>26</v>
      </c>
      <c r="B146" s="10" t="s">
        <v>3051</v>
      </c>
      <c r="C146" s="10" t="s">
        <v>3052</v>
      </c>
      <c r="D146" s="11" t="s">
        <v>29</v>
      </c>
      <c r="E146" s="11">
        <v>1</v>
      </c>
      <c r="F146" s="11"/>
      <c r="G146" s="14">
        <v>531.96</v>
      </c>
      <c r="H146" s="15">
        <f>Heating_US[[#This Row],[USD List / Unit]]*$H$3</f>
        <v>531.96</v>
      </c>
      <c r="I146" s="10" t="s">
        <v>3053</v>
      </c>
      <c r="J146" s="10" t="s">
        <v>2131</v>
      </c>
      <c r="K146" s="10" t="s">
        <v>2656</v>
      </c>
      <c r="L146" s="8" t="s">
        <v>31</v>
      </c>
      <c r="M146" s="10"/>
      <c r="N146" s="10" t="s">
        <v>3054</v>
      </c>
      <c r="O146" s="10" t="s">
        <v>3054</v>
      </c>
      <c r="P146" s="10" t="s">
        <v>32</v>
      </c>
      <c r="Q146" s="10" t="s">
        <v>3055</v>
      </c>
      <c r="R146" s="10" t="s">
        <v>26</v>
      </c>
      <c r="S146" s="10" t="s">
        <v>3056</v>
      </c>
      <c r="T146" s="10" t="s">
        <v>36</v>
      </c>
      <c r="U146" s="10" t="s">
        <v>3057</v>
      </c>
      <c r="V146" s="10" t="s">
        <v>38</v>
      </c>
    </row>
    <row r="147" spans="1:22" x14ac:dyDescent="0.25">
      <c r="A147" s="10" t="s">
        <v>26</v>
      </c>
      <c r="B147" s="10" t="s">
        <v>3058</v>
      </c>
      <c r="C147" s="10" t="s">
        <v>3059</v>
      </c>
      <c r="D147" s="11" t="s">
        <v>29</v>
      </c>
      <c r="E147" s="11">
        <v>1</v>
      </c>
      <c r="F147" s="11"/>
      <c r="G147" s="14">
        <v>11.8</v>
      </c>
      <c r="H147" s="15">
        <f>Heating_US[[#This Row],[USD List / Unit]]*$H$3</f>
        <v>11.8</v>
      </c>
      <c r="I147" s="10" t="s">
        <v>3060</v>
      </c>
      <c r="J147" s="10" t="s">
        <v>127</v>
      </c>
      <c r="K147" s="10" t="s">
        <v>2295</v>
      </c>
      <c r="L147" s="8" t="s">
        <v>31</v>
      </c>
      <c r="M147" s="10"/>
      <c r="N147" s="10" t="s">
        <v>137</v>
      </c>
      <c r="O147" s="10" t="s">
        <v>137</v>
      </c>
      <c r="P147" s="10" t="s">
        <v>32</v>
      </c>
      <c r="Q147" s="10" t="s">
        <v>3061</v>
      </c>
      <c r="R147" s="10" t="s">
        <v>26</v>
      </c>
      <c r="S147" s="10" t="s">
        <v>3062</v>
      </c>
      <c r="T147" s="10" t="s">
        <v>36</v>
      </c>
      <c r="U147" s="10" t="s">
        <v>3063</v>
      </c>
      <c r="V147" s="10" t="s">
        <v>38</v>
      </c>
    </row>
    <row r="148" spans="1:22" x14ac:dyDescent="0.25">
      <c r="A148" s="10" t="s">
        <v>26</v>
      </c>
      <c r="B148" s="10" t="s">
        <v>3133</v>
      </c>
      <c r="C148" s="10" t="s">
        <v>3134</v>
      </c>
      <c r="D148" s="11" t="s">
        <v>29</v>
      </c>
      <c r="E148" s="11">
        <v>1</v>
      </c>
      <c r="F148" s="11"/>
      <c r="G148" s="14">
        <v>53.63</v>
      </c>
      <c r="H148" s="15">
        <f>Heating_US[[#This Row],[USD List / Unit]]*$H$3</f>
        <v>53.63</v>
      </c>
      <c r="I148" s="10" t="s">
        <v>3135</v>
      </c>
      <c r="J148" s="10" t="s">
        <v>127</v>
      </c>
      <c r="K148" s="10" t="s">
        <v>2295</v>
      </c>
      <c r="L148" s="8" t="s">
        <v>31</v>
      </c>
      <c r="M148" s="10"/>
      <c r="N148" s="10" t="s">
        <v>2699</v>
      </c>
      <c r="O148" s="10" t="s">
        <v>2699</v>
      </c>
      <c r="P148" s="10" t="s">
        <v>32</v>
      </c>
      <c r="Q148" s="10" t="s">
        <v>3136</v>
      </c>
      <c r="R148" s="10" t="s">
        <v>26</v>
      </c>
      <c r="S148" s="10" t="s">
        <v>3137</v>
      </c>
      <c r="T148" s="10" t="s">
        <v>36</v>
      </c>
      <c r="U148" s="10" t="s">
        <v>3138</v>
      </c>
      <c r="V148" s="10" t="s">
        <v>38</v>
      </c>
    </row>
    <row r="149" spans="1:22" x14ac:dyDescent="0.25">
      <c r="A149" s="10" t="s">
        <v>26</v>
      </c>
      <c r="B149" s="10" t="s">
        <v>3139</v>
      </c>
      <c r="C149" s="10" t="s">
        <v>3140</v>
      </c>
      <c r="D149" s="11" t="s">
        <v>29</v>
      </c>
      <c r="E149" s="11">
        <v>1</v>
      </c>
      <c r="F149" s="11"/>
      <c r="G149" s="14">
        <v>130.07</v>
      </c>
      <c r="H149" s="15">
        <f>Heating_US[[#This Row],[USD List / Unit]]*$H$3</f>
        <v>130.07</v>
      </c>
      <c r="I149" s="10" t="s">
        <v>3141</v>
      </c>
      <c r="J149" s="10" t="s">
        <v>127</v>
      </c>
      <c r="K149" s="10" t="s">
        <v>2295</v>
      </c>
      <c r="L149" s="8" t="s">
        <v>31</v>
      </c>
      <c r="M149" s="10"/>
      <c r="N149" s="10" t="s">
        <v>2510</v>
      </c>
      <c r="O149" s="10" t="s">
        <v>2510</v>
      </c>
      <c r="P149" s="10" t="s">
        <v>32</v>
      </c>
      <c r="Q149" s="10" t="s">
        <v>3142</v>
      </c>
      <c r="R149" s="10" t="s">
        <v>3143</v>
      </c>
      <c r="S149" s="10" t="s">
        <v>3144</v>
      </c>
      <c r="T149" s="10" t="s">
        <v>36</v>
      </c>
      <c r="U149" s="10" t="s">
        <v>3145</v>
      </c>
      <c r="V149" s="10" t="s">
        <v>38</v>
      </c>
    </row>
    <row r="150" spans="1:22" x14ac:dyDescent="0.25">
      <c r="A150" s="10" t="s">
        <v>26</v>
      </c>
      <c r="B150" s="10" t="s">
        <v>3154</v>
      </c>
      <c r="C150" s="10" t="s">
        <v>3155</v>
      </c>
      <c r="D150" s="11" t="s">
        <v>29</v>
      </c>
      <c r="E150" s="11">
        <v>1</v>
      </c>
      <c r="F150" s="11"/>
      <c r="G150" s="14">
        <v>400.97</v>
      </c>
      <c r="H150" s="15">
        <f>Heating_US[[#This Row],[USD List / Unit]]*$H$3</f>
        <v>400.97</v>
      </c>
      <c r="I150" s="10" t="s">
        <v>3156</v>
      </c>
      <c r="J150" s="10" t="s">
        <v>127</v>
      </c>
      <c r="K150" s="10" t="s">
        <v>2295</v>
      </c>
      <c r="L150" s="8" t="s">
        <v>31</v>
      </c>
      <c r="M150" s="10"/>
      <c r="N150" s="10" t="s">
        <v>3157</v>
      </c>
      <c r="O150" s="10" t="s">
        <v>3157</v>
      </c>
      <c r="P150" s="10" t="s">
        <v>32</v>
      </c>
      <c r="Q150" s="10" t="s">
        <v>3158</v>
      </c>
      <c r="R150" s="10" t="s">
        <v>3159</v>
      </c>
      <c r="S150" s="10" t="s">
        <v>3160</v>
      </c>
      <c r="T150" s="10" t="s">
        <v>36</v>
      </c>
      <c r="U150" s="10" t="s">
        <v>3161</v>
      </c>
      <c r="V150" s="10" t="s">
        <v>38</v>
      </c>
    </row>
    <row r="151" spans="1:22" x14ac:dyDescent="0.25">
      <c r="A151" s="10" t="s">
        <v>26</v>
      </c>
      <c r="B151" s="10" t="s">
        <v>3168</v>
      </c>
      <c r="C151" s="10" t="s">
        <v>3169</v>
      </c>
      <c r="D151" s="11" t="s">
        <v>2161</v>
      </c>
      <c r="E151" s="11">
        <v>1</v>
      </c>
      <c r="F151" s="11" t="s">
        <v>143</v>
      </c>
      <c r="G151" s="14">
        <v>25.38</v>
      </c>
      <c r="H151" s="15">
        <f>Heating_US[[#This Row],[USD List / Unit]]*$H$3</f>
        <v>25.38</v>
      </c>
      <c r="I151" s="10" t="s">
        <v>3170</v>
      </c>
      <c r="J151" s="10" t="s">
        <v>397</v>
      </c>
      <c r="K151" s="10" t="s">
        <v>2656</v>
      </c>
      <c r="L151" s="8" t="s">
        <v>31</v>
      </c>
      <c r="M151" s="10"/>
      <c r="N151" s="10" t="s">
        <v>1901</v>
      </c>
      <c r="O151" s="10" t="s">
        <v>1901</v>
      </c>
      <c r="P151" s="10" t="s">
        <v>32</v>
      </c>
      <c r="Q151" s="10" t="s">
        <v>3171</v>
      </c>
      <c r="R151" s="10" t="s">
        <v>26</v>
      </c>
      <c r="S151" s="10" t="s">
        <v>3172</v>
      </c>
      <c r="T151" s="10"/>
      <c r="U151" s="10" t="s">
        <v>3173</v>
      </c>
      <c r="V151" s="10"/>
    </row>
    <row r="152" spans="1:22" x14ac:dyDescent="0.25">
      <c r="A152" s="10" t="s">
        <v>26</v>
      </c>
      <c r="B152" s="10" t="s">
        <v>3180</v>
      </c>
      <c r="C152" s="10" t="s">
        <v>3181</v>
      </c>
      <c r="D152" s="11" t="s">
        <v>2161</v>
      </c>
      <c r="E152" s="11">
        <v>1</v>
      </c>
      <c r="F152" s="11" t="s">
        <v>143</v>
      </c>
      <c r="G152" s="14">
        <v>33.89</v>
      </c>
      <c r="H152" s="15">
        <f>Heating_US[[#This Row],[USD List / Unit]]*$H$3</f>
        <v>33.89</v>
      </c>
      <c r="I152" s="10" t="s">
        <v>3182</v>
      </c>
      <c r="J152" s="10" t="s">
        <v>397</v>
      </c>
      <c r="K152" s="10" t="s">
        <v>2656</v>
      </c>
      <c r="L152" s="8" t="s">
        <v>31</v>
      </c>
      <c r="M152" s="10"/>
      <c r="N152" s="10" t="s">
        <v>1404</v>
      </c>
      <c r="O152" s="10" t="s">
        <v>1404</v>
      </c>
      <c r="P152" s="10" t="s">
        <v>32</v>
      </c>
      <c r="Q152" s="10" t="s">
        <v>3183</v>
      </c>
      <c r="R152" s="10" t="s">
        <v>26</v>
      </c>
      <c r="S152" s="10" t="s">
        <v>3184</v>
      </c>
      <c r="T152" s="10"/>
      <c r="U152" s="10" t="s">
        <v>3185</v>
      </c>
      <c r="V152" s="10"/>
    </row>
    <row r="153" spans="1:22" x14ac:dyDescent="0.25">
      <c r="A153" s="10" t="s">
        <v>26</v>
      </c>
      <c r="B153" s="10" t="s">
        <v>3186</v>
      </c>
      <c r="C153" s="10" t="s">
        <v>3187</v>
      </c>
      <c r="D153" s="11" t="s">
        <v>2161</v>
      </c>
      <c r="E153" s="11">
        <v>1</v>
      </c>
      <c r="F153" s="11"/>
      <c r="G153" s="14">
        <v>55.28</v>
      </c>
      <c r="H153" s="15">
        <f>Heating_US[[#This Row],[USD List / Unit]]*$H$3</f>
        <v>55.28</v>
      </c>
      <c r="I153" s="10" t="s">
        <v>3188</v>
      </c>
      <c r="J153" s="10" t="s">
        <v>397</v>
      </c>
      <c r="K153" s="10" t="s">
        <v>2656</v>
      </c>
      <c r="L153" s="8" t="s">
        <v>31</v>
      </c>
      <c r="M153" s="10"/>
      <c r="N153" s="10" t="s">
        <v>1940</v>
      </c>
      <c r="O153" s="10" t="s">
        <v>1940</v>
      </c>
      <c r="P153" s="10" t="s">
        <v>32</v>
      </c>
      <c r="Q153" s="10" t="s">
        <v>3189</v>
      </c>
      <c r="R153" s="10" t="s">
        <v>26</v>
      </c>
      <c r="S153" s="10" t="s">
        <v>3190</v>
      </c>
      <c r="T153" s="10"/>
      <c r="U153" s="10" t="s">
        <v>3191</v>
      </c>
      <c r="V153" s="10"/>
    </row>
    <row r="154" spans="1:22" x14ac:dyDescent="0.25">
      <c r="A154" s="10" t="s">
        <v>26</v>
      </c>
      <c r="B154" s="10" t="s">
        <v>3192</v>
      </c>
      <c r="C154" s="10" t="s">
        <v>3193</v>
      </c>
      <c r="D154" s="11" t="s">
        <v>2161</v>
      </c>
      <c r="E154" s="11">
        <v>1</v>
      </c>
      <c r="F154" s="11" t="s">
        <v>143</v>
      </c>
      <c r="G154" s="14">
        <v>23.62</v>
      </c>
      <c r="H154" s="15">
        <f>Heating_US[[#This Row],[USD List / Unit]]*$H$3</f>
        <v>23.62</v>
      </c>
      <c r="I154" s="10" t="s">
        <v>3194</v>
      </c>
      <c r="J154" s="10" t="s">
        <v>127</v>
      </c>
      <c r="K154" s="10" t="s">
        <v>3195</v>
      </c>
      <c r="L154" s="8" t="s">
        <v>31</v>
      </c>
      <c r="M154" s="10"/>
      <c r="N154" s="10" t="s">
        <v>1590</v>
      </c>
      <c r="O154" s="10" t="s">
        <v>1590</v>
      </c>
      <c r="P154" s="10" t="s">
        <v>32</v>
      </c>
      <c r="Q154" s="10" t="s">
        <v>3196</v>
      </c>
      <c r="R154" s="10" t="s">
        <v>26</v>
      </c>
      <c r="S154" s="10" t="s">
        <v>3197</v>
      </c>
      <c r="T154" s="10"/>
      <c r="U154" s="10" t="s">
        <v>3198</v>
      </c>
      <c r="V154" s="10"/>
    </row>
    <row r="155" spans="1:22" x14ac:dyDescent="0.25">
      <c r="A155" s="10" t="s">
        <v>26</v>
      </c>
      <c r="B155" s="10" t="s">
        <v>3199</v>
      </c>
      <c r="C155" s="10" t="s">
        <v>3200</v>
      </c>
      <c r="D155" s="11" t="s">
        <v>2161</v>
      </c>
      <c r="E155" s="11">
        <v>1</v>
      </c>
      <c r="F155" s="11" t="s">
        <v>143</v>
      </c>
      <c r="G155" s="14">
        <v>31.55</v>
      </c>
      <c r="H155" s="15">
        <f>Heating_US[[#This Row],[USD List / Unit]]*$H$3</f>
        <v>31.55</v>
      </c>
      <c r="I155" s="10" t="s">
        <v>3201</v>
      </c>
      <c r="J155" s="10" t="s">
        <v>2131</v>
      </c>
      <c r="K155" s="10" t="s">
        <v>2656</v>
      </c>
      <c r="L155" s="8" t="s">
        <v>31</v>
      </c>
      <c r="M155" s="10"/>
      <c r="N155" s="10" t="s">
        <v>1220</v>
      </c>
      <c r="O155" s="10" t="s">
        <v>1220</v>
      </c>
      <c r="P155" s="10" t="s">
        <v>32</v>
      </c>
      <c r="Q155" s="10" t="s">
        <v>3202</v>
      </c>
      <c r="R155" s="10" t="s">
        <v>26</v>
      </c>
      <c r="S155" s="10" t="s">
        <v>3203</v>
      </c>
      <c r="T155" s="10"/>
      <c r="U155" s="10" t="s">
        <v>3204</v>
      </c>
      <c r="V155" s="10"/>
    </row>
    <row r="156" spans="1:22" x14ac:dyDescent="0.25">
      <c r="A156" s="10" t="s">
        <v>26</v>
      </c>
      <c r="B156" s="10" t="s">
        <v>3205</v>
      </c>
      <c r="C156" s="10" t="s">
        <v>3206</v>
      </c>
      <c r="D156" s="11" t="s">
        <v>2161</v>
      </c>
      <c r="E156" s="11">
        <v>1</v>
      </c>
      <c r="F156" s="11" t="s">
        <v>143</v>
      </c>
      <c r="G156" s="14">
        <v>40.67</v>
      </c>
      <c r="H156" s="15">
        <f>Heating_US[[#This Row],[USD List / Unit]]*$H$3</f>
        <v>40.67</v>
      </c>
      <c r="I156" s="10" t="s">
        <v>3207</v>
      </c>
      <c r="J156" s="10" t="s">
        <v>2131</v>
      </c>
      <c r="K156" s="10" t="s">
        <v>2656</v>
      </c>
      <c r="L156" s="8" t="s">
        <v>31</v>
      </c>
      <c r="M156" s="10"/>
      <c r="N156" s="10" t="s">
        <v>1220</v>
      </c>
      <c r="O156" s="10" t="s">
        <v>1220</v>
      </c>
      <c r="P156" s="10" t="s">
        <v>32</v>
      </c>
      <c r="Q156" s="10" t="s">
        <v>3208</v>
      </c>
      <c r="R156" s="10" t="s">
        <v>26</v>
      </c>
      <c r="S156" s="10" t="s">
        <v>3209</v>
      </c>
      <c r="T156" s="10"/>
      <c r="U156" s="10" t="s">
        <v>3210</v>
      </c>
      <c r="V156" s="10"/>
    </row>
    <row r="157" spans="1:22" x14ac:dyDescent="0.25">
      <c r="A157" s="10" t="s">
        <v>26</v>
      </c>
      <c r="B157" s="10" t="s">
        <v>3211</v>
      </c>
      <c r="C157" s="10" t="s">
        <v>3212</v>
      </c>
      <c r="D157" s="11" t="s">
        <v>2161</v>
      </c>
      <c r="E157" s="11">
        <v>1</v>
      </c>
      <c r="F157" s="11" t="s">
        <v>143</v>
      </c>
      <c r="G157" s="14">
        <v>78.819999999999993</v>
      </c>
      <c r="H157" s="15">
        <f>Heating_US[[#This Row],[USD List / Unit]]*$H$3</f>
        <v>78.819999999999993</v>
      </c>
      <c r="I157" s="10" t="s">
        <v>3213</v>
      </c>
      <c r="J157" s="10" t="s">
        <v>30</v>
      </c>
      <c r="K157" s="10" t="s">
        <v>2656</v>
      </c>
      <c r="L157" s="8" t="s">
        <v>31</v>
      </c>
      <c r="M157" s="10"/>
      <c r="N157" s="10" t="s">
        <v>1940</v>
      </c>
      <c r="O157" s="10" t="s">
        <v>1940</v>
      </c>
      <c r="P157" s="10" t="s">
        <v>32</v>
      </c>
      <c r="Q157" s="10" t="s">
        <v>3214</v>
      </c>
      <c r="R157" s="10" t="s">
        <v>26</v>
      </c>
      <c r="S157" s="10" t="s">
        <v>3215</v>
      </c>
      <c r="T157" s="10"/>
      <c r="U157" s="10" t="s">
        <v>3216</v>
      </c>
      <c r="V157" s="10"/>
    </row>
    <row r="158" spans="1:22" x14ac:dyDescent="0.25">
      <c r="A158" s="10" t="s">
        <v>26</v>
      </c>
      <c r="B158" s="10" t="s">
        <v>3217</v>
      </c>
      <c r="C158" s="10" t="s">
        <v>3218</v>
      </c>
      <c r="D158" s="11" t="s">
        <v>2161</v>
      </c>
      <c r="E158" s="11">
        <v>1</v>
      </c>
      <c r="F158" s="11" t="s">
        <v>143</v>
      </c>
      <c r="G158" s="14">
        <v>32.56</v>
      </c>
      <c r="H158" s="15">
        <f>Heating_US[[#This Row],[USD List / Unit]]*$H$3</f>
        <v>32.56</v>
      </c>
      <c r="I158" s="10" t="s">
        <v>3219</v>
      </c>
      <c r="J158" s="10" t="s">
        <v>397</v>
      </c>
      <c r="K158" s="10" t="s">
        <v>3045</v>
      </c>
      <c r="L158" s="8" t="s">
        <v>31</v>
      </c>
      <c r="M158" s="10"/>
      <c r="N158" s="10" t="s">
        <v>3220</v>
      </c>
      <c r="O158" s="10" t="s">
        <v>3220</v>
      </c>
      <c r="P158" s="10" t="s">
        <v>32</v>
      </c>
      <c r="Q158" s="10" t="s">
        <v>3221</v>
      </c>
      <c r="R158" s="10" t="s">
        <v>3222</v>
      </c>
      <c r="S158" s="10" t="s">
        <v>3203</v>
      </c>
      <c r="T158" s="10"/>
      <c r="U158" s="10" t="s">
        <v>3204</v>
      </c>
      <c r="V158" s="10"/>
    </row>
    <row r="159" spans="1:22" x14ac:dyDescent="0.25">
      <c r="A159" s="10" t="s">
        <v>26</v>
      </c>
      <c r="B159" s="10" t="s">
        <v>3229</v>
      </c>
      <c r="C159" s="10" t="s">
        <v>3230</v>
      </c>
      <c r="D159" s="11" t="s">
        <v>2161</v>
      </c>
      <c r="E159" s="11">
        <v>1</v>
      </c>
      <c r="F159" s="11"/>
      <c r="G159" s="14">
        <v>74.010000000000005</v>
      </c>
      <c r="H159" s="15">
        <f>Heating_US[[#This Row],[USD List / Unit]]*$H$3</f>
        <v>74.010000000000005</v>
      </c>
      <c r="I159" s="10" t="s">
        <v>3231</v>
      </c>
      <c r="J159" s="10" t="s">
        <v>2131</v>
      </c>
      <c r="K159" s="10" t="s">
        <v>3045</v>
      </c>
      <c r="L159" s="8" t="s">
        <v>31</v>
      </c>
      <c r="M159" s="10" t="s">
        <v>3232</v>
      </c>
      <c r="N159" s="10" t="s">
        <v>444</v>
      </c>
      <c r="O159" s="10" t="s">
        <v>444</v>
      </c>
      <c r="P159" s="10" t="s">
        <v>32</v>
      </c>
      <c r="Q159" s="10" t="s">
        <v>3233</v>
      </c>
      <c r="R159" s="10" t="s">
        <v>26</v>
      </c>
      <c r="S159" s="10" t="s">
        <v>3234</v>
      </c>
      <c r="T159" s="10"/>
      <c r="U159" s="10" t="s">
        <v>3235</v>
      </c>
      <c r="V159" s="10"/>
    </row>
    <row r="160" spans="1:22" x14ac:dyDescent="0.25">
      <c r="A160" s="10" t="s">
        <v>26</v>
      </c>
      <c r="B160" s="10" t="s">
        <v>3236</v>
      </c>
      <c r="C160" s="10" t="s">
        <v>3237</v>
      </c>
      <c r="D160" s="11" t="s">
        <v>2161</v>
      </c>
      <c r="E160" s="11">
        <v>1</v>
      </c>
      <c r="F160" s="11" t="s">
        <v>143</v>
      </c>
      <c r="G160" s="14">
        <v>77.42</v>
      </c>
      <c r="H160" s="15">
        <f>Heating_US[[#This Row],[USD List / Unit]]*$H$3</f>
        <v>77.42</v>
      </c>
      <c r="I160" s="10" t="s">
        <v>3238</v>
      </c>
      <c r="J160" s="10" t="s">
        <v>2131</v>
      </c>
      <c r="K160" s="10" t="s">
        <v>2656</v>
      </c>
      <c r="L160" s="8" t="s">
        <v>31</v>
      </c>
      <c r="M160" s="10" t="s">
        <v>3239</v>
      </c>
      <c r="N160" s="10" t="s">
        <v>3240</v>
      </c>
      <c r="O160" s="10" t="s">
        <v>3240</v>
      </c>
      <c r="P160" s="10" t="s">
        <v>32</v>
      </c>
      <c r="Q160" s="10" t="s">
        <v>3241</v>
      </c>
      <c r="R160" s="10" t="s">
        <v>26</v>
      </c>
      <c r="S160" s="10" t="s">
        <v>3242</v>
      </c>
      <c r="T160" s="10"/>
      <c r="U160" s="10" t="s">
        <v>3243</v>
      </c>
      <c r="V160" s="10"/>
    </row>
    <row r="161" spans="1:22" x14ac:dyDescent="0.25">
      <c r="A161" s="10" t="s">
        <v>1270</v>
      </c>
      <c r="B161" s="10" t="s">
        <v>3244</v>
      </c>
      <c r="C161" s="10" t="s">
        <v>3245</v>
      </c>
      <c r="D161" s="11" t="s">
        <v>2161</v>
      </c>
      <c r="E161" s="11">
        <v>1</v>
      </c>
      <c r="F161" s="11"/>
      <c r="G161" s="14">
        <v>104.32</v>
      </c>
      <c r="H161" s="15">
        <f>Heating_US[[#This Row],[USD List / Unit]]*$H$3</f>
        <v>104.32</v>
      </c>
      <c r="I161" s="10" t="s">
        <v>3246</v>
      </c>
      <c r="J161" s="10" t="s">
        <v>2131</v>
      </c>
      <c r="K161" s="10" t="s">
        <v>2656</v>
      </c>
      <c r="L161" s="8" t="s">
        <v>31</v>
      </c>
      <c r="M161" s="10"/>
      <c r="N161" s="10" t="s">
        <v>26</v>
      </c>
      <c r="O161" s="10" t="s">
        <v>26</v>
      </c>
      <c r="P161" s="10" t="s">
        <v>32</v>
      </c>
      <c r="Q161" s="10" t="s">
        <v>3247</v>
      </c>
      <c r="R161" s="10" t="s">
        <v>26</v>
      </c>
      <c r="S161" s="10" t="s">
        <v>3248</v>
      </c>
      <c r="T161" s="10"/>
      <c r="U161" s="10" t="s">
        <v>3249</v>
      </c>
      <c r="V161" s="10"/>
    </row>
    <row r="162" spans="1:22" x14ac:dyDescent="0.25">
      <c r="A162" s="10" t="s">
        <v>26</v>
      </c>
      <c r="B162" s="10" t="s">
        <v>3263</v>
      </c>
      <c r="C162" s="10" t="s">
        <v>3264</v>
      </c>
      <c r="D162" s="11" t="s">
        <v>2161</v>
      </c>
      <c r="E162" s="11">
        <v>1</v>
      </c>
      <c r="F162" s="11" t="s">
        <v>143</v>
      </c>
      <c r="G162" s="14">
        <v>161.91</v>
      </c>
      <c r="H162" s="15">
        <f>Heating_US[[#This Row],[USD List / Unit]]*$H$3</f>
        <v>161.91</v>
      </c>
      <c r="I162" s="10" t="s">
        <v>3265</v>
      </c>
      <c r="J162" s="10" t="s">
        <v>30</v>
      </c>
      <c r="K162" s="10" t="s">
        <v>428</v>
      </c>
      <c r="L162" s="8" t="s">
        <v>31</v>
      </c>
      <c r="M162" s="10"/>
      <c r="N162" s="10" t="s">
        <v>3266</v>
      </c>
      <c r="O162" s="10" t="s">
        <v>3266</v>
      </c>
      <c r="P162" s="10" t="s">
        <v>32</v>
      </c>
      <c r="Q162" s="10" t="s">
        <v>3267</v>
      </c>
      <c r="R162" s="10" t="s">
        <v>3268</v>
      </c>
      <c r="S162" s="10" t="s">
        <v>3269</v>
      </c>
      <c r="T162" s="10"/>
      <c r="U162" s="10" t="s">
        <v>3270</v>
      </c>
      <c r="V162" s="10"/>
    </row>
    <row r="163" spans="1:22" x14ac:dyDescent="0.25">
      <c r="A163" s="10" t="s">
        <v>26</v>
      </c>
      <c r="B163" s="10" t="s">
        <v>3291</v>
      </c>
      <c r="C163" s="10" t="s">
        <v>3292</v>
      </c>
      <c r="D163" s="11" t="s">
        <v>2161</v>
      </c>
      <c r="E163" s="11">
        <v>1</v>
      </c>
      <c r="F163" s="11" t="s">
        <v>180</v>
      </c>
      <c r="G163" s="14">
        <v>254.97</v>
      </c>
      <c r="H163" s="15">
        <f>Heating_US[[#This Row],[USD List / Unit]]*$H$3</f>
        <v>254.97</v>
      </c>
      <c r="I163" s="10" t="s">
        <v>3293</v>
      </c>
      <c r="J163" s="10" t="s">
        <v>127</v>
      </c>
      <c r="K163" s="10" t="s">
        <v>428</v>
      </c>
      <c r="L163" s="8" t="s">
        <v>31</v>
      </c>
      <c r="M163" s="10" t="s">
        <v>3294</v>
      </c>
      <c r="N163" s="10" t="s">
        <v>3295</v>
      </c>
      <c r="O163" s="10" t="s">
        <v>3295</v>
      </c>
      <c r="P163" s="10" t="s">
        <v>32</v>
      </c>
      <c r="Q163" s="10" t="s">
        <v>3296</v>
      </c>
      <c r="R163" s="10" t="s">
        <v>3297</v>
      </c>
      <c r="S163" s="10" t="s">
        <v>3298</v>
      </c>
      <c r="T163" s="10"/>
      <c r="U163" s="10" t="s">
        <v>3299</v>
      </c>
      <c r="V163" s="10"/>
    </row>
    <row r="164" spans="1:22" x14ac:dyDescent="0.25">
      <c r="A164" s="10" t="s">
        <v>26</v>
      </c>
      <c r="B164" s="10" t="s">
        <v>3300</v>
      </c>
      <c r="C164" s="10" t="s">
        <v>3301</v>
      </c>
      <c r="D164" s="11" t="s">
        <v>2161</v>
      </c>
      <c r="E164" s="11">
        <v>1</v>
      </c>
      <c r="F164" s="11" t="s">
        <v>1179</v>
      </c>
      <c r="G164" s="14">
        <v>382.42</v>
      </c>
      <c r="H164" s="15">
        <f>Heating_US[[#This Row],[USD List / Unit]]*$H$3</f>
        <v>382.42</v>
      </c>
      <c r="I164" s="10" t="s">
        <v>3302</v>
      </c>
      <c r="J164" s="10" t="s">
        <v>127</v>
      </c>
      <c r="K164" s="10" t="s">
        <v>428</v>
      </c>
      <c r="L164" s="8" t="s">
        <v>31</v>
      </c>
      <c r="M164" s="10" t="s">
        <v>3303</v>
      </c>
      <c r="N164" s="10" t="s">
        <v>3304</v>
      </c>
      <c r="O164" s="10" t="s">
        <v>3304</v>
      </c>
      <c r="P164" s="10" t="s">
        <v>32</v>
      </c>
      <c r="Q164" s="10" t="s">
        <v>3305</v>
      </c>
      <c r="R164" s="10" t="s">
        <v>3297</v>
      </c>
      <c r="S164" s="10" t="s">
        <v>3306</v>
      </c>
      <c r="T164" s="10"/>
      <c r="U164" s="10" t="s">
        <v>3307</v>
      </c>
      <c r="V164" s="10"/>
    </row>
    <row r="165" spans="1:22" x14ac:dyDescent="0.25">
      <c r="A165" s="10" t="s">
        <v>26</v>
      </c>
      <c r="B165" s="10" t="s">
        <v>3328</v>
      </c>
      <c r="C165" s="10" t="s">
        <v>3329</v>
      </c>
      <c r="D165" s="11" t="s">
        <v>2161</v>
      </c>
      <c r="E165" s="11">
        <v>1</v>
      </c>
      <c r="F165" s="11" t="s">
        <v>143</v>
      </c>
      <c r="G165" s="14">
        <v>208.2</v>
      </c>
      <c r="H165" s="15">
        <f>Heating_US[[#This Row],[USD List / Unit]]*$H$3</f>
        <v>208.2</v>
      </c>
      <c r="I165" s="10" t="s">
        <v>3330</v>
      </c>
      <c r="J165" s="10" t="s">
        <v>30</v>
      </c>
      <c r="K165" s="10" t="s">
        <v>428</v>
      </c>
      <c r="L165" s="8" t="s">
        <v>31</v>
      </c>
      <c r="M165" s="10"/>
      <c r="N165" s="10" t="s">
        <v>2392</v>
      </c>
      <c r="O165" s="10" t="s">
        <v>2392</v>
      </c>
      <c r="P165" s="10" t="s">
        <v>32</v>
      </c>
      <c r="Q165" s="10" t="s">
        <v>3331</v>
      </c>
      <c r="R165" s="10" t="s">
        <v>3332</v>
      </c>
      <c r="S165" s="10" t="s">
        <v>3333</v>
      </c>
      <c r="T165" s="10"/>
      <c r="U165" s="10" t="s">
        <v>3334</v>
      </c>
      <c r="V165" s="10"/>
    </row>
    <row r="166" spans="1:22" x14ac:dyDescent="0.25">
      <c r="A166" s="10" t="s">
        <v>26</v>
      </c>
      <c r="B166" s="10" t="s">
        <v>3436</v>
      </c>
      <c r="C166" s="10" t="s">
        <v>3437</v>
      </c>
      <c r="D166" s="11" t="s">
        <v>29</v>
      </c>
      <c r="E166" s="11">
        <v>1</v>
      </c>
      <c r="F166" s="11"/>
      <c r="G166" s="14">
        <v>257.27</v>
      </c>
      <c r="H166" s="15">
        <f>Heating_US[[#This Row],[USD List / Unit]]*$H$3</f>
        <v>257.27</v>
      </c>
      <c r="I166" s="10" t="s">
        <v>3438</v>
      </c>
      <c r="J166" s="10" t="s">
        <v>127</v>
      </c>
      <c r="K166" s="10" t="s">
        <v>3286</v>
      </c>
      <c r="L166" s="8" t="s">
        <v>31</v>
      </c>
      <c r="M166" s="10"/>
      <c r="N166" s="10" t="s">
        <v>341</v>
      </c>
      <c r="O166" s="10" t="s">
        <v>341</v>
      </c>
      <c r="P166" s="10" t="s">
        <v>32</v>
      </c>
      <c r="Q166" s="10" t="s">
        <v>3439</v>
      </c>
      <c r="R166" s="10" t="s">
        <v>3440</v>
      </c>
      <c r="S166" s="10" t="s">
        <v>3441</v>
      </c>
      <c r="T166" s="10" t="s">
        <v>36</v>
      </c>
      <c r="U166" s="10" t="s">
        <v>3442</v>
      </c>
      <c r="V166" s="10" t="s">
        <v>38</v>
      </c>
    </row>
    <row r="167" spans="1:22" x14ac:dyDescent="0.25">
      <c r="A167" s="10" t="s">
        <v>26</v>
      </c>
      <c r="B167" s="10" t="s">
        <v>3443</v>
      </c>
      <c r="C167" s="10" t="s">
        <v>3444</v>
      </c>
      <c r="D167" s="11" t="s">
        <v>29</v>
      </c>
      <c r="E167" s="11">
        <v>1</v>
      </c>
      <c r="F167" s="11"/>
      <c r="G167" s="14">
        <v>567.91999999999996</v>
      </c>
      <c r="H167" s="15">
        <f>Heating_US[[#This Row],[USD List / Unit]]*$H$3</f>
        <v>567.91999999999996</v>
      </c>
      <c r="I167" s="10" t="s">
        <v>3445</v>
      </c>
      <c r="J167" s="10" t="s">
        <v>30</v>
      </c>
      <c r="K167" s="10" t="s">
        <v>3286</v>
      </c>
      <c r="L167" s="8" t="s">
        <v>31</v>
      </c>
      <c r="M167" s="10"/>
      <c r="N167" s="10" t="s">
        <v>2147</v>
      </c>
      <c r="O167" s="10" t="s">
        <v>2147</v>
      </c>
      <c r="P167" s="10" t="s">
        <v>32</v>
      </c>
      <c r="Q167" s="10" t="s">
        <v>3446</v>
      </c>
      <c r="R167" s="10" t="s">
        <v>3440</v>
      </c>
      <c r="S167" s="10" t="s">
        <v>3447</v>
      </c>
      <c r="T167" s="10" t="s">
        <v>36</v>
      </c>
      <c r="U167" s="10" t="s">
        <v>3448</v>
      </c>
      <c r="V167" s="10" t="s">
        <v>38</v>
      </c>
    </row>
    <row r="168" spans="1:22" x14ac:dyDescent="0.25">
      <c r="A168" s="10" t="s">
        <v>26</v>
      </c>
      <c r="B168" s="10" t="s">
        <v>3470</v>
      </c>
      <c r="C168" s="10" t="s">
        <v>3471</v>
      </c>
      <c r="D168" s="11" t="s">
        <v>29</v>
      </c>
      <c r="E168" s="11">
        <v>1</v>
      </c>
      <c r="F168" s="11" t="s">
        <v>198</v>
      </c>
      <c r="G168" s="14">
        <v>22.61</v>
      </c>
      <c r="H168" s="15">
        <f>Heating_US[[#This Row],[USD List / Unit]]*$H$3</f>
        <v>22.61</v>
      </c>
      <c r="I168" s="10" t="s">
        <v>3472</v>
      </c>
      <c r="J168" s="10" t="s">
        <v>127</v>
      </c>
      <c r="K168" s="10" t="s">
        <v>3473</v>
      </c>
      <c r="L168" s="8" t="s">
        <v>31</v>
      </c>
      <c r="M168" s="10"/>
      <c r="N168" s="10" t="s">
        <v>554</v>
      </c>
      <c r="O168" s="10" t="s">
        <v>554</v>
      </c>
      <c r="P168" s="10" t="s">
        <v>32</v>
      </c>
      <c r="Q168" s="10" t="s">
        <v>3474</v>
      </c>
      <c r="R168" s="10" t="s">
        <v>3475</v>
      </c>
      <c r="S168" s="10" t="s">
        <v>3476</v>
      </c>
      <c r="T168" s="10" t="s">
        <v>36</v>
      </c>
      <c r="U168" s="10" t="s">
        <v>3477</v>
      </c>
      <c r="V168" s="10" t="s">
        <v>38</v>
      </c>
    </row>
    <row r="169" spans="1:22" x14ac:dyDescent="0.25">
      <c r="A169" s="10" t="s">
        <v>26</v>
      </c>
      <c r="B169" s="10" t="s">
        <v>3608</v>
      </c>
      <c r="C169" s="10" t="s">
        <v>3609</v>
      </c>
      <c r="D169" s="11" t="s">
        <v>29</v>
      </c>
      <c r="E169" s="11">
        <v>1</v>
      </c>
      <c r="F169" s="11"/>
      <c r="G169" s="14">
        <v>27.52</v>
      </c>
      <c r="H169" s="15">
        <f>Heating_US[[#This Row],[USD List / Unit]]*$H$3</f>
        <v>27.52</v>
      </c>
      <c r="I169" s="10" t="s">
        <v>3610</v>
      </c>
      <c r="J169" s="10" t="s">
        <v>30</v>
      </c>
      <c r="K169" s="10" t="s">
        <v>3473</v>
      </c>
      <c r="L169" s="8" t="s">
        <v>31</v>
      </c>
      <c r="M169" s="10"/>
      <c r="N169" s="10" t="s">
        <v>209</v>
      </c>
      <c r="O169" s="10" t="s">
        <v>209</v>
      </c>
      <c r="P169" s="10" t="s">
        <v>32</v>
      </c>
      <c r="Q169" s="10" t="s">
        <v>3611</v>
      </c>
      <c r="R169" s="10" t="s">
        <v>26</v>
      </c>
      <c r="S169" s="10" t="s">
        <v>3612</v>
      </c>
      <c r="T169" s="10" t="s">
        <v>36</v>
      </c>
      <c r="U169" s="10" t="s">
        <v>3613</v>
      </c>
      <c r="V169" s="10" t="s">
        <v>38</v>
      </c>
    </row>
    <row r="170" spans="1:22" x14ac:dyDescent="0.25">
      <c r="A170" s="10" t="s">
        <v>26</v>
      </c>
      <c r="B170" s="10" t="s">
        <v>3614</v>
      </c>
      <c r="C170" s="10" t="s">
        <v>3615</v>
      </c>
      <c r="D170" s="11" t="s">
        <v>29</v>
      </c>
      <c r="E170" s="11">
        <v>1</v>
      </c>
      <c r="F170" s="11" t="s">
        <v>394</v>
      </c>
      <c r="G170" s="14">
        <v>6.43</v>
      </c>
      <c r="H170" s="15">
        <f>Heating_US[[#This Row],[USD List / Unit]]*$H$3</f>
        <v>6.43</v>
      </c>
      <c r="I170" s="10" t="s">
        <v>3616</v>
      </c>
      <c r="J170" s="10" t="s">
        <v>30</v>
      </c>
      <c r="K170" s="10" t="s">
        <v>3617</v>
      </c>
      <c r="L170" s="8" t="s">
        <v>31</v>
      </c>
      <c r="M170" s="10"/>
      <c r="N170" s="10" t="s">
        <v>533</v>
      </c>
      <c r="O170" s="10" t="s">
        <v>533</v>
      </c>
      <c r="P170" s="10" t="s">
        <v>32</v>
      </c>
      <c r="Q170" s="10" t="s">
        <v>3618</v>
      </c>
      <c r="R170" s="10" t="s">
        <v>26</v>
      </c>
      <c r="S170" s="10" t="s">
        <v>3619</v>
      </c>
      <c r="T170" s="10" t="s">
        <v>36</v>
      </c>
      <c r="U170" s="10" t="s">
        <v>3620</v>
      </c>
      <c r="V170" s="10" t="s">
        <v>38</v>
      </c>
    </row>
    <row r="171" spans="1:22" x14ac:dyDescent="0.25">
      <c r="A171" s="10" t="s">
        <v>26</v>
      </c>
      <c r="B171" s="10" t="s">
        <v>3621</v>
      </c>
      <c r="C171" s="10" t="s">
        <v>3622</v>
      </c>
      <c r="D171" s="11" t="s">
        <v>29</v>
      </c>
      <c r="E171" s="11">
        <v>1</v>
      </c>
      <c r="F171" s="11" t="s">
        <v>108</v>
      </c>
      <c r="G171" s="14">
        <v>8.75</v>
      </c>
      <c r="H171" s="15">
        <f>Heating_US[[#This Row],[USD List / Unit]]*$H$3</f>
        <v>8.75</v>
      </c>
      <c r="I171" s="10" t="s">
        <v>3623</v>
      </c>
      <c r="J171" s="10" t="s">
        <v>30</v>
      </c>
      <c r="K171" s="10" t="s">
        <v>3617</v>
      </c>
      <c r="L171" s="8" t="s">
        <v>31</v>
      </c>
      <c r="M171" s="10"/>
      <c r="N171" s="10" t="s">
        <v>1791</v>
      </c>
      <c r="O171" s="10" t="s">
        <v>1791</v>
      </c>
      <c r="P171" s="10" t="s">
        <v>32</v>
      </c>
      <c r="Q171" s="10" t="s">
        <v>3624</v>
      </c>
      <c r="R171" s="10" t="s">
        <v>26</v>
      </c>
      <c r="S171" s="10" t="s">
        <v>3625</v>
      </c>
      <c r="T171" s="10" t="s">
        <v>36</v>
      </c>
      <c r="U171" s="10" t="s">
        <v>3626</v>
      </c>
      <c r="V171" s="10" t="s">
        <v>38</v>
      </c>
    </row>
    <row r="172" spans="1:22" x14ac:dyDescent="0.25">
      <c r="A172" s="10" t="s">
        <v>26</v>
      </c>
      <c r="B172" s="10" t="s">
        <v>3627</v>
      </c>
      <c r="C172" s="10" t="s">
        <v>3628</v>
      </c>
      <c r="D172" s="11" t="s">
        <v>29</v>
      </c>
      <c r="E172" s="11">
        <v>1</v>
      </c>
      <c r="F172" s="11" t="s">
        <v>1453</v>
      </c>
      <c r="G172" s="14">
        <v>13.17</v>
      </c>
      <c r="H172" s="15">
        <f>Heating_US[[#This Row],[USD List / Unit]]*$H$3</f>
        <v>13.17</v>
      </c>
      <c r="I172" s="10" t="s">
        <v>3629</v>
      </c>
      <c r="J172" s="10" t="s">
        <v>30</v>
      </c>
      <c r="K172" s="10" t="s">
        <v>3617</v>
      </c>
      <c r="L172" s="8" t="s">
        <v>31</v>
      </c>
      <c r="M172" s="10"/>
      <c r="N172" s="10" t="s">
        <v>444</v>
      </c>
      <c r="O172" s="10" t="s">
        <v>444</v>
      </c>
      <c r="P172" s="10" t="s">
        <v>32</v>
      </c>
      <c r="Q172" s="10" t="s">
        <v>3630</v>
      </c>
      <c r="R172" s="10" t="s">
        <v>26</v>
      </c>
      <c r="S172" s="10" t="s">
        <v>3631</v>
      </c>
      <c r="T172" s="10" t="s">
        <v>36</v>
      </c>
      <c r="U172" s="10" t="s">
        <v>3632</v>
      </c>
      <c r="V172" s="10" t="s">
        <v>38</v>
      </c>
    </row>
    <row r="173" spans="1:22" x14ac:dyDescent="0.25">
      <c r="A173" s="10" t="s">
        <v>26</v>
      </c>
      <c r="B173" s="10" t="s">
        <v>3633</v>
      </c>
      <c r="C173" s="10" t="s">
        <v>3634</v>
      </c>
      <c r="D173" s="11" t="s">
        <v>29</v>
      </c>
      <c r="E173" s="11">
        <v>1</v>
      </c>
      <c r="F173" s="11" t="s">
        <v>108</v>
      </c>
      <c r="G173" s="14">
        <v>16.23</v>
      </c>
      <c r="H173" s="15">
        <f>Heating_US[[#This Row],[USD List / Unit]]*$H$3</f>
        <v>16.23</v>
      </c>
      <c r="I173" s="10" t="s">
        <v>3635</v>
      </c>
      <c r="J173" s="10" t="s">
        <v>110</v>
      </c>
      <c r="K173" s="10" t="s">
        <v>3617</v>
      </c>
      <c r="L173" s="8" t="s">
        <v>31</v>
      </c>
      <c r="M173" s="10"/>
      <c r="N173" s="10" t="s">
        <v>2699</v>
      </c>
      <c r="O173" s="10" t="s">
        <v>2699</v>
      </c>
      <c r="P173" s="10" t="s">
        <v>32</v>
      </c>
      <c r="Q173" s="10" t="s">
        <v>3636</v>
      </c>
      <c r="R173" s="10" t="s">
        <v>26</v>
      </c>
      <c r="S173" s="10" t="s">
        <v>3637</v>
      </c>
      <c r="T173" s="10" t="s">
        <v>36</v>
      </c>
      <c r="U173" s="10" t="s">
        <v>3638</v>
      </c>
      <c r="V173" s="10" t="s">
        <v>38</v>
      </c>
    </row>
    <row r="174" spans="1:22" x14ac:dyDescent="0.25">
      <c r="A174" s="10" t="s">
        <v>26</v>
      </c>
      <c r="B174" s="10" t="s">
        <v>3639</v>
      </c>
      <c r="C174" s="10" t="s">
        <v>3640</v>
      </c>
      <c r="D174" s="11" t="s">
        <v>29</v>
      </c>
      <c r="E174" s="11">
        <v>1</v>
      </c>
      <c r="F174" s="11" t="s">
        <v>624</v>
      </c>
      <c r="G174" s="14">
        <v>1.98</v>
      </c>
      <c r="H174" s="15">
        <f>Heating_US[[#This Row],[USD List / Unit]]*$H$3</f>
        <v>1.98</v>
      </c>
      <c r="I174" s="10" t="s">
        <v>3641</v>
      </c>
      <c r="J174" s="10" t="s">
        <v>30</v>
      </c>
      <c r="K174" s="10" t="s">
        <v>136</v>
      </c>
      <c r="L174" s="8" t="s">
        <v>31</v>
      </c>
      <c r="M174" s="10"/>
      <c r="N174" s="10" t="s">
        <v>137</v>
      </c>
      <c r="O174" s="10" t="s">
        <v>137</v>
      </c>
      <c r="P174" s="10" t="s">
        <v>32</v>
      </c>
      <c r="Q174" s="10" t="s">
        <v>3642</v>
      </c>
      <c r="R174" s="10" t="s">
        <v>3643</v>
      </c>
      <c r="S174" s="10" t="s">
        <v>3644</v>
      </c>
      <c r="T174" s="10" t="s">
        <v>36</v>
      </c>
      <c r="U174" s="10" t="s">
        <v>3645</v>
      </c>
      <c r="V174" s="10" t="s">
        <v>38</v>
      </c>
    </row>
    <row r="175" spans="1:22" x14ac:dyDescent="0.25">
      <c r="A175" s="10" t="s">
        <v>26</v>
      </c>
      <c r="B175" s="10" t="s">
        <v>3646</v>
      </c>
      <c r="C175" s="10" t="s">
        <v>3647</v>
      </c>
      <c r="D175" s="11" t="s">
        <v>29</v>
      </c>
      <c r="E175" s="11">
        <v>1</v>
      </c>
      <c r="F175" s="11" t="s">
        <v>108</v>
      </c>
      <c r="G175" s="14">
        <v>4.12</v>
      </c>
      <c r="H175" s="15">
        <f>Heating_US[[#This Row],[USD List / Unit]]*$H$3</f>
        <v>4.12</v>
      </c>
      <c r="I175" s="10" t="s">
        <v>3648</v>
      </c>
      <c r="J175" s="10" t="s">
        <v>110</v>
      </c>
      <c r="K175" s="10" t="s">
        <v>136</v>
      </c>
      <c r="L175" s="8" t="s">
        <v>31</v>
      </c>
      <c r="M175" s="10"/>
      <c r="N175" s="10" t="s">
        <v>476</v>
      </c>
      <c r="O175" s="10" t="s">
        <v>476</v>
      </c>
      <c r="P175" s="10" t="s">
        <v>32</v>
      </c>
      <c r="Q175" s="10" t="s">
        <v>3649</v>
      </c>
      <c r="R175" s="10" t="s">
        <v>26</v>
      </c>
      <c r="S175" s="10" t="s">
        <v>3650</v>
      </c>
      <c r="T175" s="10" t="s">
        <v>36</v>
      </c>
      <c r="U175" s="10" t="s">
        <v>3651</v>
      </c>
      <c r="V175" s="10" t="s">
        <v>38</v>
      </c>
    </row>
    <row r="176" spans="1:22" x14ac:dyDescent="0.25">
      <c r="A176" s="10" t="s">
        <v>1209</v>
      </c>
      <c r="B176" s="10" t="s">
        <v>3652</v>
      </c>
      <c r="C176" s="10" t="s">
        <v>3653</v>
      </c>
      <c r="D176" s="11" t="s">
        <v>29</v>
      </c>
      <c r="E176" s="11" t="s">
        <v>108</v>
      </c>
      <c r="F176" s="11" t="s">
        <v>394</v>
      </c>
      <c r="G176" s="14">
        <v>6.86</v>
      </c>
      <c r="H176" s="15">
        <f>Heating_US[[#This Row],[USD List / Unit]]*$H$3</f>
        <v>6.86</v>
      </c>
      <c r="I176" s="10" t="s">
        <v>3654</v>
      </c>
      <c r="J176" s="10" t="s">
        <v>110</v>
      </c>
      <c r="K176" s="10" t="s">
        <v>3655</v>
      </c>
      <c r="L176" s="8" t="s">
        <v>31</v>
      </c>
      <c r="M176" s="10"/>
      <c r="N176" s="10" t="s">
        <v>526</v>
      </c>
      <c r="O176" s="10" t="s">
        <v>526</v>
      </c>
      <c r="P176" s="10" t="s">
        <v>32</v>
      </c>
      <c r="Q176" s="10" t="s">
        <v>3656</v>
      </c>
      <c r="R176" s="10" t="s">
        <v>3657</v>
      </c>
      <c r="S176" s="10" t="s">
        <v>3658</v>
      </c>
      <c r="T176" s="10" t="s">
        <v>36</v>
      </c>
      <c r="U176" s="10" t="s">
        <v>3659</v>
      </c>
      <c r="V176" s="10" t="s">
        <v>38</v>
      </c>
    </row>
    <row r="177" spans="1:22" x14ac:dyDescent="0.25">
      <c r="A177" s="10" t="s">
        <v>26</v>
      </c>
      <c r="B177" s="10" t="s">
        <v>3666</v>
      </c>
      <c r="C177" s="10" t="s">
        <v>3667</v>
      </c>
      <c r="D177" s="11" t="s">
        <v>29</v>
      </c>
      <c r="E177" s="11" t="s">
        <v>426</v>
      </c>
      <c r="F177" s="11" t="s">
        <v>3668</v>
      </c>
      <c r="G177" s="14">
        <v>6.23</v>
      </c>
      <c r="H177" s="15">
        <f>Heating_US[[#This Row],[USD List / Unit]]*$H$3</f>
        <v>6.23</v>
      </c>
      <c r="I177" s="10" t="s">
        <v>3669</v>
      </c>
      <c r="J177" s="10" t="s">
        <v>30</v>
      </c>
      <c r="K177" s="10" t="s">
        <v>3670</v>
      </c>
      <c r="L177" s="8" t="s">
        <v>31</v>
      </c>
      <c r="M177" s="10"/>
      <c r="N177" s="10" t="s">
        <v>547</v>
      </c>
      <c r="O177" s="10" t="s">
        <v>547</v>
      </c>
      <c r="P177" s="10" t="s">
        <v>32</v>
      </c>
      <c r="Q177" s="10" t="s">
        <v>3671</v>
      </c>
      <c r="R177" s="10" t="s">
        <v>3672</v>
      </c>
      <c r="S177" s="10" t="s">
        <v>3673</v>
      </c>
      <c r="T177" s="10" t="s">
        <v>36</v>
      </c>
      <c r="U177" s="10" t="s">
        <v>3674</v>
      </c>
      <c r="V177" s="10" t="s">
        <v>38</v>
      </c>
    </row>
    <row r="178" spans="1:22" x14ac:dyDescent="0.25">
      <c r="A178" s="10" t="s">
        <v>26</v>
      </c>
      <c r="B178" s="10" t="s">
        <v>3675</v>
      </c>
      <c r="C178" s="10" t="s">
        <v>3676</v>
      </c>
      <c r="D178" s="11" t="s">
        <v>29</v>
      </c>
      <c r="E178" s="11" t="s">
        <v>591</v>
      </c>
      <c r="F178" s="11" t="s">
        <v>108</v>
      </c>
      <c r="G178" s="14">
        <v>8.57</v>
      </c>
      <c r="H178" s="15">
        <f>Heating_US[[#This Row],[USD List / Unit]]*$H$3</f>
        <v>8.57</v>
      </c>
      <c r="I178" s="10" t="s">
        <v>3677</v>
      </c>
      <c r="J178" s="10" t="s">
        <v>30</v>
      </c>
      <c r="K178" s="10" t="s">
        <v>136</v>
      </c>
      <c r="L178" s="8" t="s">
        <v>31</v>
      </c>
      <c r="M178" s="10"/>
      <c r="N178" s="10" t="s">
        <v>526</v>
      </c>
      <c r="O178" s="10" t="s">
        <v>526</v>
      </c>
      <c r="P178" s="10" t="s">
        <v>32</v>
      </c>
      <c r="Q178" s="10" t="s">
        <v>3678</v>
      </c>
      <c r="R178" s="10" t="s">
        <v>26</v>
      </c>
      <c r="S178" s="10" t="s">
        <v>3679</v>
      </c>
      <c r="T178" s="10" t="s">
        <v>36</v>
      </c>
      <c r="U178" s="10" t="s">
        <v>3680</v>
      </c>
      <c r="V178" s="10" t="s">
        <v>38</v>
      </c>
    </row>
    <row r="179" spans="1:22" x14ac:dyDescent="0.25">
      <c r="A179" s="10" t="s">
        <v>26</v>
      </c>
      <c r="B179" s="10" t="s">
        <v>3681</v>
      </c>
      <c r="C179" s="10" t="s">
        <v>3682</v>
      </c>
      <c r="D179" s="11" t="s">
        <v>29</v>
      </c>
      <c r="E179" s="11" t="s">
        <v>108</v>
      </c>
      <c r="F179" s="11" t="s">
        <v>410</v>
      </c>
      <c r="G179" s="14">
        <v>2.86</v>
      </c>
      <c r="H179" s="15">
        <f>Heating_US[[#This Row],[USD List / Unit]]*$H$3</f>
        <v>2.86</v>
      </c>
      <c r="I179" s="10" t="s">
        <v>3683</v>
      </c>
      <c r="J179" s="10" t="s">
        <v>30</v>
      </c>
      <c r="K179" s="10" t="s">
        <v>136</v>
      </c>
      <c r="L179" s="8" t="s">
        <v>31</v>
      </c>
      <c r="M179" s="10"/>
      <c r="N179" s="10" t="s">
        <v>611</v>
      </c>
      <c r="O179" s="10" t="s">
        <v>611</v>
      </c>
      <c r="P179" s="10" t="s">
        <v>32</v>
      </c>
      <c r="Q179" s="10" t="s">
        <v>3684</v>
      </c>
      <c r="R179" s="10" t="s">
        <v>26</v>
      </c>
      <c r="S179" s="10" t="s">
        <v>3685</v>
      </c>
      <c r="T179" s="10" t="s">
        <v>36</v>
      </c>
      <c r="U179" s="10" t="s">
        <v>3686</v>
      </c>
      <c r="V179" s="10" t="s">
        <v>38</v>
      </c>
    </row>
    <row r="180" spans="1:22" x14ac:dyDescent="0.25">
      <c r="A180" s="10" t="s">
        <v>26</v>
      </c>
      <c r="B180" s="10" t="s">
        <v>3687</v>
      </c>
      <c r="C180" s="10" t="s">
        <v>3688</v>
      </c>
      <c r="D180" s="11" t="s">
        <v>3689</v>
      </c>
      <c r="E180" s="11" t="s">
        <v>649</v>
      </c>
      <c r="F180" s="11" t="s">
        <v>3690</v>
      </c>
      <c r="G180" s="14">
        <v>2.09</v>
      </c>
      <c r="H180" s="15">
        <f>Heating_US[[#This Row],[USD List / Unit]]*$H$3</f>
        <v>2.09</v>
      </c>
      <c r="I180" s="10" t="s">
        <v>3691</v>
      </c>
      <c r="J180" s="10" t="s">
        <v>30</v>
      </c>
      <c r="K180" s="10" t="s">
        <v>136</v>
      </c>
      <c r="L180" s="8" t="s">
        <v>31</v>
      </c>
      <c r="M180" s="10"/>
      <c r="N180" s="10" t="s">
        <v>483</v>
      </c>
      <c r="O180" s="10" t="s">
        <v>483</v>
      </c>
      <c r="P180" s="10" t="s">
        <v>32</v>
      </c>
      <c r="Q180" s="10" t="s">
        <v>3692</v>
      </c>
      <c r="R180" s="10" t="s">
        <v>26</v>
      </c>
      <c r="S180" s="10" t="s">
        <v>3693</v>
      </c>
      <c r="T180" s="10"/>
      <c r="U180" s="10" t="s">
        <v>3694</v>
      </c>
      <c r="V180" s="10"/>
    </row>
    <row r="181" spans="1:22" x14ac:dyDescent="0.25">
      <c r="A181" s="10" t="s">
        <v>26</v>
      </c>
      <c r="B181" s="10" t="s">
        <v>3695</v>
      </c>
      <c r="C181" s="10" t="s">
        <v>3696</v>
      </c>
      <c r="D181" s="11" t="s">
        <v>261</v>
      </c>
      <c r="E181" s="11">
        <v>1</v>
      </c>
      <c r="F181" s="11" t="s">
        <v>198</v>
      </c>
      <c r="G181" s="14">
        <v>207.76</v>
      </c>
      <c r="H181" s="15">
        <f>Heating_US[[#This Row],[USD List / Unit]]*$H$3</f>
        <v>207.76</v>
      </c>
      <c r="I181" s="10" t="s">
        <v>3697</v>
      </c>
      <c r="J181" s="10" t="s">
        <v>30</v>
      </c>
      <c r="K181" s="10" t="s">
        <v>3698</v>
      </c>
      <c r="L181" s="8" t="s">
        <v>31</v>
      </c>
      <c r="M181" s="10"/>
      <c r="N181" s="10" t="s">
        <v>3699</v>
      </c>
      <c r="O181" s="10" t="s">
        <v>3699</v>
      </c>
      <c r="P181" s="10" t="s">
        <v>32</v>
      </c>
      <c r="Q181" s="10" t="s">
        <v>3696</v>
      </c>
      <c r="R181" s="10" t="s">
        <v>26</v>
      </c>
      <c r="S181" s="10" t="s">
        <v>3700</v>
      </c>
      <c r="T181" s="10" t="s">
        <v>265</v>
      </c>
      <c r="U181" s="10" t="s">
        <v>3701</v>
      </c>
      <c r="V181" s="10" t="s">
        <v>267</v>
      </c>
    </row>
    <row r="182" spans="1:22" x14ac:dyDescent="0.25">
      <c r="A182" s="10" t="s">
        <v>26</v>
      </c>
      <c r="B182" s="10" t="s">
        <v>3702</v>
      </c>
      <c r="C182" s="10" t="s">
        <v>3703</v>
      </c>
      <c r="D182" s="11" t="s">
        <v>261</v>
      </c>
      <c r="E182" s="11">
        <v>1</v>
      </c>
      <c r="F182" s="11" t="s">
        <v>143</v>
      </c>
      <c r="G182" s="14">
        <v>99.93</v>
      </c>
      <c r="H182" s="15">
        <f>Heating_US[[#This Row],[USD List / Unit]]*$H$3</f>
        <v>99.93</v>
      </c>
      <c r="I182" s="10" t="s">
        <v>3704</v>
      </c>
      <c r="J182" s="10" t="s">
        <v>119</v>
      </c>
      <c r="K182" s="10" t="s">
        <v>136</v>
      </c>
      <c r="L182" s="8" t="s">
        <v>31</v>
      </c>
      <c r="M182" s="10"/>
      <c r="N182" s="10" t="s">
        <v>3487</v>
      </c>
      <c r="O182" s="10" t="s">
        <v>3487</v>
      </c>
      <c r="P182" s="10" t="s">
        <v>32</v>
      </c>
      <c r="Q182" s="10" t="s">
        <v>3705</v>
      </c>
      <c r="R182" s="10" t="s">
        <v>26</v>
      </c>
      <c r="S182" s="10" t="s">
        <v>3706</v>
      </c>
      <c r="T182" s="10" t="s">
        <v>265</v>
      </c>
      <c r="U182" s="10" t="s">
        <v>3707</v>
      </c>
      <c r="V182" s="10" t="s">
        <v>267</v>
      </c>
    </row>
    <row r="183" spans="1:22" x14ac:dyDescent="0.25">
      <c r="A183" s="10" t="s">
        <v>26</v>
      </c>
      <c r="B183" s="10" t="s">
        <v>3708</v>
      </c>
      <c r="C183" s="10" t="s">
        <v>3709</v>
      </c>
      <c r="D183" s="11" t="s">
        <v>261</v>
      </c>
      <c r="E183" s="11">
        <v>1</v>
      </c>
      <c r="F183" s="11" t="s">
        <v>143</v>
      </c>
      <c r="G183" s="14">
        <v>105.25</v>
      </c>
      <c r="H183" s="15">
        <f>Heating_US[[#This Row],[USD List / Unit]]*$H$3</f>
        <v>105.25</v>
      </c>
      <c r="I183" s="10" t="s">
        <v>3710</v>
      </c>
      <c r="J183" s="10" t="s">
        <v>119</v>
      </c>
      <c r="K183" s="10" t="s">
        <v>136</v>
      </c>
      <c r="L183" s="8" t="s">
        <v>31</v>
      </c>
      <c r="M183" s="10"/>
      <c r="N183" s="10" t="s">
        <v>3711</v>
      </c>
      <c r="O183" s="10" t="s">
        <v>3711</v>
      </c>
      <c r="P183" s="10" t="s">
        <v>32</v>
      </c>
      <c r="Q183" s="10" t="s">
        <v>3712</v>
      </c>
      <c r="R183" s="10" t="s">
        <v>26</v>
      </c>
      <c r="S183" s="10" t="s">
        <v>3713</v>
      </c>
      <c r="T183" s="10" t="s">
        <v>265</v>
      </c>
      <c r="U183" s="10" t="s">
        <v>3714</v>
      </c>
      <c r="V183" s="10" t="s">
        <v>267</v>
      </c>
    </row>
    <row r="184" spans="1:22" x14ac:dyDescent="0.25">
      <c r="A184" s="10" t="s">
        <v>26</v>
      </c>
      <c r="B184" s="10" t="s">
        <v>3715</v>
      </c>
      <c r="C184" s="10" t="s">
        <v>3716</v>
      </c>
      <c r="D184" s="11" t="s">
        <v>3717</v>
      </c>
      <c r="E184" s="11">
        <v>1</v>
      </c>
      <c r="F184" s="11" t="s">
        <v>198</v>
      </c>
      <c r="G184" s="14">
        <v>77.66</v>
      </c>
      <c r="H184" s="15">
        <f>Heating_US[[#This Row],[USD List / Unit]]*$H$3</f>
        <v>77.66</v>
      </c>
      <c r="I184" s="10" t="s">
        <v>3718</v>
      </c>
      <c r="J184" s="10" t="s">
        <v>84</v>
      </c>
      <c r="K184" s="10" t="s">
        <v>3698</v>
      </c>
      <c r="L184" s="8" t="s">
        <v>31</v>
      </c>
      <c r="M184" s="10"/>
      <c r="N184" s="10" t="s">
        <v>3719</v>
      </c>
      <c r="O184" s="10" t="s">
        <v>3719</v>
      </c>
      <c r="P184" s="10" t="s">
        <v>32</v>
      </c>
      <c r="Q184" s="10" t="s">
        <v>3720</v>
      </c>
      <c r="R184" s="10" t="s">
        <v>3721</v>
      </c>
      <c r="S184" s="10" t="s">
        <v>3722</v>
      </c>
      <c r="T184" s="10" t="s">
        <v>3723</v>
      </c>
      <c r="U184" s="10" t="s">
        <v>3724</v>
      </c>
      <c r="V184" s="10" t="s">
        <v>3725</v>
      </c>
    </row>
    <row r="185" spans="1:22" x14ac:dyDescent="0.25">
      <c r="A185" s="10" t="s">
        <v>26</v>
      </c>
      <c r="B185" s="10" t="s">
        <v>3726</v>
      </c>
      <c r="C185" s="10" t="s">
        <v>3727</v>
      </c>
      <c r="D185" s="11" t="s">
        <v>3717</v>
      </c>
      <c r="E185" s="11">
        <v>1</v>
      </c>
      <c r="F185" s="11" t="s">
        <v>198</v>
      </c>
      <c r="G185" s="14">
        <v>100.57</v>
      </c>
      <c r="H185" s="15">
        <f>Heating_US[[#This Row],[USD List / Unit]]*$H$3</f>
        <v>100.57</v>
      </c>
      <c r="I185" s="10" t="s">
        <v>3728</v>
      </c>
      <c r="J185" s="10" t="s">
        <v>3729</v>
      </c>
      <c r="K185" s="10" t="s">
        <v>3698</v>
      </c>
      <c r="L185" s="8" t="s">
        <v>31</v>
      </c>
      <c r="M185" s="10"/>
      <c r="N185" s="10" t="s">
        <v>3730</v>
      </c>
      <c r="O185" s="10" t="s">
        <v>3730</v>
      </c>
      <c r="P185" s="10" t="s">
        <v>32</v>
      </c>
      <c r="Q185" s="10" t="s">
        <v>3731</v>
      </c>
      <c r="R185" s="10" t="s">
        <v>3732</v>
      </c>
      <c r="S185" s="10" t="s">
        <v>3733</v>
      </c>
      <c r="T185" s="10" t="s">
        <v>3723</v>
      </c>
      <c r="U185" s="10" t="s">
        <v>3734</v>
      </c>
      <c r="V185" s="10" t="s">
        <v>3725</v>
      </c>
    </row>
    <row r="186" spans="1:22" x14ac:dyDescent="0.25">
      <c r="A186" s="10" t="s">
        <v>26</v>
      </c>
      <c r="B186" s="10" t="s">
        <v>3735</v>
      </c>
      <c r="C186" s="10" t="s">
        <v>3736</v>
      </c>
      <c r="D186" s="11" t="s">
        <v>3717</v>
      </c>
      <c r="E186" s="11">
        <v>1</v>
      </c>
      <c r="F186" s="11" t="s">
        <v>143</v>
      </c>
      <c r="G186" s="14">
        <v>124.13</v>
      </c>
      <c r="H186" s="15">
        <f>Heating_US[[#This Row],[USD List / Unit]]*$H$3</f>
        <v>124.13</v>
      </c>
      <c r="I186" s="10" t="s">
        <v>3737</v>
      </c>
      <c r="J186" s="10" t="s">
        <v>3729</v>
      </c>
      <c r="K186" s="10" t="s">
        <v>3698</v>
      </c>
      <c r="L186" s="8" t="s">
        <v>31</v>
      </c>
      <c r="M186" s="10"/>
      <c r="N186" s="10" t="s">
        <v>327</v>
      </c>
      <c r="O186" s="10" t="s">
        <v>327</v>
      </c>
      <c r="P186" s="10" t="s">
        <v>32</v>
      </c>
      <c r="Q186" s="10" t="s">
        <v>3738</v>
      </c>
      <c r="R186" s="10" t="s">
        <v>3739</v>
      </c>
      <c r="S186" s="10" t="s">
        <v>3740</v>
      </c>
      <c r="T186" s="10" t="s">
        <v>3723</v>
      </c>
      <c r="U186" s="10" t="s">
        <v>3741</v>
      </c>
      <c r="V186" s="10" t="s">
        <v>3725</v>
      </c>
    </row>
    <row r="187" spans="1:22" x14ac:dyDescent="0.25">
      <c r="A187" s="10" t="s">
        <v>26</v>
      </c>
      <c r="B187" s="10" t="s">
        <v>3799</v>
      </c>
      <c r="C187" s="10" t="s">
        <v>3800</v>
      </c>
      <c r="D187" s="11" t="s">
        <v>792</v>
      </c>
      <c r="E187" s="11">
        <v>1</v>
      </c>
      <c r="F187" s="11" t="s">
        <v>1188</v>
      </c>
      <c r="G187" s="14">
        <v>1459</v>
      </c>
      <c r="H187" s="15">
        <f>Heating_US[[#This Row],[USD List / Unit]]*$H$3</f>
        <v>1459</v>
      </c>
      <c r="I187" s="10" t="s">
        <v>3801</v>
      </c>
      <c r="J187" s="10" t="s">
        <v>30</v>
      </c>
      <c r="K187" s="10" t="s">
        <v>795</v>
      </c>
      <c r="L187" s="8" t="s">
        <v>31</v>
      </c>
      <c r="M187" s="10"/>
      <c r="N187" s="10" t="s">
        <v>1021</v>
      </c>
      <c r="O187" s="10" t="s">
        <v>1022</v>
      </c>
      <c r="P187" s="10" t="s">
        <v>32</v>
      </c>
      <c r="Q187" s="10" t="s">
        <v>3802</v>
      </c>
      <c r="R187" s="10" t="s">
        <v>832</v>
      </c>
      <c r="S187" s="10" t="s">
        <v>3803</v>
      </c>
      <c r="T187" s="10" t="s">
        <v>801</v>
      </c>
      <c r="U187" s="10" t="s">
        <v>3804</v>
      </c>
      <c r="V187" s="10" t="s">
        <v>803</v>
      </c>
    </row>
    <row r="188" spans="1:22" x14ac:dyDescent="0.25">
      <c r="A188" s="10" t="s">
        <v>1270</v>
      </c>
      <c r="B188" s="10" t="s">
        <v>3805</v>
      </c>
      <c r="C188" s="10" t="s">
        <v>3806</v>
      </c>
      <c r="D188" s="11" t="s">
        <v>792</v>
      </c>
      <c r="E188" s="11">
        <v>1</v>
      </c>
      <c r="F188" s="11" t="s">
        <v>3807</v>
      </c>
      <c r="G188" s="14">
        <v>1606</v>
      </c>
      <c r="H188" s="15">
        <f>Heating_US[[#This Row],[USD List / Unit]]*$H$3</f>
        <v>1606</v>
      </c>
      <c r="I188" s="10" t="s">
        <v>3808</v>
      </c>
      <c r="J188" s="10" t="s">
        <v>2303</v>
      </c>
      <c r="K188" s="10" t="s">
        <v>795</v>
      </c>
      <c r="L188" s="8" t="s">
        <v>31</v>
      </c>
      <c r="M188" s="10"/>
      <c r="N188" s="10" t="s">
        <v>1021</v>
      </c>
      <c r="O188" s="10" t="s">
        <v>1022</v>
      </c>
      <c r="P188" s="10" t="s">
        <v>32</v>
      </c>
      <c r="Q188" s="10" t="s">
        <v>3809</v>
      </c>
      <c r="R188" s="10" t="s">
        <v>3810</v>
      </c>
      <c r="S188" s="10" t="s">
        <v>3811</v>
      </c>
      <c r="T188" s="10" t="s">
        <v>801</v>
      </c>
      <c r="U188" s="10" t="s">
        <v>3812</v>
      </c>
      <c r="V188" s="10" t="s">
        <v>803</v>
      </c>
    </row>
    <row r="189" spans="1:22" x14ac:dyDescent="0.25">
      <c r="A189" s="10" t="s">
        <v>26</v>
      </c>
      <c r="B189" s="10" t="s">
        <v>3813</v>
      </c>
      <c r="C189" s="10" t="s">
        <v>3814</v>
      </c>
      <c r="D189" s="11" t="s">
        <v>792</v>
      </c>
      <c r="E189" s="11">
        <v>1</v>
      </c>
      <c r="F189" s="11" t="s">
        <v>42</v>
      </c>
      <c r="G189" s="14">
        <v>1990</v>
      </c>
      <c r="H189" s="15">
        <f>Heating_US[[#This Row],[USD List / Unit]]*$H$3</f>
        <v>1990</v>
      </c>
      <c r="I189" s="10" t="s">
        <v>3815</v>
      </c>
      <c r="J189" s="10" t="s">
        <v>30</v>
      </c>
      <c r="K189" s="10" t="s">
        <v>795</v>
      </c>
      <c r="L189" s="8" t="s">
        <v>31</v>
      </c>
      <c r="M189" s="10"/>
      <c r="N189" s="10" t="s">
        <v>3816</v>
      </c>
      <c r="O189" s="10" t="s">
        <v>3817</v>
      </c>
      <c r="P189" s="10" t="s">
        <v>32</v>
      </c>
      <c r="Q189" s="10" t="s">
        <v>3818</v>
      </c>
      <c r="R189" s="10" t="s">
        <v>832</v>
      </c>
      <c r="S189" s="10" t="s">
        <v>3819</v>
      </c>
      <c r="T189" s="10" t="s">
        <v>801</v>
      </c>
      <c r="U189" s="10" t="s">
        <v>3820</v>
      </c>
      <c r="V189" s="10" t="s">
        <v>803</v>
      </c>
    </row>
    <row r="190" spans="1:22" x14ac:dyDescent="0.25">
      <c r="A190" s="10" t="s">
        <v>26</v>
      </c>
      <c r="B190" s="10" t="s">
        <v>3821</v>
      </c>
      <c r="C190" s="10" t="s">
        <v>3822</v>
      </c>
      <c r="D190" s="11" t="s">
        <v>792</v>
      </c>
      <c r="E190" s="11">
        <v>1</v>
      </c>
      <c r="F190" s="11" t="s">
        <v>978</v>
      </c>
      <c r="G190" s="14">
        <v>2527</v>
      </c>
      <c r="H190" s="15">
        <f>Heating_US[[#This Row],[USD List / Unit]]*$H$3</f>
        <v>2527</v>
      </c>
      <c r="I190" s="10" t="s">
        <v>3823</v>
      </c>
      <c r="J190" s="10" t="s">
        <v>30</v>
      </c>
      <c r="K190" s="10" t="s">
        <v>795</v>
      </c>
      <c r="L190" s="8" t="s">
        <v>31</v>
      </c>
      <c r="M190" s="10"/>
      <c r="N190" s="10" t="s">
        <v>3824</v>
      </c>
      <c r="O190" s="10" t="s">
        <v>3825</v>
      </c>
      <c r="P190" s="10" t="s">
        <v>32</v>
      </c>
      <c r="Q190" s="10" t="s">
        <v>3826</v>
      </c>
      <c r="R190" s="10" t="s">
        <v>832</v>
      </c>
      <c r="S190" s="10" t="s">
        <v>3827</v>
      </c>
      <c r="T190" s="10" t="s">
        <v>801</v>
      </c>
      <c r="U190" s="10" t="s">
        <v>3828</v>
      </c>
      <c r="V190" s="10" t="s">
        <v>803</v>
      </c>
    </row>
    <row r="191" spans="1:22" x14ac:dyDescent="0.25">
      <c r="A191" s="10" t="s">
        <v>26</v>
      </c>
      <c r="B191" s="10" t="s">
        <v>3829</v>
      </c>
      <c r="C191" s="10" t="s">
        <v>3830</v>
      </c>
      <c r="D191" s="11" t="s">
        <v>792</v>
      </c>
      <c r="E191" s="11">
        <v>1</v>
      </c>
      <c r="F191" s="11" t="s">
        <v>827</v>
      </c>
      <c r="G191" s="14">
        <v>449.7</v>
      </c>
      <c r="H191" s="15">
        <f>Heating_US[[#This Row],[USD List / Unit]]*$H$3</f>
        <v>449.7</v>
      </c>
      <c r="I191" s="10" t="s">
        <v>3831</v>
      </c>
      <c r="J191" s="10" t="s">
        <v>30</v>
      </c>
      <c r="K191" s="10" t="s">
        <v>795</v>
      </c>
      <c r="L191" s="8" t="s">
        <v>31</v>
      </c>
      <c r="M191" s="10"/>
      <c r="N191" s="10" t="s">
        <v>829</v>
      </c>
      <c r="O191" s="10" t="s">
        <v>830</v>
      </c>
      <c r="P191" s="10" t="s">
        <v>32</v>
      </c>
      <c r="Q191" s="10" t="s">
        <v>3832</v>
      </c>
      <c r="R191" s="10" t="s">
        <v>832</v>
      </c>
      <c r="S191" s="10" t="s">
        <v>3833</v>
      </c>
      <c r="T191" s="10" t="s">
        <v>801</v>
      </c>
      <c r="U191" s="10" t="s">
        <v>3834</v>
      </c>
      <c r="V191" s="10" t="s">
        <v>803</v>
      </c>
    </row>
    <row r="192" spans="1:22" x14ac:dyDescent="0.25">
      <c r="A192" s="10" t="s">
        <v>26</v>
      </c>
      <c r="B192" s="10" t="s">
        <v>3835</v>
      </c>
      <c r="C192" s="10" t="s">
        <v>3836</v>
      </c>
      <c r="D192" s="11" t="s">
        <v>792</v>
      </c>
      <c r="E192" s="11">
        <v>1</v>
      </c>
      <c r="F192" s="11" t="s">
        <v>42</v>
      </c>
      <c r="G192" s="14">
        <v>719.3</v>
      </c>
      <c r="H192" s="15">
        <f>Heating_US[[#This Row],[USD List / Unit]]*$H$3</f>
        <v>719.3</v>
      </c>
      <c r="I192" s="10" t="s">
        <v>3837</v>
      </c>
      <c r="J192" s="10" t="s">
        <v>30</v>
      </c>
      <c r="K192" s="10" t="s">
        <v>795</v>
      </c>
      <c r="L192" s="8" t="s">
        <v>31</v>
      </c>
      <c r="M192" s="10"/>
      <c r="N192" s="10" t="s">
        <v>844</v>
      </c>
      <c r="O192" s="10" t="s">
        <v>845</v>
      </c>
      <c r="P192" s="10" t="s">
        <v>32</v>
      </c>
      <c r="Q192" s="10" t="s">
        <v>3838</v>
      </c>
      <c r="R192" s="10" t="s">
        <v>832</v>
      </c>
      <c r="S192" s="10" t="s">
        <v>3839</v>
      </c>
      <c r="T192" s="10" t="s">
        <v>801</v>
      </c>
      <c r="U192" s="10" t="s">
        <v>3840</v>
      </c>
      <c r="V192" s="10" t="s">
        <v>803</v>
      </c>
    </row>
    <row r="193" spans="1:22" x14ac:dyDescent="0.25">
      <c r="A193" s="10" t="s">
        <v>26</v>
      </c>
      <c r="B193" s="10" t="s">
        <v>3841</v>
      </c>
      <c r="C193" s="10" t="s">
        <v>3842</v>
      </c>
      <c r="D193" s="11" t="s">
        <v>792</v>
      </c>
      <c r="E193" s="11">
        <v>1</v>
      </c>
      <c r="F193" s="11" t="s">
        <v>143</v>
      </c>
      <c r="G193" s="14">
        <v>997.9</v>
      </c>
      <c r="H193" s="15">
        <f>Heating_US[[#This Row],[USD List / Unit]]*$H$3</f>
        <v>997.9</v>
      </c>
      <c r="I193" s="10" t="s">
        <v>3843</v>
      </c>
      <c r="J193" s="10" t="s">
        <v>30</v>
      </c>
      <c r="K193" s="10" t="s">
        <v>795</v>
      </c>
      <c r="L193" s="8" t="s">
        <v>31</v>
      </c>
      <c r="M193" s="10"/>
      <c r="N193" s="10" t="s">
        <v>852</v>
      </c>
      <c r="O193" s="10" t="s">
        <v>853</v>
      </c>
      <c r="P193" s="10" t="s">
        <v>32</v>
      </c>
      <c r="Q193" s="10" t="s">
        <v>3844</v>
      </c>
      <c r="R193" s="10" t="s">
        <v>832</v>
      </c>
      <c r="S193" s="10" t="s">
        <v>3845</v>
      </c>
      <c r="T193" s="10" t="s">
        <v>801</v>
      </c>
      <c r="U193" s="10" t="s">
        <v>3846</v>
      </c>
      <c r="V193" s="10" t="s">
        <v>803</v>
      </c>
    </row>
    <row r="194" spans="1:22" x14ac:dyDescent="0.25">
      <c r="A194" s="10" t="s">
        <v>26</v>
      </c>
      <c r="B194" s="10" t="s">
        <v>3847</v>
      </c>
      <c r="C194" s="10" t="s">
        <v>3848</v>
      </c>
      <c r="D194" s="11" t="s">
        <v>792</v>
      </c>
      <c r="E194" s="11">
        <v>1</v>
      </c>
      <c r="F194" s="11" t="s">
        <v>933</v>
      </c>
      <c r="G194" s="14">
        <v>364.75</v>
      </c>
      <c r="H194" s="15">
        <f>Heating_US[[#This Row],[USD List / Unit]]*$H$3</f>
        <v>364.75</v>
      </c>
      <c r="I194" s="10" t="s">
        <v>3849</v>
      </c>
      <c r="J194" s="10" t="s">
        <v>30</v>
      </c>
      <c r="K194" s="10" t="s">
        <v>795</v>
      </c>
      <c r="L194" s="8" t="s">
        <v>31</v>
      </c>
      <c r="M194" s="10"/>
      <c r="N194" s="10" t="s">
        <v>3850</v>
      </c>
      <c r="O194" s="10" t="s">
        <v>3851</v>
      </c>
      <c r="P194" s="10" t="s">
        <v>32</v>
      </c>
      <c r="Q194" s="10" t="s">
        <v>3852</v>
      </c>
      <c r="R194" s="10" t="s">
        <v>832</v>
      </c>
      <c r="S194" s="10" t="s">
        <v>3853</v>
      </c>
      <c r="T194" s="10" t="s">
        <v>801</v>
      </c>
      <c r="U194" s="10" t="s">
        <v>3854</v>
      </c>
      <c r="V194" s="10" t="s">
        <v>803</v>
      </c>
    </row>
    <row r="195" spans="1:22" x14ac:dyDescent="0.25">
      <c r="A195" s="10" t="s">
        <v>26</v>
      </c>
      <c r="B195" s="10" t="s">
        <v>3855</v>
      </c>
      <c r="C195" s="10" t="s">
        <v>3856</v>
      </c>
      <c r="D195" s="11" t="s">
        <v>867</v>
      </c>
      <c r="E195" s="11">
        <v>1</v>
      </c>
      <c r="F195" s="11" t="s">
        <v>198</v>
      </c>
      <c r="G195" s="14">
        <v>505.4</v>
      </c>
      <c r="H195" s="15">
        <f>Heating_US[[#This Row],[USD List / Unit]]*$H$3</f>
        <v>505.4</v>
      </c>
      <c r="I195" s="10" t="s">
        <v>3857</v>
      </c>
      <c r="J195" s="10" t="s">
        <v>30</v>
      </c>
      <c r="K195" s="10" t="s">
        <v>795</v>
      </c>
      <c r="L195" s="8" t="s">
        <v>31</v>
      </c>
      <c r="M195" s="10"/>
      <c r="N195" s="10" t="s">
        <v>885</v>
      </c>
      <c r="O195" s="10" t="s">
        <v>886</v>
      </c>
      <c r="P195" s="10" t="s">
        <v>32</v>
      </c>
      <c r="Q195" s="10" t="s">
        <v>3858</v>
      </c>
      <c r="R195" s="10" t="s">
        <v>832</v>
      </c>
      <c r="S195" s="10" t="s">
        <v>3859</v>
      </c>
      <c r="T195" s="10" t="s">
        <v>873</v>
      </c>
      <c r="U195" s="10" t="s">
        <v>3860</v>
      </c>
      <c r="V195" s="10" t="s">
        <v>875</v>
      </c>
    </row>
    <row r="196" spans="1:22" x14ac:dyDescent="0.25">
      <c r="A196" s="10" t="s">
        <v>26</v>
      </c>
      <c r="B196" s="10" t="s">
        <v>3861</v>
      </c>
      <c r="C196" s="10" t="s">
        <v>3862</v>
      </c>
      <c r="D196" s="11" t="s">
        <v>867</v>
      </c>
      <c r="E196" s="11">
        <v>1</v>
      </c>
      <c r="F196" s="11" t="s">
        <v>198</v>
      </c>
      <c r="G196" s="14">
        <v>449.7</v>
      </c>
      <c r="H196" s="15">
        <f>Heating_US[[#This Row],[USD List / Unit]]*$H$3</f>
        <v>449.7</v>
      </c>
      <c r="I196" s="10" t="s">
        <v>3863</v>
      </c>
      <c r="J196" s="10" t="s">
        <v>30</v>
      </c>
      <c r="K196" s="10" t="s">
        <v>795</v>
      </c>
      <c r="L196" s="8" t="s">
        <v>31</v>
      </c>
      <c r="M196" s="10"/>
      <c r="N196" s="10" t="s">
        <v>829</v>
      </c>
      <c r="O196" s="10" t="s">
        <v>899</v>
      </c>
      <c r="P196" s="10" t="s">
        <v>32</v>
      </c>
      <c r="Q196" s="10" t="s">
        <v>3864</v>
      </c>
      <c r="R196" s="10" t="s">
        <v>832</v>
      </c>
      <c r="S196" s="10" t="s">
        <v>3865</v>
      </c>
      <c r="T196" s="10" t="s">
        <v>873</v>
      </c>
      <c r="U196" s="10" t="s">
        <v>3866</v>
      </c>
      <c r="V196" s="10" t="s">
        <v>875</v>
      </c>
    </row>
    <row r="197" spans="1:22" x14ac:dyDescent="0.25">
      <c r="A197" s="10" t="s">
        <v>26</v>
      </c>
      <c r="B197" s="10" t="s">
        <v>3867</v>
      </c>
      <c r="C197" s="10" t="s">
        <v>3868</v>
      </c>
      <c r="D197" s="11" t="s">
        <v>867</v>
      </c>
      <c r="E197" s="11">
        <v>1</v>
      </c>
      <c r="F197" s="11" t="s">
        <v>911</v>
      </c>
      <c r="G197" s="14">
        <v>719.3</v>
      </c>
      <c r="H197" s="15">
        <f>Heating_US[[#This Row],[USD List / Unit]]*$H$3</f>
        <v>719.3</v>
      </c>
      <c r="I197" s="10" t="s">
        <v>3869</v>
      </c>
      <c r="J197" s="10" t="s">
        <v>30</v>
      </c>
      <c r="K197" s="10" t="s">
        <v>795</v>
      </c>
      <c r="L197" s="8" t="s">
        <v>31</v>
      </c>
      <c r="M197" s="10"/>
      <c r="N197" s="10" t="s">
        <v>844</v>
      </c>
      <c r="O197" s="10" t="s">
        <v>913</v>
      </c>
      <c r="P197" s="10" t="s">
        <v>32</v>
      </c>
      <c r="Q197" s="10" t="s">
        <v>3870</v>
      </c>
      <c r="R197" s="10" t="s">
        <v>832</v>
      </c>
      <c r="S197" s="10" t="s">
        <v>3871</v>
      </c>
      <c r="T197" s="10" t="s">
        <v>873</v>
      </c>
      <c r="U197" s="10" t="s">
        <v>3872</v>
      </c>
      <c r="V197" s="10" t="s">
        <v>875</v>
      </c>
    </row>
    <row r="198" spans="1:22" x14ac:dyDescent="0.25">
      <c r="A198" s="10" t="s">
        <v>26</v>
      </c>
      <c r="B198" s="10" t="s">
        <v>3873</v>
      </c>
      <c r="C198" s="10" t="s">
        <v>3874</v>
      </c>
      <c r="D198" s="11" t="s">
        <v>867</v>
      </c>
      <c r="E198" s="11">
        <v>1</v>
      </c>
      <c r="F198" s="11" t="s">
        <v>143</v>
      </c>
      <c r="G198" s="14">
        <v>997.9</v>
      </c>
      <c r="H198" s="15">
        <f>Heating_US[[#This Row],[USD List / Unit]]*$H$3</f>
        <v>997.9</v>
      </c>
      <c r="I198" s="10" t="s">
        <v>3875</v>
      </c>
      <c r="J198" s="10" t="s">
        <v>30</v>
      </c>
      <c r="K198" s="10" t="s">
        <v>795</v>
      </c>
      <c r="L198" s="8" t="s">
        <v>31</v>
      </c>
      <c r="M198" s="10"/>
      <c r="N198" s="10" t="s">
        <v>852</v>
      </c>
      <c r="O198" s="10" t="s">
        <v>920</v>
      </c>
      <c r="P198" s="10" t="s">
        <v>32</v>
      </c>
      <c r="Q198" s="10" t="s">
        <v>3876</v>
      </c>
      <c r="R198" s="10" t="s">
        <v>832</v>
      </c>
      <c r="S198" s="10" t="s">
        <v>3877</v>
      </c>
      <c r="T198" s="10" t="s">
        <v>873</v>
      </c>
      <c r="U198" s="10" t="s">
        <v>3878</v>
      </c>
      <c r="V198" s="10" t="s">
        <v>875</v>
      </c>
    </row>
    <row r="199" spans="1:22" x14ac:dyDescent="0.25">
      <c r="A199" s="10" t="s">
        <v>26</v>
      </c>
      <c r="B199" s="10" t="s">
        <v>3879</v>
      </c>
      <c r="C199" s="10" t="s">
        <v>3880</v>
      </c>
      <c r="D199" s="11" t="s">
        <v>792</v>
      </c>
      <c r="E199" s="11">
        <v>1</v>
      </c>
      <c r="F199" s="11" t="s">
        <v>933</v>
      </c>
      <c r="G199" s="14">
        <v>437.7</v>
      </c>
      <c r="H199" s="15">
        <f>Heating_US[[#This Row],[USD List / Unit]]*$H$3</f>
        <v>437.7</v>
      </c>
      <c r="I199" s="10" t="s">
        <v>3881</v>
      </c>
      <c r="J199" s="10" t="s">
        <v>30</v>
      </c>
      <c r="K199" s="10" t="s">
        <v>795</v>
      </c>
      <c r="L199" s="8" t="s">
        <v>31</v>
      </c>
      <c r="M199" s="10"/>
      <c r="N199" s="10" t="s">
        <v>935</v>
      </c>
      <c r="O199" s="10" t="s">
        <v>936</v>
      </c>
      <c r="P199" s="10" t="s">
        <v>32</v>
      </c>
      <c r="Q199" s="10" t="s">
        <v>3882</v>
      </c>
      <c r="R199" s="10" t="s">
        <v>832</v>
      </c>
      <c r="S199" s="10" t="s">
        <v>3883</v>
      </c>
      <c r="T199" s="10" t="s">
        <v>801</v>
      </c>
      <c r="U199" s="10" t="s">
        <v>3884</v>
      </c>
      <c r="V199" s="10" t="s">
        <v>803</v>
      </c>
    </row>
    <row r="200" spans="1:22" x14ac:dyDescent="0.25">
      <c r="A200" s="10" t="s">
        <v>1270</v>
      </c>
      <c r="B200" s="10" t="s">
        <v>3885</v>
      </c>
      <c r="C200" s="10" t="s">
        <v>3886</v>
      </c>
      <c r="D200" s="11" t="s">
        <v>792</v>
      </c>
      <c r="E200" s="11">
        <v>1</v>
      </c>
      <c r="F200" s="11" t="s">
        <v>963</v>
      </c>
      <c r="G200" s="14">
        <v>481.8</v>
      </c>
      <c r="H200" s="15">
        <f>Heating_US[[#This Row],[USD List / Unit]]*$H$3</f>
        <v>481.8</v>
      </c>
      <c r="I200" s="10" t="s">
        <v>3887</v>
      </c>
      <c r="J200" s="10" t="s">
        <v>2303</v>
      </c>
      <c r="K200" s="10" t="s">
        <v>795</v>
      </c>
      <c r="L200" s="8" t="s">
        <v>31</v>
      </c>
      <c r="M200" s="10"/>
      <c r="N200" s="10" t="s">
        <v>935</v>
      </c>
      <c r="O200" s="10" t="s">
        <v>936</v>
      </c>
      <c r="P200" s="10" t="s">
        <v>32</v>
      </c>
      <c r="Q200" s="10" t="s">
        <v>3888</v>
      </c>
      <c r="R200" s="10" t="s">
        <v>3810</v>
      </c>
      <c r="S200" s="10" t="s">
        <v>3889</v>
      </c>
      <c r="T200" s="10" t="s">
        <v>801</v>
      </c>
      <c r="U200" s="10" t="s">
        <v>3890</v>
      </c>
      <c r="V200" s="10" t="s">
        <v>803</v>
      </c>
    </row>
    <row r="201" spans="1:22" x14ac:dyDescent="0.25">
      <c r="A201" s="10" t="s">
        <v>1270</v>
      </c>
      <c r="B201" s="10" t="s">
        <v>3891</v>
      </c>
      <c r="C201" s="10" t="s">
        <v>3892</v>
      </c>
      <c r="D201" s="11" t="s">
        <v>792</v>
      </c>
      <c r="E201" s="11">
        <v>1</v>
      </c>
      <c r="F201" s="11" t="s">
        <v>3765</v>
      </c>
      <c r="G201" s="14">
        <v>681.6</v>
      </c>
      <c r="H201" s="15">
        <f>Heating_US[[#This Row],[USD List / Unit]]*$H$3</f>
        <v>681.6</v>
      </c>
      <c r="I201" s="10" t="s">
        <v>3893</v>
      </c>
      <c r="J201" s="10" t="s">
        <v>30</v>
      </c>
      <c r="K201" s="10" t="s">
        <v>795</v>
      </c>
      <c r="L201" s="8" t="s">
        <v>31</v>
      </c>
      <c r="M201" s="10"/>
      <c r="N201" s="10" t="s">
        <v>3767</v>
      </c>
      <c r="O201" s="10" t="s">
        <v>3768</v>
      </c>
      <c r="P201" s="10" t="s">
        <v>32</v>
      </c>
      <c r="Q201" s="10" t="s">
        <v>3894</v>
      </c>
      <c r="R201" s="10" t="s">
        <v>3895</v>
      </c>
      <c r="S201" s="10" t="s">
        <v>3896</v>
      </c>
      <c r="T201" s="10" t="s">
        <v>801</v>
      </c>
      <c r="U201" s="10" t="s">
        <v>3897</v>
      </c>
      <c r="V201" s="10" t="s">
        <v>803</v>
      </c>
    </row>
    <row r="202" spans="1:22" x14ac:dyDescent="0.25">
      <c r="A202" s="10" t="s">
        <v>26</v>
      </c>
      <c r="B202" s="10" t="s">
        <v>3898</v>
      </c>
      <c r="C202" s="10" t="s">
        <v>3899</v>
      </c>
      <c r="D202" s="11" t="s">
        <v>792</v>
      </c>
      <c r="E202" s="11">
        <v>1</v>
      </c>
      <c r="F202" s="11" t="s">
        <v>1003</v>
      </c>
      <c r="G202" s="14">
        <v>597</v>
      </c>
      <c r="H202" s="15">
        <f>Heating_US[[#This Row],[USD List / Unit]]*$H$3</f>
        <v>597</v>
      </c>
      <c r="I202" s="10" t="s">
        <v>3900</v>
      </c>
      <c r="J202" s="10" t="s">
        <v>30</v>
      </c>
      <c r="K202" s="10" t="s">
        <v>795</v>
      </c>
      <c r="L202" s="8" t="s">
        <v>31</v>
      </c>
      <c r="M202" s="10"/>
      <c r="N202" s="10" t="s">
        <v>3901</v>
      </c>
      <c r="O202" s="10" t="s">
        <v>3902</v>
      </c>
      <c r="P202" s="10" t="s">
        <v>32</v>
      </c>
      <c r="Q202" s="10" t="s">
        <v>3903</v>
      </c>
      <c r="R202" s="10" t="s">
        <v>832</v>
      </c>
      <c r="S202" s="10" t="s">
        <v>3904</v>
      </c>
      <c r="T202" s="10" t="s">
        <v>801</v>
      </c>
      <c r="U202" s="10" t="s">
        <v>3905</v>
      </c>
      <c r="V202" s="10" t="s">
        <v>803</v>
      </c>
    </row>
    <row r="203" spans="1:22" x14ac:dyDescent="0.25">
      <c r="A203" s="10" t="s">
        <v>26</v>
      </c>
      <c r="B203" s="10" t="s">
        <v>3906</v>
      </c>
      <c r="C203" s="10" t="s">
        <v>3907</v>
      </c>
      <c r="D203" s="11" t="s">
        <v>792</v>
      </c>
      <c r="E203" s="11">
        <v>1</v>
      </c>
      <c r="F203" s="11" t="s">
        <v>1188</v>
      </c>
      <c r="G203" s="14">
        <v>758.1</v>
      </c>
      <c r="H203" s="15">
        <f>Heating_US[[#This Row],[USD List / Unit]]*$H$3</f>
        <v>758.1</v>
      </c>
      <c r="I203" s="10" t="s">
        <v>3908</v>
      </c>
      <c r="J203" s="10" t="s">
        <v>30</v>
      </c>
      <c r="K203" s="10" t="s">
        <v>795</v>
      </c>
      <c r="L203" s="8" t="s">
        <v>31</v>
      </c>
      <c r="M203" s="10"/>
      <c r="N203" s="10" t="s">
        <v>950</v>
      </c>
      <c r="O203" s="10" t="s">
        <v>951</v>
      </c>
      <c r="P203" s="10" t="s">
        <v>32</v>
      </c>
      <c r="Q203" s="10" t="s">
        <v>3909</v>
      </c>
      <c r="R203" s="10" t="s">
        <v>832</v>
      </c>
      <c r="S203" s="10" t="s">
        <v>3910</v>
      </c>
      <c r="T203" s="10" t="s">
        <v>801</v>
      </c>
      <c r="U203" s="10" t="s">
        <v>3911</v>
      </c>
      <c r="V203" s="10" t="s">
        <v>803</v>
      </c>
    </row>
    <row r="204" spans="1:22" x14ac:dyDescent="0.25">
      <c r="A204" s="10" t="s">
        <v>1270</v>
      </c>
      <c r="B204" s="10" t="s">
        <v>3912</v>
      </c>
      <c r="C204" s="10" t="s">
        <v>3913</v>
      </c>
      <c r="D204" s="11" t="s">
        <v>792</v>
      </c>
      <c r="E204" s="11">
        <v>1</v>
      </c>
      <c r="F204" s="11" t="s">
        <v>3785</v>
      </c>
      <c r="G204" s="14">
        <v>1153.5</v>
      </c>
      <c r="H204" s="15">
        <f>Heating_US[[#This Row],[USD List / Unit]]*$H$3</f>
        <v>1153.5</v>
      </c>
      <c r="I204" s="10" t="s">
        <v>3914</v>
      </c>
      <c r="J204" s="10" t="s">
        <v>30</v>
      </c>
      <c r="K204" s="10" t="s">
        <v>795</v>
      </c>
      <c r="L204" s="8" t="s">
        <v>31</v>
      </c>
      <c r="M204" s="10"/>
      <c r="N204" s="10" t="s">
        <v>3788</v>
      </c>
      <c r="O204" s="10" t="s">
        <v>3789</v>
      </c>
      <c r="P204" s="10" t="s">
        <v>32</v>
      </c>
      <c r="Q204" s="10" t="s">
        <v>3915</v>
      </c>
      <c r="R204" s="10" t="s">
        <v>3895</v>
      </c>
      <c r="S204" s="10" t="s">
        <v>3916</v>
      </c>
      <c r="T204" s="10" t="s">
        <v>801</v>
      </c>
      <c r="U204" s="10" t="s">
        <v>3917</v>
      </c>
      <c r="V204" s="10" t="s">
        <v>803</v>
      </c>
    </row>
    <row r="205" spans="1:22" x14ac:dyDescent="0.25">
      <c r="A205" s="10" t="s">
        <v>26</v>
      </c>
      <c r="B205" s="10" t="s">
        <v>3918</v>
      </c>
      <c r="C205" s="10" t="s">
        <v>3919</v>
      </c>
      <c r="D205" s="11" t="s">
        <v>792</v>
      </c>
      <c r="E205" s="11">
        <v>1</v>
      </c>
      <c r="F205" s="11" t="s">
        <v>978</v>
      </c>
      <c r="G205" s="14">
        <v>2157.9</v>
      </c>
      <c r="H205" s="15">
        <f>Heating_US[[#This Row],[USD List / Unit]]*$H$3</f>
        <v>2157.9</v>
      </c>
      <c r="I205" s="10" t="s">
        <v>3920</v>
      </c>
      <c r="J205" s="10" t="s">
        <v>30</v>
      </c>
      <c r="K205" s="10" t="s">
        <v>795</v>
      </c>
      <c r="L205" s="8" t="s">
        <v>31</v>
      </c>
      <c r="M205" s="10"/>
      <c r="N205" s="10" t="s">
        <v>980</v>
      </c>
      <c r="O205" s="10" t="s">
        <v>981</v>
      </c>
      <c r="P205" s="10" t="s">
        <v>32</v>
      </c>
      <c r="Q205" s="10" t="s">
        <v>3921</v>
      </c>
      <c r="R205" s="10" t="s">
        <v>832</v>
      </c>
      <c r="S205" s="10" t="s">
        <v>3922</v>
      </c>
      <c r="T205" s="10" t="s">
        <v>801</v>
      </c>
      <c r="U205" s="10" t="s">
        <v>3923</v>
      </c>
      <c r="V205" s="10" t="s">
        <v>803</v>
      </c>
    </row>
    <row r="206" spans="1:22" x14ac:dyDescent="0.25">
      <c r="A206" s="10" t="s">
        <v>26</v>
      </c>
      <c r="B206" s="10" t="s">
        <v>3924</v>
      </c>
      <c r="C206" s="10" t="s">
        <v>3925</v>
      </c>
      <c r="D206" s="11" t="s">
        <v>792</v>
      </c>
      <c r="E206" s="11">
        <v>1</v>
      </c>
      <c r="F206" s="11" t="s">
        <v>978</v>
      </c>
      <c r="G206" s="14">
        <v>2993.7</v>
      </c>
      <c r="H206" s="15">
        <f>Heating_US[[#This Row],[USD List / Unit]]*$H$3</f>
        <v>2993.7</v>
      </c>
      <c r="I206" s="10" t="s">
        <v>3926</v>
      </c>
      <c r="J206" s="10" t="s">
        <v>30</v>
      </c>
      <c r="K206" s="10" t="s">
        <v>795</v>
      </c>
      <c r="L206" s="8" t="s">
        <v>31</v>
      </c>
      <c r="M206" s="10"/>
      <c r="N206" s="10" t="s">
        <v>988</v>
      </c>
      <c r="O206" s="10" t="s">
        <v>3927</v>
      </c>
      <c r="P206" s="10" t="s">
        <v>32</v>
      </c>
      <c r="Q206" s="10" t="s">
        <v>3928</v>
      </c>
      <c r="R206" s="10" t="s">
        <v>832</v>
      </c>
      <c r="S206" s="10" t="s">
        <v>3929</v>
      </c>
      <c r="T206" s="10" t="s">
        <v>801</v>
      </c>
      <c r="U206" s="10" t="s">
        <v>3930</v>
      </c>
      <c r="V206" s="10" t="s">
        <v>803</v>
      </c>
    </row>
    <row r="207" spans="1:22" x14ac:dyDescent="0.25">
      <c r="A207" s="10" t="s">
        <v>26</v>
      </c>
      <c r="B207" s="10" t="s">
        <v>3931</v>
      </c>
      <c r="C207" s="10" t="s">
        <v>3932</v>
      </c>
      <c r="D207" s="11" t="s">
        <v>792</v>
      </c>
      <c r="E207" s="11">
        <v>1</v>
      </c>
      <c r="F207" s="11" t="s">
        <v>1003</v>
      </c>
      <c r="G207" s="14">
        <v>729.5</v>
      </c>
      <c r="H207" s="15">
        <f>Heating_US[[#This Row],[USD List / Unit]]*$H$3</f>
        <v>729.5</v>
      </c>
      <c r="I207" s="10" t="s">
        <v>3933</v>
      </c>
      <c r="J207" s="10" t="s">
        <v>30</v>
      </c>
      <c r="K207" s="10" t="s">
        <v>795</v>
      </c>
      <c r="L207" s="8" t="s">
        <v>31</v>
      </c>
      <c r="M207" s="10"/>
      <c r="N207" s="10" t="s">
        <v>1005</v>
      </c>
      <c r="O207" s="10" t="s">
        <v>1006</v>
      </c>
      <c r="P207" s="10" t="s">
        <v>32</v>
      </c>
      <c r="Q207" s="10" t="s">
        <v>3934</v>
      </c>
      <c r="R207" s="10" t="s">
        <v>832</v>
      </c>
      <c r="S207" s="10" t="s">
        <v>3935</v>
      </c>
      <c r="T207" s="10" t="s">
        <v>801</v>
      </c>
      <c r="U207" s="10" t="s">
        <v>3936</v>
      </c>
      <c r="V207" s="10" t="s">
        <v>803</v>
      </c>
    </row>
    <row r="208" spans="1:22" x14ac:dyDescent="0.25">
      <c r="A208" s="10" t="s">
        <v>26</v>
      </c>
      <c r="B208" s="10" t="s">
        <v>3937</v>
      </c>
      <c r="C208" s="10" t="s">
        <v>3938</v>
      </c>
      <c r="D208" s="11" t="s">
        <v>792</v>
      </c>
      <c r="E208" s="11">
        <v>1</v>
      </c>
      <c r="F208" s="11" t="s">
        <v>1188</v>
      </c>
      <c r="G208" s="14">
        <v>995</v>
      </c>
      <c r="H208" s="15">
        <f>Heating_US[[#This Row],[USD List / Unit]]*$H$3</f>
        <v>995</v>
      </c>
      <c r="I208" s="10" t="s">
        <v>3939</v>
      </c>
      <c r="J208" s="10" t="s">
        <v>30</v>
      </c>
      <c r="K208" s="10" t="s">
        <v>795</v>
      </c>
      <c r="L208" s="8" t="s">
        <v>31</v>
      </c>
      <c r="M208" s="10"/>
      <c r="N208" s="10" t="s">
        <v>3940</v>
      </c>
      <c r="O208" s="10" t="s">
        <v>3941</v>
      </c>
      <c r="P208" s="10" t="s">
        <v>32</v>
      </c>
      <c r="Q208" s="10" t="s">
        <v>3942</v>
      </c>
      <c r="R208" s="10" t="s">
        <v>832</v>
      </c>
      <c r="S208" s="10" t="s">
        <v>3943</v>
      </c>
      <c r="T208" s="10" t="s">
        <v>801</v>
      </c>
      <c r="U208" s="10" t="s">
        <v>3944</v>
      </c>
      <c r="V208" s="10" t="s">
        <v>803</v>
      </c>
    </row>
    <row r="209" spans="1:22" x14ac:dyDescent="0.25">
      <c r="A209" s="10" t="s">
        <v>26</v>
      </c>
      <c r="B209" s="10" t="s">
        <v>3945</v>
      </c>
      <c r="C209" s="10" t="s">
        <v>3946</v>
      </c>
      <c r="D209" s="11" t="s">
        <v>792</v>
      </c>
      <c r="E209" s="11">
        <v>1</v>
      </c>
      <c r="F209" s="11" t="s">
        <v>42</v>
      </c>
      <c r="G209" s="14">
        <v>1263.5</v>
      </c>
      <c r="H209" s="15">
        <f>Heating_US[[#This Row],[USD List / Unit]]*$H$3</f>
        <v>1263.5</v>
      </c>
      <c r="I209" s="10" t="s">
        <v>3947</v>
      </c>
      <c r="J209" s="10" t="s">
        <v>30</v>
      </c>
      <c r="K209" s="10" t="s">
        <v>795</v>
      </c>
      <c r="L209" s="8" t="s">
        <v>31</v>
      </c>
      <c r="M209" s="10"/>
      <c r="N209" s="10" t="s">
        <v>1013</v>
      </c>
      <c r="O209" s="10" t="s">
        <v>1014</v>
      </c>
      <c r="P209" s="10" t="s">
        <v>32</v>
      </c>
      <c r="Q209" s="10" t="s">
        <v>3948</v>
      </c>
      <c r="R209" s="10" t="s">
        <v>832</v>
      </c>
      <c r="S209" s="10" t="s">
        <v>3949</v>
      </c>
      <c r="T209" s="10" t="s">
        <v>801</v>
      </c>
      <c r="U209" s="10" t="s">
        <v>3950</v>
      </c>
      <c r="V209" s="10" t="s">
        <v>803</v>
      </c>
    </row>
    <row r="210" spans="1:22" x14ac:dyDescent="0.25">
      <c r="A210" s="10" t="s">
        <v>26</v>
      </c>
      <c r="B210" s="10" t="s">
        <v>3951</v>
      </c>
      <c r="C210" s="10" t="s">
        <v>3952</v>
      </c>
      <c r="D210" s="11" t="s">
        <v>792</v>
      </c>
      <c r="E210" s="11">
        <v>1</v>
      </c>
      <c r="F210" s="11" t="s">
        <v>978</v>
      </c>
      <c r="G210" s="14">
        <v>2248.5</v>
      </c>
      <c r="H210" s="15">
        <f>Heating_US[[#This Row],[USD List / Unit]]*$H$3</f>
        <v>2248.5</v>
      </c>
      <c r="I210" s="10" t="s">
        <v>3953</v>
      </c>
      <c r="J210" s="10" t="s">
        <v>30</v>
      </c>
      <c r="K210" s="10" t="s">
        <v>795</v>
      </c>
      <c r="L210" s="8" t="s">
        <v>31</v>
      </c>
      <c r="M210" s="10"/>
      <c r="N210" s="10" t="s">
        <v>3954</v>
      </c>
      <c r="O210" s="10" t="s">
        <v>3955</v>
      </c>
      <c r="P210" s="10" t="s">
        <v>32</v>
      </c>
      <c r="Q210" s="10" t="s">
        <v>3956</v>
      </c>
      <c r="R210" s="10" t="s">
        <v>832</v>
      </c>
      <c r="S210" s="10" t="s">
        <v>3957</v>
      </c>
      <c r="T210" s="10" t="s">
        <v>801</v>
      </c>
      <c r="U210" s="10" t="s">
        <v>3958</v>
      </c>
      <c r="V210" s="10" t="s">
        <v>803</v>
      </c>
    </row>
    <row r="211" spans="1:22" x14ac:dyDescent="0.25">
      <c r="A211" s="10" t="s">
        <v>26</v>
      </c>
      <c r="B211" s="10" t="s">
        <v>3996</v>
      </c>
      <c r="C211" s="10" t="s">
        <v>3997</v>
      </c>
      <c r="D211" s="11" t="s">
        <v>29</v>
      </c>
      <c r="E211" s="11">
        <v>1</v>
      </c>
      <c r="F211" s="11"/>
      <c r="G211" s="14">
        <v>2161.33</v>
      </c>
      <c r="H211" s="15">
        <f>Heating_US[[#This Row],[USD List / Unit]]*$H$3</f>
        <v>2161.33</v>
      </c>
      <c r="I211" s="10" t="s">
        <v>3998</v>
      </c>
      <c r="J211" s="10" t="s">
        <v>3999</v>
      </c>
      <c r="K211" s="10" t="s">
        <v>2170</v>
      </c>
      <c r="L211" s="8" t="s">
        <v>31</v>
      </c>
      <c r="M211" s="10"/>
      <c r="N211" s="10" t="s">
        <v>4000</v>
      </c>
      <c r="O211" s="10" t="s">
        <v>4000</v>
      </c>
      <c r="P211" s="10" t="s">
        <v>32</v>
      </c>
      <c r="Q211" s="10" t="s">
        <v>4001</v>
      </c>
      <c r="R211" s="10" t="s">
        <v>26</v>
      </c>
      <c r="S211" s="10" t="s">
        <v>4002</v>
      </c>
      <c r="T211" s="10" t="s">
        <v>36</v>
      </c>
      <c r="U211" s="10" t="s">
        <v>4003</v>
      </c>
      <c r="V211" s="10" t="s">
        <v>38</v>
      </c>
    </row>
    <row r="212" spans="1:22" x14ac:dyDescent="0.25">
      <c r="A212" s="10" t="s">
        <v>26</v>
      </c>
      <c r="B212" s="10" t="s">
        <v>4086</v>
      </c>
      <c r="C212" s="10" t="s">
        <v>4087</v>
      </c>
      <c r="D212" s="11" t="s">
        <v>29</v>
      </c>
      <c r="E212" s="11">
        <v>1</v>
      </c>
      <c r="F212" s="11"/>
      <c r="G212" s="14">
        <v>192.01</v>
      </c>
      <c r="H212" s="15">
        <f>Heating_US[[#This Row],[USD List / Unit]]*$H$3</f>
        <v>192.01</v>
      </c>
      <c r="I212" s="10" t="s">
        <v>4088</v>
      </c>
      <c r="J212" s="10" t="s">
        <v>30</v>
      </c>
      <c r="K212" s="10" t="s">
        <v>4089</v>
      </c>
      <c r="L212" s="8" t="s">
        <v>31</v>
      </c>
      <c r="M212" s="10"/>
      <c r="N212" s="10" t="s">
        <v>26</v>
      </c>
      <c r="O212" s="10" t="s">
        <v>26</v>
      </c>
      <c r="P212" s="10" t="s">
        <v>32</v>
      </c>
      <c r="Q212" s="10" t="s">
        <v>4090</v>
      </c>
      <c r="R212" s="10" t="s">
        <v>4091</v>
      </c>
      <c r="S212" s="10" t="s">
        <v>4092</v>
      </c>
      <c r="T212" s="10" t="s">
        <v>36</v>
      </c>
      <c r="U212" s="10" t="s">
        <v>4093</v>
      </c>
      <c r="V212" s="10" t="s">
        <v>38</v>
      </c>
    </row>
    <row r="213" spans="1:22" x14ac:dyDescent="0.25">
      <c r="A213" s="10" t="s">
        <v>26</v>
      </c>
      <c r="B213" s="10" t="s">
        <v>4094</v>
      </c>
      <c r="C213" s="10" t="s">
        <v>4095</v>
      </c>
      <c r="D213" s="11" t="s">
        <v>29</v>
      </c>
      <c r="E213" s="11">
        <v>1</v>
      </c>
      <c r="F213" s="11"/>
      <c r="G213" s="14">
        <v>396.75</v>
      </c>
      <c r="H213" s="15">
        <f>Heating_US[[#This Row],[USD List / Unit]]*$H$3</f>
        <v>396.75</v>
      </c>
      <c r="I213" s="10" t="s">
        <v>4096</v>
      </c>
      <c r="J213" s="10" t="s">
        <v>30</v>
      </c>
      <c r="K213" s="10" t="s">
        <v>4089</v>
      </c>
      <c r="L213" s="8" t="s">
        <v>31</v>
      </c>
      <c r="M213" s="10"/>
      <c r="N213" s="10" t="s">
        <v>26</v>
      </c>
      <c r="O213" s="10" t="s">
        <v>611</v>
      </c>
      <c r="P213" s="10" t="s">
        <v>32</v>
      </c>
      <c r="Q213" s="10" t="s">
        <v>4097</v>
      </c>
      <c r="R213" s="10" t="s">
        <v>4098</v>
      </c>
      <c r="S213" s="10" t="s">
        <v>26</v>
      </c>
      <c r="T213" s="10" t="s">
        <v>36</v>
      </c>
      <c r="U213" s="10" t="s">
        <v>26</v>
      </c>
      <c r="V213" s="10" t="s">
        <v>38</v>
      </c>
    </row>
    <row r="214" spans="1:22" x14ac:dyDescent="0.25">
      <c r="A214" s="10" t="s">
        <v>1209</v>
      </c>
      <c r="B214" s="10" t="s">
        <v>5033</v>
      </c>
      <c r="C214" s="10" t="s">
        <v>5034</v>
      </c>
      <c r="D214" s="11" t="s">
        <v>29</v>
      </c>
      <c r="E214" s="11">
        <v>1</v>
      </c>
      <c r="F214" s="11"/>
      <c r="G214" s="14">
        <v>191.5</v>
      </c>
      <c r="H214" s="15">
        <f>Heating_US[[#This Row],[USD List / Unit]]*$H$3</f>
        <v>191.5</v>
      </c>
      <c r="I214" s="10" t="s">
        <v>5035</v>
      </c>
      <c r="J214" s="10" t="s">
        <v>30</v>
      </c>
      <c r="K214" s="10" t="s">
        <v>5036</v>
      </c>
      <c r="L214" s="8" t="s">
        <v>31</v>
      </c>
      <c r="M214" s="10"/>
      <c r="N214" s="10" t="s">
        <v>5037</v>
      </c>
      <c r="O214" s="10" t="s">
        <v>5037</v>
      </c>
      <c r="P214" s="10" t="s">
        <v>32</v>
      </c>
      <c r="Q214" s="10" t="s">
        <v>5038</v>
      </c>
      <c r="R214" s="10" t="s">
        <v>4945</v>
      </c>
      <c r="S214" s="10" t="s">
        <v>5039</v>
      </c>
      <c r="T214" s="10" t="s">
        <v>36</v>
      </c>
      <c r="U214" s="10" t="s">
        <v>5040</v>
      </c>
      <c r="V214" s="10" t="s">
        <v>38</v>
      </c>
    </row>
    <row r="215" spans="1:22" x14ac:dyDescent="0.25">
      <c r="A215" s="10" t="s">
        <v>26</v>
      </c>
      <c r="B215" s="10" t="s">
        <v>5041</v>
      </c>
      <c r="C215" s="10" t="s">
        <v>5042</v>
      </c>
      <c r="D215" s="11" t="s">
        <v>29</v>
      </c>
      <c r="E215" s="11">
        <v>1</v>
      </c>
      <c r="F215" s="11"/>
      <c r="G215" s="14">
        <v>227.3</v>
      </c>
      <c r="H215" s="15">
        <f>Heating_US[[#This Row],[USD List / Unit]]*$H$3</f>
        <v>227.3</v>
      </c>
      <c r="I215" s="10" t="s">
        <v>5043</v>
      </c>
      <c r="J215" s="10" t="s">
        <v>110</v>
      </c>
      <c r="K215" s="10" t="s">
        <v>5036</v>
      </c>
      <c r="L215" s="8" t="s">
        <v>31</v>
      </c>
      <c r="M215" s="10"/>
      <c r="N215" s="10" t="s">
        <v>3719</v>
      </c>
      <c r="O215" s="10" t="s">
        <v>3719</v>
      </c>
      <c r="P215" s="10" t="s">
        <v>32</v>
      </c>
      <c r="Q215" s="10" t="s">
        <v>5044</v>
      </c>
      <c r="R215" s="10" t="s">
        <v>4945</v>
      </c>
      <c r="S215" s="10" t="s">
        <v>5045</v>
      </c>
      <c r="T215" s="10" t="s">
        <v>36</v>
      </c>
      <c r="U215" s="10" t="s">
        <v>5046</v>
      </c>
      <c r="V215" s="10" t="s">
        <v>38</v>
      </c>
    </row>
    <row r="216" spans="1:22" x14ac:dyDescent="0.25">
      <c r="A216" s="10" t="s">
        <v>26</v>
      </c>
      <c r="B216" s="10" t="s">
        <v>5080</v>
      </c>
      <c r="C216" s="10" t="s">
        <v>5081</v>
      </c>
      <c r="D216" s="11" t="s">
        <v>29</v>
      </c>
      <c r="E216" s="11">
        <v>1</v>
      </c>
      <c r="F216" s="11"/>
      <c r="G216" s="14">
        <v>2516.5100000000002</v>
      </c>
      <c r="H216" s="15">
        <f>Heating_US[[#This Row],[USD List / Unit]]*$H$3</f>
        <v>2516.5100000000002</v>
      </c>
      <c r="I216" s="10" t="s">
        <v>5082</v>
      </c>
      <c r="J216" s="10" t="s">
        <v>3999</v>
      </c>
      <c r="K216" s="10" t="s">
        <v>4089</v>
      </c>
      <c r="L216" s="8" t="s">
        <v>31</v>
      </c>
      <c r="M216" s="10" t="s">
        <v>5083</v>
      </c>
      <c r="N216" s="10" t="s">
        <v>5084</v>
      </c>
      <c r="O216" s="10" t="s">
        <v>5084</v>
      </c>
      <c r="P216" s="10" t="s">
        <v>32</v>
      </c>
      <c r="Q216" s="10" t="s">
        <v>5085</v>
      </c>
      <c r="R216" s="10" t="s">
        <v>5086</v>
      </c>
      <c r="S216" s="10" t="s">
        <v>5087</v>
      </c>
      <c r="T216" s="10" t="s">
        <v>36</v>
      </c>
      <c r="U216" s="10" t="s">
        <v>5088</v>
      </c>
      <c r="V216" s="10" t="s">
        <v>38</v>
      </c>
    </row>
  </sheetData>
  <pageMargins left="0.23622047244094491" right="0.23622047244094491" top="0.23622047244094491" bottom="0.43307086614173229" header="0.31496062992125984" footer="0.31496062992125984"/>
  <pageSetup scale="77" fitToHeight="0" orientation="portrait" r:id="rId1"/>
  <headerFooter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CC9B5-C9B8-4B8D-8EEC-9E938B44D626}">
  <sheetPr codeName="Sheet18">
    <tabColor theme="2" tint="-9.9978637043366805E-2"/>
    <pageSetUpPr fitToPage="1"/>
  </sheetPr>
  <dimension ref="A1:V210"/>
  <sheetViews>
    <sheetView zoomScaleNormal="100" workbookViewId="0">
      <selection activeCell="H3" sqref="H3"/>
    </sheetView>
  </sheetViews>
  <sheetFormatPr defaultRowHeight="15" x14ac:dyDescent="0.25"/>
  <cols>
    <col min="1" max="1" width="9.140625" style="2"/>
    <col min="2" max="2" width="22.42578125" style="2" bestFit="1" customWidth="1"/>
    <col min="3" max="3" width="67.140625" style="2" customWidth="1"/>
    <col min="4" max="4" width="5.42578125" style="2" bestFit="1" customWidth="1"/>
    <col min="5" max="5" width="5" style="2" bestFit="1" customWidth="1"/>
    <col min="6" max="6" width="8.28515625" style="2" bestFit="1" customWidth="1"/>
    <col min="7" max="8" width="13.5703125" style="2" bestFit="1" customWidth="1"/>
    <col min="9" max="9" width="14.85546875" style="2" bestFit="1" customWidth="1"/>
    <col min="10" max="10" width="10.28515625" style="2" bestFit="1" customWidth="1"/>
    <col min="11" max="11" width="19" style="2" bestFit="1" customWidth="1"/>
    <col min="12" max="12" width="12.85546875" style="2" bestFit="1" customWidth="1"/>
    <col min="13" max="13" width="8.85546875" style="2" bestFit="1" customWidth="1"/>
    <col min="14" max="14" width="20.85546875" style="2" bestFit="1" customWidth="1"/>
    <col min="15" max="15" width="17.28515625" style="2" bestFit="1" customWidth="1"/>
    <col min="16" max="16" width="18.140625" style="2" bestFit="1" customWidth="1"/>
    <col min="17" max="17" width="14.85546875" style="2" bestFit="1" customWidth="1"/>
    <col min="18" max="18" width="31.42578125" style="2" bestFit="1" customWidth="1"/>
    <col min="19" max="19" width="30.42578125" style="2" bestFit="1" customWidth="1"/>
    <col min="20" max="20" width="157.7109375" style="2" bestFit="1" customWidth="1"/>
    <col min="21" max="21" width="14.7109375" style="2" bestFit="1" customWidth="1"/>
    <col min="22" max="22" width="14.7109375" style="2" customWidth="1"/>
    <col min="23" max="23" width="140.42578125" style="2" bestFit="1" customWidth="1"/>
    <col min="24" max="24" width="15.85546875" style="2" bestFit="1" customWidth="1"/>
    <col min="25" max="28" width="92.5703125" style="2" customWidth="1"/>
    <col min="29" max="29" width="18.140625" style="2" bestFit="1" customWidth="1"/>
    <col min="30" max="16384" width="9.140625" style="2"/>
  </cols>
  <sheetData>
    <row r="1" spans="1:22" x14ac:dyDescent="0.25">
      <c r="A1" s="1" t="s">
        <v>5925</v>
      </c>
    </row>
    <row r="2" spans="1:22" x14ac:dyDescent="0.25">
      <c r="A2" s="2" t="s">
        <v>1</v>
      </c>
      <c r="H2" s="3" t="s">
        <v>2</v>
      </c>
    </row>
    <row r="3" spans="1:22" x14ac:dyDescent="0.25">
      <c r="A3" s="2" t="s">
        <v>3</v>
      </c>
      <c r="H3" s="4">
        <v>1</v>
      </c>
    </row>
    <row r="5" spans="1:22" s="9" customFormat="1" ht="30" x14ac:dyDescent="0.25">
      <c r="A5" s="5" t="s">
        <v>4</v>
      </c>
      <c r="B5" s="5" t="s">
        <v>5</v>
      </c>
      <c r="C5" s="5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7" t="s">
        <v>11</v>
      </c>
      <c r="I5" s="16" t="s">
        <v>12</v>
      </c>
      <c r="J5" s="5" t="s">
        <v>13</v>
      </c>
      <c r="K5" s="5" t="s">
        <v>14</v>
      </c>
      <c r="L5" s="8" t="s">
        <v>15</v>
      </c>
      <c r="M5" s="5" t="s">
        <v>16</v>
      </c>
      <c r="N5" s="5" t="s">
        <v>17</v>
      </c>
      <c r="O5" s="5" t="s">
        <v>18</v>
      </c>
      <c r="P5" s="5" t="s">
        <v>19</v>
      </c>
      <c r="Q5" s="5" t="s">
        <v>20</v>
      </c>
      <c r="R5" s="5" t="s">
        <v>21</v>
      </c>
      <c r="S5" s="5" t="s">
        <v>22</v>
      </c>
      <c r="T5" s="5" t="s">
        <v>23</v>
      </c>
      <c r="U5" s="5" t="s">
        <v>24</v>
      </c>
      <c r="V5" s="5" t="s">
        <v>25</v>
      </c>
    </row>
    <row r="6" spans="1:22" x14ac:dyDescent="0.25">
      <c r="A6" s="10" t="s">
        <v>26</v>
      </c>
      <c r="B6" s="10" t="s">
        <v>1973</v>
      </c>
      <c r="C6" s="10" t="s">
        <v>1974</v>
      </c>
      <c r="D6" s="11" t="s">
        <v>29</v>
      </c>
      <c r="E6" s="11">
        <v>1</v>
      </c>
      <c r="F6" s="11"/>
      <c r="G6" s="17">
        <v>2139.17</v>
      </c>
      <c r="H6" s="17">
        <f>Panels_US[[#This Row],[USD List / Unit]]*$H$3</f>
        <v>2139.17</v>
      </c>
      <c r="I6" s="10" t="s">
        <v>1975</v>
      </c>
      <c r="J6" s="10" t="s">
        <v>30</v>
      </c>
      <c r="K6" s="10" t="s">
        <v>1976</v>
      </c>
      <c r="L6" s="8" t="s">
        <v>31</v>
      </c>
      <c r="M6" s="10"/>
      <c r="N6" s="10" t="s">
        <v>1179</v>
      </c>
      <c r="O6" s="10" t="s">
        <v>1179</v>
      </c>
      <c r="P6" s="10" t="s">
        <v>32</v>
      </c>
      <c r="Q6" s="10" t="s">
        <v>1977</v>
      </c>
      <c r="R6" s="10" t="s">
        <v>1978</v>
      </c>
      <c r="S6" s="10" t="s">
        <v>1979</v>
      </c>
      <c r="T6" s="10" t="s">
        <v>36</v>
      </c>
      <c r="U6" s="10" t="s">
        <v>1980</v>
      </c>
      <c r="V6" s="10" t="s">
        <v>38</v>
      </c>
    </row>
    <row r="7" spans="1:22" x14ac:dyDescent="0.25">
      <c r="A7" s="10" t="s">
        <v>26</v>
      </c>
      <c r="B7" s="10" t="s">
        <v>1981</v>
      </c>
      <c r="C7" s="10" t="s">
        <v>1982</v>
      </c>
      <c r="D7" s="11" t="s">
        <v>29</v>
      </c>
      <c r="E7" s="11">
        <v>1</v>
      </c>
      <c r="F7" s="11"/>
      <c r="G7" s="17">
        <v>486.17</v>
      </c>
      <c r="H7" s="17">
        <f>Panels_US[[#This Row],[USD List / Unit]]*$H$3</f>
        <v>486.17</v>
      </c>
      <c r="I7" s="10" t="s">
        <v>1983</v>
      </c>
      <c r="J7" s="10" t="s">
        <v>30</v>
      </c>
      <c r="K7" s="10" t="s">
        <v>1976</v>
      </c>
      <c r="L7" s="8" t="s">
        <v>31</v>
      </c>
      <c r="M7" s="10"/>
      <c r="N7" s="10" t="s">
        <v>1984</v>
      </c>
      <c r="O7" s="10" t="s">
        <v>1984</v>
      </c>
      <c r="P7" s="10" t="s">
        <v>32</v>
      </c>
      <c r="Q7" s="10" t="s">
        <v>1985</v>
      </c>
      <c r="R7" s="10" t="s">
        <v>26</v>
      </c>
      <c r="S7" s="10" t="s">
        <v>1986</v>
      </c>
      <c r="T7" s="10" t="s">
        <v>36</v>
      </c>
      <c r="U7" s="10" t="s">
        <v>1987</v>
      </c>
      <c r="V7" s="10" t="s">
        <v>38</v>
      </c>
    </row>
    <row r="8" spans="1:22" x14ac:dyDescent="0.25">
      <c r="A8" s="10" t="s">
        <v>26</v>
      </c>
      <c r="B8" s="10" t="s">
        <v>2007</v>
      </c>
      <c r="C8" s="10" t="s">
        <v>2008</v>
      </c>
      <c r="D8" s="11" t="s">
        <v>29</v>
      </c>
      <c r="E8" s="11">
        <v>1</v>
      </c>
      <c r="F8" s="11"/>
      <c r="G8" s="17">
        <v>8525</v>
      </c>
      <c r="H8" s="17">
        <f>Panels_US[[#This Row],[USD List / Unit]]*$H$3</f>
        <v>8525</v>
      </c>
      <c r="I8" s="10" t="s">
        <v>2009</v>
      </c>
      <c r="J8" s="10" t="s">
        <v>30</v>
      </c>
      <c r="K8" s="10" t="s">
        <v>1996</v>
      </c>
      <c r="L8" s="8" t="s">
        <v>31</v>
      </c>
      <c r="M8" s="10"/>
      <c r="N8" s="10" t="s">
        <v>2010</v>
      </c>
      <c r="O8" s="10" t="s">
        <v>2010</v>
      </c>
      <c r="P8" s="10" t="s">
        <v>32</v>
      </c>
      <c r="Q8" s="10" t="s">
        <v>2011</v>
      </c>
      <c r="R8" s="10" t="s">
        <v>2012</v>
      </c>
      <c r="S8" s="10" t="s">
        <v>2013</v>
      </c>
      <c r="T8" s="10" t="s">
        <v>36</v>
      </c>
      <c r="U8" s="10" t="s">
        <v>2014</v>
      </c>
      <c r="V8" s="10" t="s">
        <v>38</v>
      </c>
    </row>
    <row r="9" spans="1:22" x14ac:dyDescent="0.25">
      <c r="A9" s="10" t="s">
        <v>26</v>
      </c>
      <c r="B9" s="10" t="s">
        <v>2015</v>
      </c>
      <c r="C9" s="10" t="s">
        <v>2016</v>
      </c>
      <c r="D9" s="11" t="s">
        <v>29</v>
      </c>
      <c r="E9" s="11">
        <v>1</v>
      </c>
      <c r="F9" s="11"/>
      <c r="G9" s="17">
        <v>6973</v>
      </c>
      <c r="H9" s="17">
        <f>Panels_US[[#This Row],[USD List / Unit]]*$H$3</f>
        <v>6973</v>
      </c>
      <c r="I9" s="10" t="s">
        <v>2017</v>
      </c>
      <c r="J9" s="10" t="s">
        <v>30</v>
      </c>
      <c r="K9" s="10" t="s">
        <v>1996</v>
      </c>
      <c r="L9" s="8" t="s">
        <v>31</v>
      </c>
      <c r="M9" s="10"/>
      <c r="N9" s="10" t="s">
        <v>26</v>
      </c>
      <c r="O9" s="10" t="s">
        <v>26</v>
      </c>
      <c r="P9" s="10" t="s">
        <v>32</v>
      </c>
      <c r="Q9" s="10" t="s">
        <v>2018</v>
      </c>
      <c r="R9" s="10" t="s">
        <v>2019</v>
      </c>
      <c r="S9" s="10" t="s">
        <v>2020</v>
      </c>
      <c r="T9" s="10" t="s">
        <v>36</v>
      </c>
      <c r="U9" s="10" t="s">
        <v>2021</v>
      </c>
      <c r="V9" s="10" t="s">
        <v>38</v>
      </c>
    </row>
    <row r="10" spans="1:22" x14ac:dyDescent="0.25">
      <c r="A10" s="10" t="s">
        <v>26</v>
      </c>
      <c r="B10" s="10" t="s">
        <v>2022</v>
      </c>
      <c r="C10" s="10" t="s">
        <v>2023</v>
      </c>
      <c r="D10" s="11" t="s">
        <v>29</v>
      </c>
      <c r="E10" s="11">
        <v>1</v>
      </c>
      <c r="F10" s="11"/>
      <c r="G10" s="17">
        <v>9442</v>
      </c>
      <c r="H10" s="17">
        <f>Panels_US[[#This Row],[USD List / Unit]]*$H$3</f>
        <v>9442</v>
      </c>
      <c r="I10" s="10" t="s">
        <v>2024</v>
      </c>
      <c r="J10" s="10" t="s">
        <v>30</v>
      </c>
      <c r="K10" s="10" t="s">
        <v>1996</v>
      </c>
      <c r="L10" s="8" t="s">
        <v>31</v>
      </c>
      <c r="M10" s="10"/>
      <c r="N10" s="10" t="s">
        <v>26</v>
      </c>
      <c r="O10" s="10" t="s">
        <v>26</v>
      </c>
      <c r="P10" s="10" t="s">
        <v>32</v>
      </c>
      <c r="Q10" s="10" t="s">
        <v>2018</v>
      </c>
      <c r="R10" s="10" t="s">
        <v>2025</v>
      </c>
      <c r="S10" s="10" t="s">
        <v>26</v>
      </c>
      <c r="T10" s="10" t="s">
        <v>36</v>
      </c>
      <c r="U10" s="10" t="s">
        <v>26</v>
      </c>
      <c r="V10" s="10" t="s">
        <v>38</v>
      </c>
    </row>
    <row r="11" spans="1:22" x14ac:dyDescent="0.25">
      <c r="A11" s="10" t="s">
        <v>26</v>
      </c>
      <c r="B11" s="10" t="s">
        <v>2026</v>
      </c>
      <c r="C11" s="10" t="s">
        <v>2027</v>
      </c>
      <c r="D11" s="11" t="s">
        <v>29</v>
      </c>
      <c r="E11" s="11">
        <v>1</v>
      </c>
      <c r="F11" s="11"/>
      <c r="G11" s="17">
        <v>10037</v>
      </c>
      <c r="H11" s="17">
        <f>Panels_US[[#This Row],[USD List / Unit]]*$H$3</f>
        <v>10037</v>
      </c>
      <c r="I11" s="10" t="s">
        <v>2028</v>
      </c>
      <c r="J11" s="10" t="s">
        <v>30</v>
      </c>
      <c r="K11" s="10" t="s">
        <v>1996</v>
      </c>
      <c r="L11" s="8" t="s">
        <v>31</v>
      </c>
      <c r="M11" s="10"/>
      <c r="N11" s="10" t="s">
        <v>2029</v>
      </c>
      <c r="O11" s="10" t="s">
        <v>2029</v>
      </c>
      <c r="P11" s="10" t="s">
        <v>32</v>
      </c>
      <c r="Q11" s="10" t="s">
        <v>2030</v>
      </c>
      <c r="R11" s="10" t="s">
        <v>2031</v>
      </c>
      <c r="S11" s="10" t="s">
        <v>2032</v>
      </c>
      <c r="T11" s="10" t="s">
        <v>36</v>
      </c>
      <c r="U11" s="10" t="s">
        <v>2033</v>
      </c>
      <c r="V11" s="10" t="s">
        <v>38</v>
      </c>
    </row>
    <row r="12" spans="1:22" x14ac:dyDescent="0.25">
      <c r="A12" s="10" t="s">
        <v>26</v>
      </c>
      <c r="B12" s="10" t="s">
        <v>2034</v>
      </c>
      <c r="C12" s="10" t="s">
        <v>2035</v>
      </c>
      <c r="D12" s="11" t="s">
        <v>29</v>
      </c>
      <c r="E12" s="11">
        <v>1</v>
      </c>
      <c r="F12" s="11"/>
      <c r="G12" s="17">
        <v>9183</v>
      </c>
      <c r="H12" s="17">
        <f>Panels_US[[#This Row],[USD List / Unit]]*$H$3</f>
        <v>9183</v>
      </c>
      <c r="I12" s="10" t="s">
        <v>2036</v>
      </c>
      <c r="J12" s="10" t="s">
        <v>30</v>
      </c>
      <c r="K12" s="10" t="s">
        <v>1996</v>
      </c>
      <c r="L12" s="8" t="s">
        <v>31</v>
      </c>
      <c r="M12" s="10"/>
      <c r="N12" s="10" t="s">
        <v>26</v>
      </c>
      <c r="O12" s="10" t="s">
        <v>26</v>
      </c>
      <c r="P12" s="10" t="s">
        <v>32</v>
      </c>
      <c r="Q12" s="10" t="s">
        <v>2037</v>
      </c>
      <c r="R12" s="10" t="s">
        <v>2019</v>
      </c>
      <c r="S12" s="10" t="s">
        <v>2038</v>
      </c>
      <c r="T12" s="10" t="s">
        <v>36</v>
      </c>
      <c r="U12" s="10" t="s">
        <v>2039</v>
      </c>
      <c r="V12" s="10" t="s">
        <v>38</v>
      </c>
    </row>
    <row r="13" spans="1:22" x14ac:dyDescent="0.25">
      <c r="A13" s="10" t="s">
        <v>26</v>
      </c>
      <c r="B13" s="10" t="s">
        <v>2040</v>
      </c>
      <c r="C13" s="10" t="s">
        <v>2041</v>
      </c>
      <c r="D13" s="11" t="s">
        <v>29</v>
      </c>
      <c r="E13" s="11">
        <v>1</v>
      </c>
      <c r="F13" s="11"/>
      <c r="G13" s="17">
        <v>11433</v>
      </c>
      <c r="H13" s="17">
        <f>Panels_US[[#This Row],[USD List / Unit]]*$H$3</f>
        <v>11433</v>
      </c>
      <c r="I13" s="10" t="s">
        <v>2042</v>
      </c>
      <c r="J13" s="10" t="s">
        <v>30</v>
      </c>
      <c r="K13" s="10" t="s">
        <v>1996</v>
      </c>
      <c r="L13" s="8" t="s">
        <v>31</v>
      </c>
      <c r="M13" s="10"/>
      <c r="N13" s="10" t="s">
        <v>26</v>
      </c>
      <c r="O13" s="10" t="s">
        <v>26</v>
      </c>
      <c r="P13" s="10" t="s">
        <v>32</v>
      </c>
      <c r="Q13" s="10" t="s">
        <v>2037</v>
      </c>
      <c r="R13" s="10" t="s">
        <v>2025</v>
      </c>
      <c r="S13" s="10" t="s">
        <v>26</v>
      </c>
      <c r="T13" s="10" t="s">
        <v>36</v>
      </c>
      <c r="U13" s="10" t="s">
        <v>26</v>
      </c>
      <c r="V13" s="10" t="s">
        <v>38</v>
      </c>
    </row>
    <row r="14" spans="1:22" x14ac:dyDescent="0.25">
      <c r="A14" s="10" t="s">
        <v>26</v>
      </c>
      <c r="B14" s="10" t="s">
        <v>2181</v>
      </c>
      <c r="C14" s="10" t="s">
        <v>2182</v>
      </c>
      <c r="D14" s="11" t="s">
        <v>29</v>
      </c>
      <c r="E14" s="11">
        <v>1</v>
      </c>
      <c r="F14" s="11"/>
      <c r="G14" s="17">
        <v>8525</v>
      </c>
      <c r="H14" s="17">
        <f>Panels_US[[#This Row],[USD List / Unit]]*$H$3</f>
        <v>8525</v>
      </c>
      <c r="I14" s="10" t="s">
        <v>2183</v>
      </c>
      <c r="J14" s="10" t="s">
        <v>30</v>
      </c>
      <c r="K14" s="10" t="s">
        <v>1996</v>
      </c>
      <c r="L14" s="8" t="s">
        <v>31</v>
      </c>
      <c r="M14" s="10"/>
      <c r="N14" s="10" t="s">
        <v>26</v>
      </c>
      <c r="O14" s="10" t="s">
        <v>26</v>
      </c>
      <c r="P14" s="10" t="s">
        <v>32</v>
      </c>
      <c r="Q14" s="10" t="s">
        <v>2184</v>
      </c>
      <c r="R14" s="10" t="s">
        <v>2185</v>
      </c>
      <c r="S14" s="10" t="s">
        <v>26</v>
      </c>
      <c r="T14" s="10" t="s">
        <v>36</v>
      </c>
      <c r="U14" s="10" t="s">
        <v>26</v>
      </c>
      <c r="V14" s="10" t="s">
        <v>38</v>
      </c>
    </row>
    <row r="15" spans="1:22" x14ac:dyDescent="0.25">
      <c r="A15" s="10" t="s">
        <v>26</v>
      </c>
      <c r="B15" s="10" t="s">
        <v>2186</v>
      </c>
      <c r="C15" s="10" t="s">
        <v>2187</v>
      </c>
      <c r="D15" s="11" t="s">
        <v>29</v>
      </c>
      <c r="E15" s="11">
        <v>1</v>
      </c>
      <c r="F15" s="11"/>
      <c r="G15" s="17">
        <v>6973</v>
      </c>
      <c r="H15" s="17">
        <f>Panels_US[[#This Row],[USD List / Unit]]*$H$3</f>
        <v>6973</v>
      </c>
      <c r="I15" s="10" t="s">
        <v>2188</v>
      </c>
      <c r="J15" s="10" t="s">
        <v>30</v>
      </c>
      <c r="K15" s="10" t="s">
        <v>1996</v>
      </c>
      <c r="L15" s="8" t="s">
        <v>31</v>
      </c>
      <c r="M15" s="10"/>
      <c r="N15" s="10" t="s">
        <v>26</v>
      </c>
      <c r="O15" s="10" t="s">
        <v>26</v>
      </c>
      <c r="P15" s="10" t="s">
        <v>32</v>
      </c>
      <c r="Q15" s="10" t="s">
        <v>2184</v>
      </c>
      <c r="R15" s="10" t="s">
        <v>2019</v>
      </c>
      <c r="S15" s="10" t="s">
        <v>26</v>
      </c>
      <c r="T15" s="10" t="s">
        <v>36</v>
      </c>
      <c r="U15" s="10" t="s">
        <v>26</v>
      </c>
      <c r="V15" s="10" t="s">
        <v>38</v>
      </c>
    </row>
    <row r="16" spans="1:22" x14ac:dyDescent="0.25">
      <c r="A16" s="10" t="s">
        <v>26</v>
      </c>
      <c r="B16" s="10" t="s">
        <v>2189</v>
      </c>
      <c r="C16" s="10" t="s">
        <v>2190</v>
      </c>
      <c r="D16" s="11" t="s">
        <v>29</v>
      </c>
      <c r="E16" s="11">
        <v>1</v>
      </c>
      <c r="F16" s="11"/>
      <c r="G16" s="17">
        <v>12294</v>
      </c>
      <c r="H16" s="17">
        <f>Panels_US[[#This Row],[USD List / Unit]]*$H$3</f>
        <v>12294</v>
      </c>
      <c r="I16" s="10" t="s">
        <v>2191</v>
      </c>
      <c r="J16" s="10" t="s">
        <v>30</v>
      </c>
      <c r="K16" s="10" t="s">
        <v>1996</v>
      </c>
      <c r="L16" s="8" t="s">
        <v>31</v>
      </c>
      <c r="M16" s="10"/>
      <c r="N16" s="10" t="s">
        <v>26</v>
      </c>
      <c r="O16" s="10" t="s">
        <v>26</v>
      </c>
      <c r="P16" s="10" t="s">
        <v>32</v>
      </c>
      <c r="Q16" s="10" t="s">
        <v>2192</v>
      </c>
      <c r="R16" s="10" t="s">
        <v>26</v>
      </c>
      <c r="S16" s="10" t="s">
        <v>26</v>
      </c>
      <c r="T16" s="10" t="s">
        <v>36</v>
      </c>
      <c r="U16" s="10" t="s">
        <v>26</v>
      </c>
      <c r="V16" s="10" t="s">
        <v>38</v>
      </c>
    </row>
    <row r="17" spans="1:22" x14ac:dyDescent="0.25">
      <c r="A17" s="10" t="s">
        <v>26</v>
      </c>
      <c r="B17" s="10" t="s">
        <v>2193</v>
      </c>
      <c r="C17" s="10" t="s">
        <v>2194</v>
      </c>
      <c r="D17" s="11" t="s">
        <v>29</v>
      </c>
      <c r="E17" s="11">
        <v>1</v>
      </c>
      <c r="F17" s="11"/>
      <c r="G17" s="17">
        <v>9442</v>
      </c>
      <c r="H17" s="17">
        <f>Panels_US[[#This Row],[USD List / Unit]]*$H$3</f>
        <v>9442</v>
      </c>
      <c r="I17" s="10" t="s">
        <v>2195</v>
      </c>
      <c r="J17" s="10" t="s">
        <v>30</v>
      </c>
      <c r="K17" s="10" t="s">
        <v>1996</v>
      </c>
      <c r="L17" s="8" t="s">
        <v>31</v>
      </c>
      <c r="M17" s="10"/>
      <c r="N17" s="10" t="s">
        <v>26</v>
      </c>
      <c r="O17" s="10" t="s">
        <v>26</v>
      </c>
      <c r="P17" s="10" t="s">
        <v>32</v>
      </c>
      <c r="Q17" s="10" t="s">
        <v>2184</v>
      </c>
      <c r="R17" s="10" t="s">
        <v>2025</v>
      </c>
      <c r="S17" s="10" t="s">
        <v>26</v>
      </c>
      <c r="T17" s="10" t="s">
        <v>36</v>
      </c>
      <c r="U17" s="10" t="s">
        <v>26</v>
      </c>
      <c r="V17" s="10" t="s">
        <v>38</v>
      </c>
    </row>
    <row r="18" spans="1:22" x14ac:dyDescent="0.25">
      <c r="A18" s="10" t="s">
        <v>26</v>
      </c>
      <c r="B18" s="10" t="s">
        <v>2196</v>
      </c>
      <c r="C18" s="10" t="s">
        <v>2197</v>
      </c>
      <c r="D18" s="11" t="s">
        <v>29</v>
      </c>
      <c r="E18" s="11">
        <v>1</v>
      </c>
      <c r="F18" s="11"/>
      <c r="G18" s="17">
        <v>10573</v>
      </c>
      <c r="H18" s="17">
        <f>Panels_US[[#This Row],[USD List / Unit]]*$H$3</f>
        <v>10573</v>
      </c>
      <c r="I18" s="10" t="s">
        <v>2198</v>
      </c>
      <c r="J18" s="10" t="s">
        <v>30</v>
      </c>
      <c r="K18" s="10" t="s">
        <v>1996</v>
      </c>
      <c r="L18" s="8" t="s">
        <v>31</v>
      </c>
      <c r="M18" s="10"/>
      <c r="N18" s="10" t="s">
        <v>26</v>
      </c>
      <c r="O18" s="10" t="s">
        <v>26</v>
      </c>
      <c r="P18" s="10" t="s">
        <v>32</v>
      </c>
      <c r="Q18" s="10" t="s">
        <v>2199</v>
      </c>
      <c r="R18" s="10" t="s">
        <v>26</v>
      </c>
      <c r="S18" s="10" t="s">
        <v>26</v>
      </c>
      <c r="T18" s="10" t="s">
        <v>36</v>
      </c>
      <c r="U18" s="10" t="s">
        <v>26</v>
      </c>
      <c r="V18" s="10" t="s">
        <v>38</v>
      </c>
    </row>
    <row r="19" spans="1:22" x14ac:dyDescent="0.25">
      <c r="A19" s="10" t="s">
        <v>26</v>
      </c>
      <c r="B19" s="10" t="s">
        <v>2200</v>
      </c>
      <c r="C19" s="10" t="s">
        <v>2201</v>
      </c>
      <c r="D19" s="11" t="s">
        <v>29</v>
      </c>
      <c r="E19" s="11">
        <v>1</v>
      </c>
      <c r="F19" s="11"/>
      <c r="G19" s="17">
        <v>10037</v>
      </c>
      <c r="H19" s="17">
        <f>Panels_US[[#This Row],[USD List / Unit]]*$H$3</f>
        <v>10037</v>
      </c>
      <c r="I19" s="10" t="s">
        <v>2202</v>
      </c>
      <c r="J19" s="10" t="s">
        <v>30</v>
      </c>
      <c r="K19" s="10" t="s">
        <v>1996</v>
      </c>
      <c r="L19" s="8" t="s">
        <v>31</v>
      </c>
      <c r="M19" s="10"/>
      <c r="N19" s="10" t="s">
        <v>2203</v>
      </c>
      <c r="O19" s="10" t="s">
        <v>2203</v>
      </c>
      <c r="P19" s="10" t="s">
        <v>32</v>
      </c>
      <c r="Q19" s="10" t="s">
        <v>2204</v>
      </c>
      <c r="R19" s="10" t="s">
        <v>2185</v>
      </c>
      <c r="S19" s="10" t="s">
        <v>26</v>
      </c>
      <c r="T19" s="10" t="s">
        <v>36</v>
      </c>
      <c r="U19" s="10" t="s">
        <v>26</v>
      </c>
      <c r="V19" s="10" t="s">
        <v>38</v>
      </c>
    </row>
    <row r="20" spans="1:22" x14ac:dyDescent="0.25">
      <c r="A20" s="10" t="s">
        <v>26</v>
      </c>
      <c r="B20" s="10" t="s">
        <v>2205</v>
      </c>
      <c r="C20" s="10" t="s">
        <v>2206</v>
      </c>
      <c r="D20" s="11" t="s">
        <v>29</v>
      </c>
      <c r="E20" s="11">
        <v>1</v>
      </c>
      <c r="F20" s="11"/>
      <c r="G20" s="17">
        <v>9183</v>
      </c>
      <c r="H20" s="17">
        <f>Panels_US[[#This Row],[USD List / Unit]]*$H$3</f>
        <v>9183</v>
      </c>
      <c r="I20" s="10" t="s">
        <v>2207</v>
      </c>
      <c r="J20" s="10" t="s">
        <v>30</v>
      </c>
      <c r="K20" s="10" t="s">
        <v>1996</v>
      </c>
      <c r="L20" s="8" t="s">
        <v>31</v>
      </c>
      <c r="M20" s="10"/>
      <c r="N20" s="10" t="s">
        <v>26</v>
      </c>
      <c r="O20" s="10" t="s">
        <v>26</v>
      </c>
      <c r="P20" s="10" t="s">
        <v>32</v>
      </c>
      <c r="Q20" s="10" t="s">
        <v>2204</v>
      </c>
      <c r="R20" s="10" t="s">
        <v>2019</v>
      </c>
      <c r="S20" s="10" t="s">
        <v>26</v>
      </c>
      <c r="T20" s="10" t="s">
        <v>36</v>
      </c>
      <c r="U20" s="10" t="s">
        <v>26</v>
      </c>
      <c r="V20" s="10" t="s">
        <v>38</v>
      </c>
    </row>
    <row r="21" spans="1:22" x14ac:dyDescent="0.25">
      <c r="A21" s="10" t="s">
        <v>26</v>
      </c>
      <c r="B21" s="10" t="s">
        <v>2208</v>
      </c>
      <c r="C21" s="10" t="s">
        <v>2209</v>
      </c>
      <c r="D21" s="11" t="s">
        <v>29</v>
      </c>
      <c r="E21" s="11">
        <v>1</v>
      </c>
      <c r="F21" s="11"/>
      <c r="G21" s="17">
        <v>11433</v>
      </c>
      <c r="H21" s="17">
        <f>Panels_US[[#This Row],[USD List / Unit]]*$H$3</f>
        <v>11433</v>
      </c>
      <c r="I21" s="10" t="s">
        <v>2210</v>
      </c>
      <c r="J21" s="10" t="s">
        <v>30</v>
      </c>
      <c r="K21" s="10" t="s">
        <v>1996</v>
      </c>
      <c r="L21" s="8" t="s">
        <v>31</v>
      </c>
      <c r="M21" s="10"/>
      <c r="N21" s="10" t="s">
        <v>26</v>
      </c>
      <c r="O21" s="10" t="s">
        <v>26</v>
      </c>
      <c r="P21" s="10" t="s">
        <v>32</v>
      </c>
      <c r="Q21" s="10" t="s">
        <v>2204</v>
      </c>
      <c r="R21" s="10" t="s">
        <v>2025</v>
      </c>
      <c r="S21" s="10" t="s">
        <v>26</v>
      </c>
      <c r="T21" s="10" t="s">
        <v>36</v>
      </c>
      <c r="U21" s="10" t="s">
        <v>26</v>
      </c>
      <c r="V21" s="10" t="s">
        <v>38</v>
      </c>
    </row>
    <row r="22" spans="1:22" x14ac:dyDescent="0.25">
      <c r="A22" s="10" t="s">
        <v>26</v>
      </c>
      <c r="B22" s="10" t="s">
        <v>3959</v>
      </c>
      <c r="C22" s="10" t="s">
        <v>3960</v>
      </c>
      <c r="D22" s="11" t="s">
        <v>29</v>
      </c>
      <c r="E22" s="11">
        <v>1</v>
      </c>
      <c r="F22" s="11"/>
      <c r="G22" s="17">
        <v>4244</v>
      </c>
      <c r="H22" s="17">
        <f>Panels_US[[#This Row],[USD List / Unit]]*$H$3</f>
        <v>4244</v>
      </c>
      <c r="I22" s="10" t="s">
        <v>3961</v>
      </c>
      <c r="J22" s="10" t="s">
        <v>30</v>
      </c>
      <c r="K22" s="10" t="s">
        <v>1996</v>
      </c>
      <c r="L22" s="8" t="s">
        <v>31</v>
      </c>
      <c r="M22" s="10"/>
      <c r="N22" s="10" t="s">
        <v>26</v>
      </c>
      <c r="O22" s="10" t="s">
        <v>26</v>
      </c>
      <c r="P22" s="10" t="s">
        <v>32</v>
      </c>
      <c r="Q22" s="10" t="s">
        <v>3962</v>
      </c>
      <c r="R22" s="10" t="s">
        <v>26</v>
      </c>
      <c r="S22" s="10" t="s">
        <v>3963</v>
      </c>
      <c r="T22" s="10" t="s">
        <v>36</v>
      </c>
      <c r="U22" s="10" t="s">
        <v>3964</v>
      </c>
      <c r="V22" s="10" t="s">
        <v>38</v>
      </c>
    </row>
    <row r="23" spans="1:22" x14ac:dyDescent="0.25">
      <c r="A23" s="10" t="s">
        <v>26</v>
      </c>
      <c r="B23" s="10" t="s">
        <v>3965</v>
      </c>
      <c r="C23" s="10" t="s">
        <v>3966</v>
      </c>
      <c r="D23" s="11" t="s">
        <v>29</v>
      </c>
      <c r="E23" s="11">
        <v>1</v>
      </c>
      <c r="F23" s="11"/>
      <c r="G23" s="17">
        <v>5031</v>
      </c>
      <c r="H23" s="17">
        <f>Panels_US[[#This Row],[USD List / Unit]]*$H$3</f>
        <v>5031</v>
      </c>
      <c r="I23" s="10" t="s">
        <v>3967</v>
      </c>
      <c r="J23" s="10" t="s">
        <v>30</v>
      </c>
      <c r="K23" s="10" t="s">
        <v>1996</v>
      </c>
      <c r="L23" s="8" t="s">
        <v>31</v>
      </c>
      <c r="M23" s="10"/>
      <c r="N23" s="10" t="s">
        <v>26</v>
      </c>
      <c r="O23" s="10" t="s">
        <v>26</v>
      </c>
      <c r="P23" s="10" t="s">
        <v>32</v>
      </c>
      <c r="Q23" s="10" t="s">
        <v>3968</v>
      </c>
      <c r="R23" s="10" t="s">
        <v>26</v>
      </c>
      <c r="S23" s="10" t="s">
        <v>3969</v>
      </c>
      <c r="T23" s="10" t="s">
        <v>36</v>
      </c>
      <c r="U23" s="10" t="s">
        <v>3970</v>
      </c>
      <c r="V23" s="10" t="s">
        <v>38</v>
      </c>
    </row>
    <row r="24" spans="1:22" x14ac:dyDescent="0.25">
      <c r="A24" s="10" t="s">
        <v>26</v>
      </c>
      <c r="B24" s="10" t="s">
        <v>3971</v>
      </c>
      <c r="C24" s="10" t="s">
        <v>3972</v>
      </c>
      <c r="D24" s="11" t="s">
        <v>29</v>
      </c>
      <c r="E24" s="11">
        <v>1</v>
      </c>
      <c r="F24" s="11"/>
      <c r="G24" s="17">
        <v>4471</v>
      </c>
      <c r="H24" s="17">
        <f>Panels_US[[#This Row],[USD List / Unit]]*$H$3</f>
        <v>4471</v>
      </c>
      <c r="I24" s="10" t="s">
        <v>3973</v>
      </c>
      <c r="J24" s="10" t="s">
        <v>30</v>
      </c>
      <c r="K24" s="10" t="s">
        <v>1996</v>
      </c>
      <c r="L24" s="8" t="s">
        <v>31</v>
      </c>
      <c r="M24" s="10"/>
      <c r="N24" s="10" t="s">
        <v>26</v>
      </c>
      <c r="O24" s="10" t="s">
        <v>26</v>
      </c>
      <c r="P24" s="10" t="s">
        <v>32</v>
      </c>
      <c r="Q24" s="10" t="s">
        <v>3974</v>
      </c>
      <c r="R24" s="10" t="s">
        <v>26</v>
      </c>
      <c r="S24" s="10" t="s">
        <v>26</v>
      </c>
      <c r="T24" s="10" t="s">
        <v>36</v>
      </c>
      <c r="U24" s="10" t="s">
        <v>26</v>
      </c>
      <c r="V24" s="10" t="s">
        <v>38</v>
      </c>
    </row>
    <row r="25" spans="1:22" x14ac:dyDescent="0.25">
      <c r="A25" s="10" t="s">
        <v>26</v>
      </c>
      <c r="B25" s="10" t="s">
        <v>3975</v>
      </c>
      <c r="C25" s="10" t="s">
        <v>3976</v>
      </c>
      <c r="D25" s="11" t="s">
        <v>29</v>
      </c>
      <c r="E25" s="11">
        <v>1</v>
      </c>
      <c r="F25" s="11"/>
      <c r="G25" s="17">
        <v>4040</v>
      </c>
      <c r="H25" s="17">
        <f>Panels_US[[#This Row],[USD List / Unit]]*$H$3</f>
        <v>4040</v>
      </c>
      <c r="I25" s="10" t="s">
        <v>3977</v>
      </c>
      <c r="J25" s="10" t="s">
        <v>30</v>
      </c>
      <c r="K25" s="10" t="s">
        <v>1996</v>
      </c>
      <c r="L25" s="8" t="s">
        <v>31</v>
      </c>
      <c r="M25" s="10"/>
      <c r="N25" s="10" t="s">
        <v>26</v>
      </c>
      <c r="O25" s="10" t="s">
        <v>26</v>
      </c>
      <c r="P25" s="10" t="s">
        <v>32</v>
      </c>
      <c r="Q25" s="10" t="s">
        <v>3978</v>
      </c>
      <c r="R25" s="10" t="s">
        <v>26</v>
      </c>
      <c r="S25" s="10" t="s">
        <v>3979</v>
      </c>
      <c r="T25" s="10" t="s">
        <v>36</v>
      </c>
      <c r="U25" s="10" t="s">
        <v>3980</v>
      </c>
      <c r="V25" s="10" t="s">
        <v>38</v>
      </c>
    </row>
    <row r="26" spans="1:22" x14ac:dyDescent="0.25">
      <c r="A26" s="10" t="s">
        <v>26</v>
      </c>
      <c r="B26" s="10" t="s">
        <v>3981</v>
      </c>
      <c r="C26" s="10" t="s">
        <v>3982</v>
      </c>
      <c r="D26" s="11" t="s">
        <v>29</v>
      </c>
      <c r="E26" s="11">
        <v>1</v>
      </c>
      <c r="F26" s="11"/>
      <c r="G26" s="17">
        <v>4656</v>
      </c>
      <c r="H26" s="17">
        <f>Panels_US[[#This Row],[USD List / Unit]]*$H$3</f>
        <v>4656</v>
      </c>
      <c r="I26" s="10" t="s">
        <v>3983</v>
      </c>
      <c r="J26" s="10" t="s">
        <v>30</v>
      </c>
      <c r="K26" s="10" t="s">
        <v>1996</v>
      </c>
      <c r="L26" s="8" t="s">
        <v>31</v>
      </c>
      <c r="M26" s="10"/>
      <c r="N26" s="10" t="s">
        <v>3984</v>
      </c>
      <c r="O26" s="10" t="s">
        <v>3984</v>
      </c>
      <c r="P26" s="10" t="s">
        <v>32</v>
      </c>
      <c r="Q26" s="10" t="s">
        <v>3985</v>
      </c>
      <c r="R26" s="10" t="s">
        <v>3986</v>
      </c>
      <c r="S26" s="10" t="s">
        <v>3987</v>
      </c>
      <c r="T26" s="10" t="s">
        <v>36</v>
      </c>
      <c r="U26" s="10" t="s">
        <v>3988</v>
      </c>
      <c r="V26" s="10" t="s">
        <v>38</v>
      </c>
    </row>
    <row r="27" spans="1:22" x14ac:dyDescent="0.25">
      <c r="A27" s="10" t="s">
        <v>26</v>
      </c>
      <c r="B27" s="10" t="s">
        <v>3996</v>
      </c>
      <c r="C27" s="10" t="s">
        <v>3997</v>
      </c>
      <c r="D27" s="11" t="s">
        <v>29</v>
      </c>
      <c r="E27" s="11">
        <v>1</v>
      </c>
      <c r="F27" s="11"/>
      <c r="G27" s="17">
        <v>2161.33</v>
      </c>
      <c r="H27" s="17">
        <f>Panels_US[[#This Row],[USD List / Unit]]*$H$3</f>
        <v>2161.33</v>
      </c>
      <c r="I27" s="10" t="s">
        <v>3998</v>
      </c>
      <c r="J27" s="10" t="s">
        <v>3999</v>
      </c>
      <c r="K27" s="10" t="s">
        <v>2170</v>
      </c>
      <c r="L27" s="8" t="s">
        <v>31</v>
      </c>
      <c r="M27" s="10"/>
      <c r="N27" s="10" t="s">
        <v>4000</v>
      </c>
      <c r="O27" s="10" t="s">
        <v>4000</v>
      </c>
      <c r="P27" s="10" t="s">
        <v>32</v>
      </c>
      <c r="Q27" s="10" t="s">
        <v>4001</v>
      </c>
      <c r="R27" s="10" t="s">
        <v>26</v>
      </c>
      <c r="S27" s="10" t="s">
        <v>4002</v>
      </c>
      <c r="T27" s="10" t="s">
        <v>36</v>
      </c>
      <c r="U27" s="10" t="s">
        <v>4003</v>
      </c>
      <c r="V27" s="10" t="s">
        <v>38</v>
      </c>
    </row>
    <row r="28" spans="1:22" x14ac:dyDescent="0.25">
      <c r="A28" s="10" t="s">
        <v>26</v>
      </c>
      <c r="B28" s="10" t="s">
        <v>4004</v>
      </c>
      <c r="C28" s="10" t="s">
        <v>4005</v>
      </c>
      <c r="D28" s="11" t="s">
        <v>29</v>
      </c>
      <c r="E28" s="11">
        <v>1</v>
      </c>
      <c r="F28" s="11" t="s">
        <v>143</v>
      </c>
      <c r="G28" s="17">
        <v>4040</v>
      </c>
      <c r="H28" s="17">
        <f>Panels_US[[#This Row],[USD List / Unit]]*$H$3</f>
        <v>4040</v>
      </c>
      <c r="I28" s="10" t="s">
        <v>4006</v>
      </c>
      <c r="J28" s="10" t="s">
        <v>30</v>
      </c>
      <c r="K28" s="10" t="s">
        <v>1996</v>
      </c>
      <c r="L28" s="8" t="s">
        <v>31</v>
      </c>
      <c r="M28" s="10"/>
      <c r="N28" s="10" t="s">
        <v>4007</v>
      </c>
      <c r="O28" s="10" t="s">
        <v>4007</v>
      </c>
      <c r="P28" s="10" t="s">
        <v>32</v>
      </c>
      <c r="Q28" s="10" t="s">
        <v>4008</v>
      </c>
      <c r="R28" s="10" t="s">
        <v>26</v>
      </c>
      <c r="S28" s="10" t="s">
        <v>4009</v>
      </c>
      <c r="T28" s="10" t="s">
        <v>36</v>
      </c>
      <c r="U28" s="10" t="s">
        <v>4010</v>
      </c>
      <c r="V28" s="10" t="s">
        <v>38</v>
      </c>
    </row>
    <row r="29" spans="1:22" x14ac:dyDescent="0.25">
      <c r="A29" s="10" t="s">
        <v>26</v>
      </c>
      <c r="B29" s="10" t="s">
        <v>4011</v>
      </c>
      <c r="C29" s="10" t="s">
        <v>4012</v>
      </c>
      <c r="D29" s="11" t="s">
        <v>29</v>
      </c>
      <c r="E29" s="11">
        <v>1</v>
      </c>
      <c r="F29" s="11" t="s">
        <v>143</v>
      </c>
      <c r="G29" s="17">
        <v>4656</v>
      </c>
      <c r="H29" s="17">
        <f>Panels_US[[#This Row],[USD List / Unit]]*$H$3</f>
        <v>4656</v>
      </c>
      <c r="I29" s="10" t="s">
        <v>4013</v>
      </c>
      <c r="J29" s="10" t="s">
        <v>30</v>
      </c>
      <c r="K29" s="10" t="s">
        <v>1996</v>
      </c>
      <c r="L29" s="8" t="s">
        <v>31</v>
      </c>
      <c r="M29" s="10"/>
      <c r="N29" s="10" t="s">
        <v>4014</v>
      </c>
      <c r="O29" s="10" t="s">
        <v>4014</v>
      </c>
      <c r="P29" s="10" t="s">
        <v>32</v>
      </c>
      <c r="Q29" s="10" t="s">
        <v>4015</v>
      </c>
      <c r="R29" s="10" t="s">
        <v>3986</v>
      </c>
      <c r="S29" s="10" t="s">
        <v>4016</v>
      </c>
      <c r="T29" s="10" t="s">
        <v>36</v>
      </c>
      <c r="U29" s="10" t="s">
        <v>4017</v>
      </c>
      <c r="V29" s="10" t="s">
        <v>38</v>
      </c>
    </row>
    <row r="30" spans="1:22" x14ac:dyDescent="0.25">
      <c r="A30" s="10" t="s">
        <v>26</v>
      </c>
      <c r="B30" s="10" t="s">
        <v>4018</v>
      </c>
      <c r="C30" s="10" t="s">
        <v>4019</v>
      </c>
      <c r="D30" s="11" t="s">
        <v>29</v>
      </c>
      <c r="E30" s="11">
        <v>1</v>
      </c>
      <c r="F30" s="11"/>
      <c r="G30" s="17">
        <v>4639</v>
      </c>
      <c r="H30" s="17">
        <f>Panels_US[[#This Row],[USD List / Unit]]*$H$3</f>
        <v>4639</v>
      </c>
      <c r="I30" s="10" t="s">
        <v>4020</v>
      </c>
      <c r="J30" s="10" t="s">
        <v>30</v>
      </c>
      <c r="K30" s="10" t="s">
        <v>1996</v>
      </c>
      <c r="L30" s="8" t="s">
        <v>31</v>
      </c>
      <c r="M30" s="10"/>
      <c r="N30" s="10" t="s">
        <v>26</v>
      </c>
      <c r="O30" s="10" t="s">
        <v>26</v>
      </c>
      <c r="P30" s="10" t="s">
        <v>32</v>
      </c>
      <c r="Q30" s="10" t="s">
        <v>4021</v>
      </c>
      <c r="R30" s="10" t="s">
        <v>26</v>
      </c>
      <c r="S30" s="10" t="s">
        <v>4022</v>
      </c>
      <c r="T30" s="10" t="s">
        <v>36</v>
      </c>
      <c r="U30" s="10" t="s">
        <v>4023</v>
      </c>
      <c r="V30" s="10" t="s">
        <v>38</v>
      </c>
    </row>
    <row r="31" spans="1:22" x14ac:dyDescent="0.25">
      <c r="A31" s="10" t="s">
        <v>26</v>
      </c>
      <c r="B31" s="10" t="s">
        <v>4024</v>
      </c>
      <c r="C31" s="10" t="s">
        <v>4025</v>
      </c>
      <c r="D31" s="11" t="s">
        <v>29</v>
      </c>
      <c r="E31" s="11">
        <v>1</v>
      </c>
      <c r="F31" s="11"/>
      <c r="G31" s="17">
        <v>5549</v>
      </c>
      <c r="H31" s="17">
        <f>Panels_US[[#This Row],[USD List / Unit]]*$H$3</f>
        <v>5549</v>
      </c>
      <c r="I31" s="10" t="s">
        <v>4026</v>
      </c>
      <c r="J31" s="10" t="s">
        <v>30</v>
      </c>
      <c r="K31" s="10" t="s">
        <v>1996</v>
      </c>
      <c r="L31" s="8" t="s">
        <v>31</v>
      </c>
      <c r="M31" s="10"/>
      <c r="N31" s="10" t="s">
        <v>451</v>
      </c>
      <c r="O31" s="10" t="s">
        <v>451</v>
      </c>
      <c r="P31" s="10" t="s">
        <v>32</v>
      </c>
      <c r="Q31" s="10" t="s">
        <v>4021</v>
      </c>
      <c r="R31" s="10" t="s">
        <v>4027</v>
      </c>
      <c r="S31" s="10" t="s">
        <v>4028</v>
      </c>
      <c r="T31" s="10" t="s">
        <v>36</v>
      </c>
      <c r="U31" s="10" t="s">
        <v>4029</v>
      </c>
      <c r="V31" s="10" t="s">
        <v>38</v>
      </c>
    </row>
    <row r="32" spans="1:22" x14ac:dyDescent="0.25">
      <c r="A32" s="10" t="s">
        <v>26</v>
      </c>
      <c r="B32" s="10" t="s">
        <v>4030</v>
      </c>
      <c r="C32" s="10" t="s">
        <v>4031</v>
      </c>
      <c r="D32" s="11" t="s">
        <v>29</v>
      </c>
      <c r="E32" s="11">
        <v>1</v>
      </c>
      <c r="F32" s="11"/>
      <c r="G32" s="17">
        <v>5759</v>
      </c>
      <c r="H32" s="17">
        <f>Panels_US[[#This Row],[USD List / Unit]]*$H$3</f>
        <v>5759</v>
      </c>
      <c r="I32" s="10" t="s">
        <v>4032</v>
      </c>
      <c r="J32" s="10" t="s">
        <v>30</v>
      </c>
      <c r="K32" s="10" t="s">
        <v>1996</v>
      </c>
      <c r="L32" s="8" t="s">
        <v>31</v>
      </c>
      <c r="M32" s="10"/>
      <c r="N32" s="10" t="s">
        <v>26</v>
      </c>
      <c r="O32" s="10" t="s">
        <v>26</v>
      </c>
      <c r="P32" s="10" t="s">
        <v>32</v>
      </c>
      <c r="Q32" s="10" t="s">
        <v>4021</v>
      </c>
      <c r="R32" s="10" t="s">
        <v>4033</v>
      </c>
      <c r="S32" s="10" t="s">
        <v>4034</v>
      </c>
      <c r="T32" s="10" t="s">
        <v>36</v>
      </c>
      <c r="U32" s="10" t="s">
        <v>4035</v>
      </c>
      <c r="V32" s="10" t="s">
        <v>38</v>
      </c>
    </row>
    <row r="33" spans="1:22" x14ac:dyDescent="0.25">
      <c r="A33" s="10" t="s">
        <v>26</v>
      </c>
      <c r="B33" s="10" t="s">
        <v>4036</v>
      </c>
      <c r="C33" s="10" t="s">
        <v>4037</v>
      </c>
      <c r="D33" s="11" t="s">
        <v>29</v>
      </c>
      <c r="E33" s="11">
        <v>1</v>
      </c>
      <c r="F33" s="11"/>
      <c r="G33" s="17">
        <v>8170</v>
      </c>
      <c r="H33" s="17">
        <f>Panels_US[[#This Row],[USD List / Unit]]*$H$3</f>
        <v>8170</v>
      </c>
      <c r="I33" s="10" t="s">
        <v>4038</v>
      </c>
      <c r="J33" s="10" t="s">
        <v>30</v>
      </c>
      <c r="K33" s="10" t="s">
        <v>1996</v>
      </c>
      <c r="L33" s="8" t="s">
        <v>31</v>
      </c>
      <c r="M33" s="10"/>
      <c r="N33" s="10" t="s">
        <v>4039</v>
      </c>
      <c r="O33" s="10" t="s">
        <v>4039</v>
      </c>
      <c r="P33" s="10" t="s">
        <v>32</v>
      </c>
      <c r="Q33" s="10" t="s">
        <v>4040</v>
      </c>
      <c r="R33" s="10" t="s">
        <v>26</v>
      </c>
      <c r="S33" s="10" t="s">
        <v>4041</v>
      </c>
      <c r="T33" s="10" t="s">
        <v>36</v>
      </c>
      <c r="U33" s="10" t="s">
        <v>4042</v>
      </c>
      <c r="V33" s="10" t="s">
        <v>38</v>
      </c>
    </row>
    <row r="34" spans="1:22" x14ac:dyDescent="0.25">
      <c r="A34" s="10" t="s">
        <v>26</v>
      </c>
      <c r="B34" s="10" t="s">
        <v>4043</v>
      </c>
      <c r="C34" s="10" t="s">
        <v>4044</v>
      </c>
      <c r="D34" s="11" t="s">
        <v>29</v>
      </c>
      <c r="E34" s="11">
        <v>1</v>
      </c>
      <c r="F34" s="11"/>
      <c r="G34" s="17">
        <v>8679</v>
      </c>
      <c r="H34" s="17">
        <f>Panels_US[[#This Row],[USD List / Unit]]*$H$3</f>
        <v>8679</v>
      </c>
      <c r="I34" s="10" t="s">
        <v>4045</v>
      </c>
      <c r="J34" s="10" t="s">
        <v>30</v>
      </c>
      <c r="K34" s="10" t="s">
        <v>1996</v>
      </c>
      <c r="L34" s="8" t="s">
        <v>31</v>
      </c>
      <c r="M34" s="10"/>
      <c r="N34" s="10" t="s">
        <v>26</v>
      </c>
      <c r="O34" s="10" t="s">
        <v>26</v>
      </c>
      <c r="P34" s="10" t="s">
        <v>32</v>
      </c>
      <c r="Q34" s="10" t="s">
        <v>4040</v>
      </c>
      <c r="R34" s="10" t="s">
        <v>4027</v>
      </c>
      <c r="S34" s="10" t="s">
        <v>4046</v>
      </c>
      <c r="T34" s="10" t="s">
        <v>36</v>
      </c>
      <c r="U34" s="10" t="s">
        <v>4047</v>
      </c>
      <c r="V34" s="10" t="s">
        <v>38</v>
      </c>
    </row>
    <row r="35" spans="1:22" x14ac:dyDescent="0.25">
      <c r="A35" s="10" t="s">
        <v>26</v>
      </c>
      <c r="B35" s="10" t="s">
        <v>4048</v>
      </c>
      <c r="C35" s="10" t="s">
        <v>4049</v>
      </c>
      <c r="D35" s="11" t="s">
        <v>29</v>
      </c>
      <c r="E35" s="11">
        <v>1</v>
      </c>
      <c r="F35" s="11"/>
      <c r="G35" s="17">
        <v>8734</v>
      </c>
      <c r="H35" s="17">
        <f>Panels_US[[#This Row],[USD List / Unit]]*$H$3</f>
        <v>8734</v>
      </c>
      <c r="I35" s="10" t="s">
        <v>4050</v>
      </c>
      <c r="J35" s="10" t="s">
        <v>30</v>
      </c>
      <c r="K35" s="10" t="s">
        <v>1996</v>
      </c>
      <c r="L35" s="8" t="s">
        <v>31</v>
      </c>
      <c r="M35" s="10"/>
      <c r="N35" s="10" t="s">
        <v>451</v>
      </c>
      <c r="O35" s="10" t="s">
        <v>451</v>
      </c>
      <c r="P35" s="10" t="s">
        <v>32</v>
      </c>
      <c r="Q35" s="10" t="s">
        <v>4040</v>
      </c>
      <c r="R35" s="10" t="s">
        <v>4033</v>
      </c>
      <c r="S35" s="10" t="s">
        <v>4051</v>
      </c>
      <c r="T35" s="10" t="s">
        <v>36</v>
      </c>
      <c r="U35" s="10" t="s">
        <v>4052</v>
      </c>
      <c r="V35" s="10" t="s">
        <v>38</v>
      </c>
    </row>
    <row r="36" spans="1:22" x14ac:dyDescent="0.25">
      <c r="A36" s="10" t="s">
        <v>26</v>
      </c>
      <c r="B36" s="10" t="s">
        <v>4053</v>
      </c>
      <c r="C36" s="10" t="s">
        <v>4054</v>
      </c>
      <c r="D36" s="11" t="s">
        <v>29</v>
      </c>
      <c r="E36" s="11">
        <v>1</v>
      </c>
      <c r="F36" s="11"/>
      <c r="G36" s="17">
        <v>8995</v>
      </c>
      <c r="H36" s="17">
        <f>Panels_US[[#This Row],[USD List / Unit]]*$H$3</f>
        <v>8995</v>
      </c>
      <c r="I36" s="10" t="s">
        <v>4055</v>
      </c>
      <c r="J36" s="10" t="s">
        <v>30</v>
      </c>
      <c r="K36" s="10" t="s">
        <v>1996</v>
      </c>
      <c r="L36" s="8" t="s">
        <v>31</v>
      </c>
      <c r="M36" s="10"/>
      <c r="N36" s="10" t="s">
        <v>26</v>
      </c>
      <c r="O36" s="10" t="s">
        <v>26</v>
      </c>
      <c r="P36" s="10" t="s">
        <v>32</v>
      </c>
      <c r="Q36" s="10" t="s">
        <v>4040</v>
      </c>
      <c r="R36" s="10" t="s">
        <v>4056</v>
      </c>
      <c r="S36" s="10" t="s">
        <v>4057</v>
      </c>
      <c r="T36" s="10" t="s">
        <v>36</v>
      </c>
      <c r="U36" s="10" t="s">
        <v>4058</v>
      </c>
      <c r="V36" s="10" t="s">
        <v>38</v>
      </c>
    </row>
    <row r="37" spans="1:22" x14ac:dyDescent="0.25">
      <c r="A37" s="10" t="s">
        <v>26</v>
      </c>
      <c r="B37" s="10" t="s">
        <v>4059</v>
      </c>
      <c r="C37" s="10" t="s">
        <v>4060</v>
      </c>
      <c r="D37" s="11" t="s">
        <v>29</v>
      </c>
      <c r="E37" s="11">
        <v>1</v>
      </c>
      <c r="F37" s="11"/>
      <c r="G37" s="17">
        <v>9103</v>
      </c>
      <c r="H37" s="17">
        <f>Panels_US[[#This Row],[USD List / Unit]]*$H$3</f>
        <v>9103</v>
      </c>
      <c r="I37" s="10" t="s">
        <v>4061</v>
      </c>
      <c r="J37" s="10" t="s">
        <v>30</v>
      </c>
      <c r="K37" s="10" t="s">
        <v>1996</v>
      </c>
      <c r="L37" s="8" t="s">
        <v>31</v>
      </c>
      <c r="M37" s="10"/>
      <c r="N37" s="10" t="s">
        <v>436</v>
      </c>
      <c r="O37" s="10" t="s">
        <v>436</v>
      </c>
      <c r="P37" s="10" t="s">
        <v>32</v>
      </c>
      <c r="Q37" s="10" t="s">
        <v>4062</v>
      </c>
      <c r="R37" s="10" t="s">
        <v>4063</v>
      </c>
      <c r="S37" s="10" t="s">
        <v>4064</v>
      </c>
      <c r="T37" s="10" t="s">
        <v>36</v>
      </c>
      <c r="U37" s="10" t="s">
        <v>4065</v>
      </c>
      <c r="V37" s="10" t="s">
        <v>38</v>
      </c>
    </row>
    <row r="38" spans="1:22" x14ac:dyDescent="0.25">
      <c r="A38" s="10" t="s">
        <v>26</v>
      </c>
      <c r="B38" s="10" t="s">
        <v>4066</v>
      </c>
      <c r="C38" s="10" t="s">
        <v>4067</v>
      </c>
      <c r="D38" s="11" t="s">
        <v>29</v>
      </c>
      <c r="E38" s="11">
        <v>1</v>
      </c>
      <c r="F38" s="11"/>
      <c r="G38" s="17">
        <v>9213</v>
      </c>
      <c r="H38" s="17">
        <f>Panels_US[[#This Row],[USD List / Unit]]*$H$3</f>
        <v>9213</v>
      </c>
      <c r="I38" s="10" t="s">
        <v>4068</v>
      </c>
      <c r="J38" s="10" t="s">
        <v>30</v>
      </c>
      <c r="K38" s="10" t="s">
        <v>1996</v>
      </c>
      <c r="L38" s="8" t="s">
        <v>31</v>
      </c>
      <c r="M38" s="10"/>
      <c r="N38" s="10" t="s">
        <v>26</v>
      </c>
      <c r="O38" s="10" t="s">
        <v>26</v>
      </c>
      <c r="P38" s="10" t="s">
        <v>32</v>
      </c>
      <c r="Q38" s="10" t="s">
        <v>4040</v>
      </c>
      <c r="R38" s="10" t="s">
        <v>4069</v>
      </c>
      <c r="S38" s="10" t="s">
        <v>4070</v>
      </c>
      <c r="T38" s="10" t="s">
        <v>36</v>
      </c>
      <c r="U38" s="10" t="s">
        <v>4071</v>
      </c>
      <c r="V38" s="10" t="s">
        <v>38</v>
      </c>
    </row>
    <row r="39" spans="1:22" x14ac:dyDescent="0.25">
      <c r="A39" s="10" t="s">
        <v>26</v>
      </c>
      <c r="B39" s="10" t="s">
        <v>4072</v>
      </c>
      <c r="C39" s="10" t="s">
        <v>4073</v>
      </c>
      <c r="D39" s="11" t="s">
        <v>29</v>
      </c>
      <c r="E39" s="11">
        <v>1</v>
      </c>
      <c r="F39" s="11"/>
      <c r="G39" s="17">
        <v>8346</v>
      </c>
      <c r="H39" s="17">
        <f>Panels_US[[#This Row],[USD List / Unit]]*$H$3</f>
        <v>8346</v>
      </c>
      <c r="I39" s="10" t="s">
        <v>4074</v>
      </c>
      <c r="J39" s="10" t="s">
        <v>30</v>
      </c>
      <c r="K39" s="10" t="s">
        <v>1996</v>
      </c>
      <c r="L39" s="8" t="s">
        <v>31</v>
      </c>
      <c r="M39" s="10"/>
      <c r="N39" s="10" t="s">
        <v>4075</v>
      </c>
      <c r="O39" s="10" t="s">
        <v>4075</v>
      </c>
      <c r="P39" s="10" t="s">
        <v>32</v>
      </c>
      <c r="Q39" s="10" t="s">
        <v>4076</v>
      </c>
      <c r="R39" s="10" t="s">
        <v>26</v>
      </c>
      <c r="S39" s="10" t="s">
        <v>4077</v>
      </c>
      <c r="T39" s="10" t="s">
        <v>36</v>
      </c>
      <c r="U39" s="10" t="s">
        <v>4078</v>
      </c>
      <c r="V39" s="10" t="s">
        <v>38</v>
      </c>
    </row>
    <row r="40" spans="1:22" x14ac:dyDescent="0.25">
      <c r="A40" s="10" t="s">
        <v>26</v>
      </c>
      <c r="B40" s="10" t="s">
        <v>4079</v>
      </c>
      <c r="C40" s="10" t="s">
        <v>4080</v>
      </c>
      <c r="D40" s="11" t="s">
        <v>29</v>
      </c>
      <c r="E40" s="11">
        <v>1</v>
      </c>
      <c r="F40" s="11"/>
      <c r="G40" s="17">
        <v>9690</v>
      </c>
      <c r="H40" s="17">
        <f>Panels_US[[#This Row],[USD List / Unit]]*$H$3</f>
        <v>9690</v>
      </c>
      <c r="I40" s="10" t="s">
        <v>4081</v>
      </c>
      <c r="J40" s="10" t="s">
        <v>30</v>
      </c>
      <c r="K40" s="10" t="s">
        <v>1996</v>
      </c>
      <c r="L40" s="8" t="s">
        <v>31</v>
      </c>
      <c r="M40" s="10"/>
      <c r="N40" s="10" t="s">
        <v>4082</v>
      </c>
      <c r="O40" s="10" t="s">
        <v>4082</v>
      </c>
      <c r="P40" s="10" t="s">
        <v>32</v>
      </c>
      <c r="Q40" s="10" t="s">
        <v>4076</v>
      </c>
      <c r="R40" s="10" t="s">
        <v>4083</v>
      </c>
      <c r="S40" s="10" t="s">
        <v>4084</v>
      </c>
      <c r="T40" s="10" t="s">
        <v>36</v>
      </c>
      <c r="U40" s="10" t="s">
        <v>4085</v>
      </c>
      <c r="V40" s="10" t="s">
        <v>38</v>
      </c>
    </row>
    <row r="41" spans="1:22" x14ac:dyDescent="0.25">
      <c r="A41" s="10" t="s">
        <v>26</v>
      </c>
      <c r="B41" s="10" t="s">
        <v>4086</v>
      </c>
      <c r="C41" s="10" t="s">
        <v>4087</v>
      </c>
      <c r="D41" s="11" t="s">
        <v>29</v>
      </c>
      <c r="E41" s="11">
        <v>1</v>
      </c>
      <c r="F41" s="11"/>
      <c r="G41" s="17">
        <v>192.01</v>
      </c>
      <c r="H41" s="17">
        <f>Panels_US[[#This Row],[USD List / Unit]]*$H$3</f>
        <v>192.01</v>
      </c>
      <c r="I41" s="10" t="s">
        <v>4088</v>
      </c>
      <c r="J41" s="10" t="s">
        <v>30</v>
      </c>
      <c r="K41" s="10" t="s">
        <v>4089</v>
      </c>
      <c r="L41" s="8" t="s">
        <v>31</v>
      </c>
      <c r="M41" s="10"/>
      <c r="N41" s="10" t="s">
        <v>26</v>
      </c>
      <c r="O41" s="10" t="s">
        <v>26</v>
      </c>
      <c r="P41" s="10" t="s">
        <v>32</v>
      </c>
      <c r="Q41" s="10" t="s">
        <v>4090</v>
      </c>
      <c r="R41" s="10" t="s">
        <v>4091</v>
      </c>
      <c r="S41" s="10" t="s">
        <v>4092</v>
      </c>
      <c r="T41" s="10" t="s">
        <v>36</v>
      </c>
      <c r="U41" s="10" t="s">
        <v>4093</v>
      </c>
      <c r="V41" s="10" t="s">
        <v>38</v>
      </c>
    </row>
    <row r="42" spans="1:22" x14ac:dyDescent="0.25">
      <c r="A42" s="10" t="s">
        <v>26</v>
      </c>
      <c r="B42" s="10" t="s">
        <v>4094</v>
      </c>
      <c r="C42" s="10" t="s">
        <v>4095</v>
      </c>
      <c r="D42" s="11" t="s">
        <v>29</v>
      </c>
      <c r="E42" s="11">
        <v>1</v>
      </c>
      <c r="F42" s="11"/>
      <c r="G42" s="17">
        <v>396.75</v>
      </c>
      <c r="H42" s="17">
        <f>Panels_US[[#This Row],[USD List / Unit]]*$H$3</f>
        <v>396.75</v>
      </c>
      <c r="I42" s="10" t="s">
        <v>4096</v>
      </c>
      <c r="J42" s="10" t="s">
        <v>30</v>
      </c>
      <c r="K42" s="10" t="s">
        <v>4089</v>
      </c>
      <c r="L42" s="8" t="s">
        <v>31</v>
      </c>
      <c r="M42" s="10"/>
      <c r="N42" s="10" t="s">
        <v>26</v>
      </c>
      <c r="O42" s="10" t="s">
        <v>611</v>
      </c>
      <c r="P42" s="10" t="s">
        <v>32</v>
      </c>
      <c r="Q42" s="10" t="s">
        <v>4097</v>
      </c>
      <c r="R42" s="10" t="s">
        <v>4098</v>
      </c>
      <c r="S42" s="10" t="s">
        <v>26</v>
      </c>
      <c r="T42" s="10" t="s">
        <v>36</v>
      </c>
      <c r="U42" s="10" t="s">
        <v>26</v>
      </c>
      <c r="V42" s="10" t="s">
        <v>38</v>
      </c>
    </row>
    <row r="43" spans="1:22" x14ac:dyDescent="0.25">
      <c r="A43" s="10" t="s">
        <v>26</v>
      </c>
      <c r="B43" s="10" t="s">
        <v>4864</v>
      </c>
      <c r="C43" s="10" t="s">
        <v>4865</v>
      </c>
      <c r="D43" s="11" t="s">
        <v>29</v>
      </c>
      <c r="E43" s="11">
        <v>1</v>
      </c>
      <c r="F43" s="11"/>
      <c r="G43" s="17">
        <v>296.79000000000002</v>
      </c>
      <c r="H43" s="17">
        <f>Panels_US[[#This Row],[USD List / Unit]]*$H$3</f>
        <v>296.79000000000002</v>
      </c>
      <c r="I43" s="10" t="s">
        <v>4866</v>
      </c>
      <c r="J43" s="10" t="s">
        <v>127</v>
      </c>
      <c r="K43" s="10" t="s">
        <v>2295</v>
      </c>
      <c r="L43" s="8" t="s">
        <v>31</v>
      </c>
      <c r="M43" s="10"/>
      <c r="N43" s="10" t="s">
        <v>1772</v>
      </c>
      <c r="O43" s="10" t="s">
        <v>1772</v>
      </c>
      <c r="P43" s="10" t="s">
        <v>32</v>
      </c>
      <c r="Q43" s="10" t="s">
        <v>4867</v>
      </c>
      <c r="R43" s="10" t="s">
        <v>4868</v>
      </c>
      <c r="S43" s="10" t="s">
        <v>4869</v>
      </c>
      <c r="T43" s="10" t="s">
        <v>36</v>
      </c>
      <c r="U43" s="10" t="s">
        <v>4870</v>
      </c>
      <c r="V43" s="10" t="s">
        <v>38</v>
      </c>
    </row>
    <row r="44" spans="1:22" x14ac:dyDescent="0.25">
      <c r="A44" s="10" t="s">
        <v>26</v>
      </c>
      <c r="B44" s="10" t="s">
        <v>4871</v>
      </c>
      <c r="C44" s="10" t="s">
        <v>4872</v>
      </c>
      <c r="D44" s="11" t="s">
        <v>29</v>
      </c>
      <c r="E44" s="11">
        <v>1</v>
      </c>
      <c r="F44" s="11"/>
      <c r="G44" s="17">
        <v>5557</v>
      </c>
      <c r="H44" s="17">
        <f>Panels_US[[#This Row],[USD List / Unit]]*$H$3</f>
        <v>5557</v>
      </c>
      <c r="I44" s="10" t="s">
        <v>4873</v>
      </c>
      <c r="J44" s="10" t="s">
        <v>30</v>
      </c>
      <c r="K44" s="10" t="s">
        <v>1996</v>
      </c>
      <c r="L44" s="8" t="s">
        <v>31</v>
      </c>
      <c r="M44" s="10"/>
      <c r="N44" s="10" t="s">
        <v>322</v>
      </c>
      <c r="O44" s="10" t="s">
        <v>322</v>
      </c>
      <c r="P44" s="10" t="s">
        <v>32</v>
      </c>
      <c r="Q44" s="10" t="s">
        <v>4874</v>
      </c>
      <c r="R44" s="10" t="s">
        <v>26</v>
      </c>
      <c r="S44" s="10" t="s">
        <v>4875</v>
      </c>
      <c r="T44" s="10" t="s">
        <v>36</v>
      </c>
      <c r="U44" s="10" t="s">
        <v>4876</v>
      </c>
      <c r="V44" s="10" t="s">
        <v>38</v>
      </c>
    </row>
    <row r="45" spans="1:22" x14ac:dyDescent="0.25">
      <c r="A45" s="10" t="s">
        <v>26</v>
      </c>
      <c r="B45" s="10" t="s">
        <v>4877</v>
      </c>
      <c r="C45" s="10" t="s">
        <v>4878</v>
      </c>
      <c r="D45" s="11" t="s">
        <v>29</v>
      </c>
      <c r="E45" s="11">
        <v>1</v>
      </c>
      <c r="F45" s="11"/>
      <c r="G45" s="17">
        <v>4058</v>
      </c>
      <c r="H45" s="17">
        <f>Panels_US[[#This Row],[USD List / Unit]]*$H$3</f>
        <v>4058</v>
      </c>
      <c r="I45" s="10" t="s">
        <v>4879</v>
      </c>
      <c r="J45" s="10" t="s">
        <v>30</v>
      </c>
      <c r="K45" s="10" t="s">
        <v>1996</v>
      </c>
      <c r="L45" s="8" t="s">
        <v>31</v>
      </c>
      <c r="M45" s="10"/>
      <c r="N45" s="10" t="s">
        <v>4880</v>
      </c>
      <c r="O45" s="10" t="s">
        <v>4880</v>
      </c>
      <c r="P45" s="10" t="s">
        <v>32</v>
      </c>
      <c r="Q45" s="10" t="s">
        <v>4881</v>
      </c>
      <c r="R45" s="10" t="s">
        <v>26</v>
      </c>
      <c r="S45" s="10" t="s">
        <v>26</v>
      </c>
      <c r="T45" s="10" t="s">
        <v>36</v>
      </c>
      <c r="U45" s="10" t="s">
        <v>26</v>
      </c>
      <c r="V45" s="10" t="s">
        <v>38</v>
      </c>
    </row>
    <row r="46" spans="1:22" x14ac:dyDescent="0.25">
      <c r="A46" s="10" t="s">
        <v>26</v>
      </c>
      <c r="B46" s="10" t="s">
        <v>4882</v>
      </c>
      <c r="C46" s="10" t="s">
        <v>4883</v>
      </c>
      <c r="D46" s="11" t="s">
        <v>29</v>
      </c>
      <c r="E46" s="11">
        <v>1</v>
      </c>
      <c r="F46" s="11"/>
      <c r="G46" s="17">
        <v>4271</v>
      </c>
      <c r="H46" s="17">
        <f>Panels_US[[#This Row],[USD List / Unit]]*$H$3</f>
        <v>4271</v>
      </c>
      <c r="I46" s="10" t="s">
        <v>4884</v>
      </c>
      <c r="J46" s="10" t="s">
        <v>30</v>
      </c>
      <c r="K46" s="10" t="s">
        <v>1996</v>
      </c>
      <c r="L46" s="8" t="s">
        <v>31</v>
      </c>
      <c r="M46" s="10"/>
      <c r="N46" s="10" t="s">
        <v>26</v>
      </c>
      <c r="O46" s="10" t="s">
        <v>26</v>
      </c>
      <c r="P46" s="10" t="s">
        <v>32</v>
      </c>
      <c r="Q46" s="10" t="s">
        <v>4885</v>
      </c>
      <c r="R46" s="10" t="s">
        <v>4886</v>
      </c>
      <c r="S46" s="10" t="s">
        <v>26</v>
      </c>
      <c r="T46" s="10" t="s">
        <v>36</v>
      </c>
      <c r="U46" s="10" t="s">
        <v>26</v>
      </c>
      <c r="V46" s="10" t="s">
        <v>38</v>
      </c>
    </row>
    <row r="47" spans="1:22" x14ac:dyDescent="0.25">
      <c r="A47" s="10" t="s">
        <v>26</v>
      </c>
      <c r="B47" s="10" t="s">
        <v>4887</v>
      </c>
      <c r="C47" s="10" t="s">
        <v>4888</v>
      </c>
      <c r="D47" s="11" t="s">
        <v>29</v>
      </c>
      <c r="E47" s="11">
        <v>1</v>
      </c>
      <c r="F47" s="11"/>
      <c r="G47" s="17">
        <v>5263</v>
      </c>
      <c r="H47" s="17">
        <f>Panels_US[[#This Row],[USD List / Unit]]*$H$3</f>
        <v>5263</v>
      </c>
      <c r="I47" s="10" t="s">
        <v>4889</v>
      </c>
      <c r="J47" s="10" t="s">
        <v>30</v>
      </c>
      <c r="K47" s="10" t="s">
        <v>1996</v>
      </c>
      <c r="L47" s="8" t="s">
        <v>31</v>
      </c>
      <c r="M47" s="10"/>
      <c r="N47" s="10" t="s">
        <v>26</v>
      </c>
      <c r="O47" s="10" t="s">
        <v>26</v>
      </c>
      <c r="P47" s="10" t="s">
        <v>32</v>
      </c>
      <c r="Q47" s="10" t="s">
        <v>4885</v>
      </c>
      <c r="R47" s="10" t="s">
        <v>4890</v>
      </c>
      <c r="S47" s="10" t="s">
        <v>26</v>
      </c>
      <c r="T47" s="10" t="s">
        <v>36</v>
      </c>
      <c r="U47" s="10" t="s">
        <v>26</v>
      </c>
      <c r="V47" s="10" t="s">
        <v>38</v>
      </c>
    </row>
    <row r="48" spans="1:22" x14ac:dyDescent="0.25">
      <c r="A48" s="10" t="s">
        <v>26</v>
      </c>
      <c r="B48" s="10" t="s">
        <v>4891</v>
      </c>
      <c r="C48" s="10" t="s">
        <v>4892</v>
      </c>
      <c r="D48" s="11" t="s">
        <v>29</v>
      </c>
      <c r="E48" s="11">
        <v>1</v>
      </c>
      <c r="F48" s="11"/>
      <c r="G48" s="17">
        <v>6040</v>
      </c>
      <c r="H48" s="17">
        <f>Panels_US[[#This Row],[USD List / Unit]]*$H$3</f>
        <v>6040</v>
      </c>
      <c r="I48" s="10" t="s">
        <v>4893</v>
      </c>
      <c r="J48" s="10" t="s">
        <v>30</v>
      </c>
      <c r="K48" s="10" t="s">
        <v>1996</v>
      </c>
      <c r="L48" s="8" t="s">
        <v>31</v>
      </c>
      <c r="M48" s="10"/>
      <c r="N48" s="10" t="s">
        <v>1453</v>
      </c>
      <c r="O48" s="10" t="s">
        <v>1453</v>
      </c>
      <c r="P48" s="10" t="s">
        <v>32</v>
      </c>
      <c r="Q48" s="10" t="s">
        <v>4894</v>
      </c>
      <c r="R48" s="10" t="s">
        <v>4895</v>
      </c>
      <c r="S48" s="10" t="s">
        <v>4896</v>
      </c>
      <c r="T48" s="10" t="s">
        <v>36</v>
      </c>
      <c r="U48" s="10" t="s">
        <v>4897</v>
      </c>
      <c r="V48" s="10" t="s">
        <v>38</v>
      </c>
    </row>
    <row r="49" spans="1:22" x14ac:dyDescent="0.25">
      <c r="A49" s="10" t="s">
        <v>26</v>
      </c>
      <c r="B49" s="10" t="s">
        <v>4898</v>
      </c>
      <c r="C49" s="10" t="s">
        <v>4899</v>
      </c>
      <c r="D49" s="11" t="s">
        <v>29</v>
      </c>
      <c r="E49" s="11">
        <v>1</v>
      </c>
      <c r="F49" s="11"/>
      <c r="G49" s="17">
        <v>4537</v>
      </c>
      <c r="H49" s="17">
        <f>Panels_US[[#This Row],[USD List / Unit]]*$H$3</f>
        <v>4537</v>
      </c>
      <c r="I49" s="10" t="s">
        <v>4900</v>
      </c>
      <c r="J49" s="10" t="s">
        <v>30</v>
      </c>
      <c r="K49" s="10" t="s">
        <v>1996</v>
      </c>
      <c r="L49" s="8" t="s">
        <v>31</v>
      </c>
      <c r="M49" s="10"/>
      <c r="N49" s="10" t="s">
        <v>26</v>
      </c>
      <c r="O49" s="10" t="s">
        <v>26</v>
      </c>
      <c r="P49" s="10" t="s">
        <v>32</v>
      </c>
      <c r="Q49" s="10" t="s">
        <v>4901</v>
      </c>
      <c r="R49" s="10" t="s">
        <v>4902</v>
      </c>
      <c r="S49" s="10" t="s">
        <v>26</v>
      </c>
      <c r="T49" s="10" t="s">
        <v>36</v>
      </c>
      <c r="U49" s="10" t="s">
        <v>26</v>
      </c>
      <c r="V49" s="10" t="s">
        <v>38</v>
      </c>
    </row>
    <row r="50" spans="1:22" x14ac:dyDescent="0.25">
      <c r="A50" s="10" t="s">
        <v>26</v>
      </c>
      <c r="B50" s="10" t="s">
        <v>4903</v>
      </c>
      <c r="C50" s="10" t="s">
        <v>4904</v>
      </c>
      <c r="D50" s="11" t="s">
        <v>29</v>
      </c>
      <c r="E50" s="11">
        <v>1</v>
      </c>
      <c r="F50" s="11"/>
      <c r="G50" s="17">
        <v>5710</v>
      </c>
      <c r="H50" s="17">
        <f>Panels_US[[#This Row],[USD List / Unit]]*$H$3</f>
        <v>5710</v>
      </c>
      <c r="I50" s="10" t="s">
        <v>4905</v>
      </c>
      <c r="J50" s="10" t="s">
        <v>30</v>
      </c>
      <c r="K50" s="10" t="s">
        <v>1996</v>
      </c>
      <c r="L50" s="8" t="s">
        <v>31</v>
      </c>
      <c r="M50" s="10"/>
      <c r="N50" s="10" t="s">
        <v>4906</v>
      </c>
      <c r="O50" s="10" t="s">
        <v>4906</v>
      </c>
      <c r="P50" s="10" t="s">
        <v>32</v>
      </c>
      <c r="Q50" s="10" t="s">
        <v>4907</v>
      </c>
      <c r="R50" s="10" t="s">
        <v>4890</v>
      </c>
      <c r="S50" s="10" t="s">
        <v>26</v>
      </c>
      <c r="T50" s="10" t="s">
        <v>36</v>
      </c>
      <c r="U50" s="10" t="s">
        <v>26</v>
      </c>
      <c r="V50" s="10" t="s">
        <v>38</v>
      </c>
    </row>
    <row r="51" spans="1:22" x14ac:dyDescent="0.25">
      <c r="A51" s="10" t="s">
        <v>26</v>
      </c>
      <c r="B51" s="10" t="s">
        <v>4908</v>
      </c>
      <c r="C51" s="10" t="s">
        <v>4909</v>
      </c>
      <c r="D51" s="11" t="s">
        <v>29</v>
      </c>
      <c r="E51" s="11">
        <v>1</v>
      </c>
      <c r="F51" s="11"/>
      <c r="G51" s="17">
        <v>8310</v>
      </c>
      <c r="H51" s="17">
        <f>Panels_US[[#This Row],[USD List / Unit]]*$H$3</f>
        <v>8310</v>
      </c>
      <c r="I51" s="10" t="s">
        <v>4910</v>
      </c>
      <c r="J51" s="10" t="s">
        <v>30</v>
      </c>
      <c r="K51" s="10" t="s">
        <v>1996</v>
      </c>
      <c r="L51" s="8" t="s">
        <v>31</v>
      </c>
      <c r="M51" s="10"/>
      <c r="N51" s="10" t="s">
        <v>4911</v>
      </c>
      <c r="O51" s="10" t="s">
        <v>4911</v>
      </c>
      <c r="P51" s="10" t="s">
        <v>32</v>
      </c>
      <c r="Q51" s="10" t="s">
        <v>4912</v>
      </c>
      <c r="R51" s="10" t="s">
        <v>4895</v>
      </c>
      <c r="S51" s="10" t="s">
        <v>4913</v>
      </c>
      <c r="T51" s="10" t="s">
        <v>36</v>
      </c>
      <c r="U51" s="10" t="s">
        <v>4914</v>
      </c>
      <c r="V51" s="10" t="s">
        <v>38</v>
      </c>
    </row>
    <row r="52" spans="1:22" x14ac:dyDescent="0.25">
      <c r="A52" s="10" t="s">
        <v>26</v>
      </c>
      <c r="B52" s="10" t="s">
        <v>4915</v>
      </c>
      <c r="C52" s="10" t="s">
        <v>4916</v>
      </c>
      <c r="D52" s="11" t="s">
        <v>29</v>
      </c>
      <c r="E52" s="11">
        <v>1</v>
      </c>
      <c r="F52" s="11"/>
      <c r="G52" s="17">
        <v>4040</v>
      </c>
      <c r="H52" s="17">
        <f>Panels_US[[#This Row],[USD List / Unit]]*$H$3</f>
        <v>4040</v>
      </c>
      <c r="I52" s="10" t="s">
        <v>4917</v>
      </c>
      <c r="J52" s="10" t="s">
        <v>30</v>
      </c>
      <c r="K52" s="10" t="s">
        <v>1996</v>
      </c>
      <c r="L52" s="8" t="s">
        <v>31</v>
      </c>
      <c r="M52" s="10"/>
      <c r="N52" s="10" t="s">
        <v>4918</v>
      </c>
      <c r="O52" s="10" t="s">
        <v>4918</v>
      </c>
      <c r="P52" s="10" t="s">
        <v>32</v>
      </c>
      <c r="Q52" s="10" t="s">
        <v>4919</v>
      </c>
      <c r="R52" s="10" t="s">
        <v>4920</v>
      </c>
      <c r="S52" s="10" t="s">
        <v>26</v>
      </c>
      <c r="T52" s="10" t="s">
        <v>36</v>
      </c>
      <c r="U52" s="10" t="s">
        <v>26</v>
      </c>
      <c r="V52" s="10" t="s">
        <v>38</v>
      </c>
    </row>
    <row r="53" spans="1:22" x14ac:dyDescent="0.25">
      <c r="A53" s="10" t="s">
        <v>26</v>
      </c>
      <c r="B53" s="10" t="s">
        <v>4921</v>
      </c>
      <c r="C53" s="10" t="s">
        <v>4922</v>
      </c>
      <c r="D53" s="11" t="s">
        <v>29</v>
      </c>
      <c r="E53" s="11">
        <v>1</v>
      </c>
      <c r="F53" s="11"/>
      <c r="G53" s="17">
        <v>4656</v>
      </c>
      <c r="H53" s="17">
        <f>Panels_US[[#This Row],[USD List / Unit]]*$H$3</f>
        <v>4656</v>
      </c>
      <c r="I53" s="10" t="s">
        <v>4923</v>
      </c>
      <c r="J53" s="10" t="s">
        <v>30</v>
      </c>
      <c r="K53" s="10" t="s">
        <v>1996</v>
      </c>
      <c r="L53" s="8" t="s">
        <v>31</v>
      </c>
      <c r="M53" s="10"/>
      <c r="N53" s="10" t="s">
        <v>4924</v>
      </c>
      <c r="O53" s="10" t="s">
        <v>4924</v>
      </c>
      <c r="P53" s="10" t="s">
        <v>32</v>
      </c>
      <c r="Q53" s="10" t="s">
        <v>4919</v>
      </c>
      <c r="R53" s="10" t="s">
        <v>4925</v>
      </c>
      <c r="S53" s="10" t="s">
        <v>26</v>
      </c>
      <c r="T53" s="10" t="s">
        <v>36</v>
      </c>
      <c r="U53" s="10" t="s">
        <v>26</v>
      </c>
      <c r="V53" s="10" t="s">
        <v>38</v>
      </c>
    </row>
    <row r="54" spans="1:22" x14ac:dyDescent="0.25">
      <c r="A54" s="10" t="s">
        <v>26</v>
      </c>
      <c r="B54" s="10" t="s">
        <v>4954</v>
      </c>
      <c r="C54" s="10" t="s">
        <v>4955</v>
      </c>
      <c r="D54" s="11" t="s">
        <v>29</v>
      </c>
      <c r="E54" s="11">
        <v>1</v>
      </c>
      <c r="F54" s="11"/>
      <c r="G54" s="17">
        <v>5767</v>
      </c>
      <c r="H54" s="17">
        <f>Panels_US[[#This Row],[USD List / Unit]]*$H$3</f>
        <v>5767</v>
      </c>
      <c r="I54" s="10" t="s">
        <v>4956</v>
      </c>
      <c r="J54" s="10" t="s">
        <v>30</v>
      </c>
      <c r="K54" s="10" t="s">
        <v>4089</v>
      </c>
      <c r="L54" s="8" t="s">
        <v>31</v>
      </c>
      <c r="M54" s="10"/>
      <c r="N54" s="10" t="s">
        <v>26</v>
      </c>
      <c r="O54" s="10" t="s">
        <v>26</v>
      </c>
      <c r="P54" s="10" t="s">
        <v>32</v>
      </c>
      <c r="Q54" s="10" t="s">
        <v>4957</v>
      </c>
      <c r="R54" s="10" t="s">
        <v>4958</v>
      </c>
      <c r="S54" s="10" t="s">
        <v>26</v>
      </c>
      <c r="T54" s="10" t="s">
        <v>36</v>
      </c>
      <c r="U54" s="10" t="s">
        <v>26</v>
      </c>
      <c r="V54" s="10" t="s">
        <v>38</v>
      </c>
    </row>
    <row r="55" spans="1:22" x14ac:dyDescent="0.25">
      <c r="A55" s="10" t="s">
        <v>26</v>
      </c>
      <c r="B55" s="10" t="s">
        <v>4959</v>
      </c>
      <c r="C55" s="10" t="s">
        <v>4960</v>
      </c>
      <c r="D55" s="11" t="s">
        <v>29</v>
      </c>
      <c r="E55" s="11">
        <v>1</v>
      </c>
      <c r="F55" s="11"/>
      <c r="G55" s="17">
        <v>350.83</v>
      </c>
      <c r="H55" s="17">
        <f>Panels_US[[#This Row],[USD List / Unit]]*$H$3</f>
        <v>350.83</v>
      </c>
      <c r="I55" s="10" t="s">
        <v>4961</v>
      </c>
      <c r="J55" s="10" t="s">
        <v>30</v>
      </c>
      <c r="K55" s="10" t="s">
        <v>2706</v>
      </c>
      <c r="L55" s="8" t="s">
        <v>31</v>
      </c>
      <c r="M55" s="10"/>
      <c r="N55" s="10" t="s">
        <v>4962</v>
      </c>
      <c r="O55" s="10" t="s">
        <v>4962</v>
      </c>
      <c r="P55" s="10" t="s">
        <v>32</v>
      </c>
      <c r="Q55" s="10" t="s">
        <v>4963</v>
      </c>
      <c r="R55" s="10" t="s">
        <v>4964</v>
      </c>
      <c r="S55" s="10" t="s">
        <v>26</v>
      </c>
      <c r="T55" s="10" t="s">
        <v>36</v>
      </c>
      <c r="U55" s="10" t="s">
        <v>26</v>
      </c>
      <c r="V55" s="10" t="s">
        <v>38</v>
      </c>
    </row>
    <row r="56" spans="1:22" x14ac:dyDescent="0.25">
      <c r="A56" s="10" t="s">
        <v>26</v>
      </c>
      <c r="B56" s="10" t="s">
        <v>5089</v>
      </c>
      <c r="C56" s="10" t="s">
        <v>5090</v>
      </c>
      <c r="D56" s="11" t="s">
        <v>29</v>
      </c>
      <c r="E56" s="11">
        <v>1</v>
      </c>
      <c r="F56" s="11"/>
      <c r="G56" s="17">
        <v>18575</v>
      </c>
      <c r="H56" s="17">
        <f>Panels_US[[#This Row],[USD List / Unit]]*$H$3</f>
        <v>18575</v>
      </c>
      <c r="I56" s="10" t="s">
        <v>5091</v>
      </c>
      <c r="J56" s="10" t="s">
        <v>30</v>
      </c>
      <c r="K56" s="10" t="s">
        <v>1996</v>
      </c>
      <c r="L56" s="8" t="s">
        <v>31</v>
      </c>
      <c r="M56" s="10"/>
      <c r="N56" s="10" t="s">
        <v>5092</v>
      </c>
      <c r="O56" s="10" t="s">
        <v>5092</v>
      </c>
      <c r="P56" s="10" t="s">
        <v>32</v>
      </c>
      <c r="Q56" s="10" t="s">
        <v>5093</v>
      </c>
      <c r="R56" s="10" t="s">
        <v>5094</v>
      </c>
      <c r="S56" s="10" t="s">
        <v>5095</v>
      </c>
      <c r="T56" s="10" t="s">
        <v>36</v>
      </c>
      <c r="U56" s="10" t="s">
        <v>5096</v>
      </c>
      <c r="V56" s="10" t="s">
        <v>38</v>
      </c>
    </row>
    <row r="57" spans="1:22" x14ac:dyDescent="0.25">
      <c r="A57" s="10" t="s">
        <v>26</v>
      </c>
      <c r="B57" s="10" t="s">
        <v>5097</v>
      </c>
      <c r="C57" s="10" t="s">
        <v>5098</v>
      </c>
      <c r="D57" s="11" t="s">
        <v>29</v>
      </c>
      <c r="E57" s="11">
        <v>1</v>
      </c>
      <c r="F57" s="11"/>
      <c r="G57" s="17">
        <v>18878</v>
      </c>
      <c r="H57" s="17">
        <f>Panels_US[[#This Row],[USD List / Unit]]*$H$3</f>
        <v>18878</v>
      </c>
      <c r="I57" s="10" t="s">
        <v>5099</v>
      </c>
      <c r="J57" s="10" t="s">
        <v>30</v>
      </c>
      <c r="K57" s="10" t="s">
        <v>1996</v>
      </c>
      <c r="L57" s="8" t="s">
        <v>31</v>
      </c>
      <c r="M57" s="10"/>
      <c r="N57" s="10" t="s">
        <v>5100</v>
      </c>
      <c r="O57" s="10" t="s">
        <v>5100</v>
      </c>
      <c r="P57" s="10" t="s">
        <v>32</v>
      </c>
      <c r="Q57" s="10" t="s">
        <v>5101</v>
      </c>
      <c r="R57" s="10" t="s">
        <v>5102</v>
      </c>
      <c r="S57" s="10" t="s">
        <v>5103</v>
      </c>
      <c r="T57" s="10" t="s">
        <v>36</v>
      </c>
      <c r="U57" s="10" t="s">
        <v>5104</v>
      </c>
      <c r="V57" s="10" t="s">
        <v>38</v>
      </c>
    </row>
    <row r="58" spans="1:22" x14ac:dyDescent="0.25">
      <c r="A58" s="10" t="s">
        <v>26</v>
      </c>
      <c r="B58" s="10" t="s">
        <v>5105</v>
      </c>
      <c r="C58" s="10" t="s">
        <v>5106</v>
      </c>
      <c r="D58" s="11" t="s">
        <v>29</v>
      </c>
      <c r="E58" s="11">
        <v>1</v>
      </c>
      <c r="F58" s="11"/>
      <c r="G58" s="17">
        <v>21147</v>
      </c>
      <c r="H58" s="17">
        <f>Panels_US[[#This Row],[USD List / Unit]]*$H$3</f>
        <v>21147</v>
      </c>
      <c r="I58" s="10" t="s">
        <v>5107</v>
      </c>
      <c r="J58" s="10" t="s">
        <v>30</v>
      </c>
      <c r="K58" s="10" t="s">
        <v>1996</v>
      </c>
      <c r="L58" s="8" t="s">
        <v>31</v>
      </c>
      <c r="M58" s="10"/>
      <c r="N58" s="10" t="s">
        <v>5108</v>
      </c>
      <c r="O58" s="10" t="s">
        <v>5108</v>
      </c>
      <c r="P58" s="10" t="s">
        <v>32</v>
      </c>
      <c r="Q58" s="10" t="s">
        <v>5109</v>
      </c>
      <c r="R58" s="10" t="s">
        <v>5110</v>
      </c>
      <c r="S58" s="10" t="s">
        <v>5111</v>
      </c>
      <c r="T58" s="10" t="s">
        <v>36</v>
      </c>
      <c r="U58" s="10" t="s">
        <v>5112</v>
      </c>
      <c r="V58" s="10" t="s">
        <v>38</v>
      </c>
    </row>
    <row r="59" spans="1:22" x14ac:dyDescent="0.25">
      <c r="A59" s="10" t="s">
        <v>26</v>
      </c>
      <c r="B59" s="10" t="s">
        <v>5113</v>
      </c>
      <c r="C59" s="10" t="s">
        <v>5114</v>
      </c>
      <c r="D59" s="11" t="s">
        <v>29</v>
      </c>
      <c r="E59" s="11">
        <v>1</v>
      </c>
      <c r="F59" s="11"/>
      <c r="G59" s="17">
        <v>40900</v>
      </c>
      <c r="H59" s="17">
        <f>Panels_US[[#This Row],[USD List / Unit]]*$H$3</f>
        <v>40900</v>
      </c>
      <c r="I59" s="10" t="s">
        <v>5115</v>
      </c>
      <c r="J59" s="10" t="s">
        <v>30</v>
      </c>
      <c r="K59" s="10" t="s">
        <v>1996</v>
      </c>
      <c r="L59" s="8" t="s">
        <v>31</v>
      </c>
      <c r="M59" s="10"/>
      <c r="N59" s="10" t="s">
        <v>410</v>
      </c>
      <c r="O59" s="10" t="s">
        <v>410</v>
      </c>
      <c r="P59" s="10" t="s">
        <v>32</v>
      </c>
      <c r="Q59" s="10" t="s">
        <v>5116</v>
      </c>
      <c r="R59" s="10" t="s">
        <v>5117</v>
      </c>
      <c r="S59" s="10" t="s">
        <v>5118</v>
      </c>
      <c r="T59" s="10" t="s">
        <v>36</v>
      </c>
      <c r="U59" s="10" t="s">
        <v>5119</v>
      </c>
      <c r="V59" s="10" t="s">
        <v>38</v>
      </c>
    </row>
    <row r="60" spans="1:22" x14ac:dyDescent="0.25">
      <c r="A60" s="10" t="s">
        <v>26</v>
      </c>
      <c r="B60" s="10" t="s">
        <v>5120</v>
      </c>
      <c r="C60" s="10" t="s">
        <v>5121</v>
      </c>
      <c r="D60" s="11" t="s">
        <v>29</v>
      </c>
      <c r="E60" s="11">
        <v>1</v>
      </c>
      <c r="F60" s="11"/>
      <c r="G60" s="17">
        <v>14696</v>
      </c>
      <c r="H60" s="17">
        <f>Panels_US[[#This Row],[USD List / Unit]]*$H$3</f>
        <v>14696</v>
      </c>
      <c r="I60" s="10" t="s">
        <v>5122</v>
      </c>
      <c r="J60" s="10" t="s">
        <v>30</v>
      </c>
      <c r="K60" s="10" t="s">
        <v>1996</v>
      </c>
      <c r="L60" s="8" t="s">
        <v>31</v>
      </c>
      <c r="M60" s="10"/>
      <c r="N60" s="10" t="s">
        <v>4370</v>
      </c>
      <c r="O60" s="10" t="s">
        <v>4370</v>
      </c>
      <c r="P60" s="10" t="s">
        <v>32</v>
      </c>
      <c r="Q60" s="10" t="s">
        <v>5123</v>
      </c>
      <c r="R60" s="10" t="s">
        <v>5124</v>
      </c>
      <c r="S60" s="10" t="s">
        <v>5125</v>
      </c>
      <c r="T60" s="10" t="s">
        <v>36</v>
      </c>
      <c r="U60" s="10" t="s">
        <v>5126</v>
      </c>
      <c r="V60" s="10" t="s">
        <v>38</v>
      </c>
    </row>
    <row r="61" spans="1:22" x14ac:dyDescent="0.25">
      <c r="A61" s="10" t="s">
        <v>26</v>
      </c>
      <c r="B61" s="10" t="s">
        <v>5127</v>
      </c>
      <c r="C61" s="10" t="s">
        <v>5128</v>
      </c>
      <c r="D61" s="11" t="s">
        <v>29</v>
      </c>
      <c r="E61" s="11">
        <v>1</v>
      </c>
      <c r="F61" s="11"/>
      <c r="G61" s="17">
        <v>15877</v>
      </c>
      <c r="H61" s="17">
        <f>Panels_US[[#This Row],[USD List / Unit]]*$H$3</f>
        <v>15877</v>
      </c>
      <c r="I61" s="10" t="s">
        <v>5129</v>
      </c>
      <c r="J61" s="10" t="s">
        <v>30</v>
      </c>
      <c r="K61" s="10" t="s">
        <v>1996</v>
      </c>
      <c r="L61" s="8" t="s">
        <v>31</v>
      </c>
      <c r="M61" s="10"/>
      <c r="N61" s="10" t="s">
        <v>436</v>
      </c>
      <c r="O61" s="10" t="s">
        <v>436</v>
      </c>
      <c r="P61" s="10" t="s">
        <v>32</v>
      </c>
      <c r="Q61" s="10" t="s">
        <v>5130</v>
      </c>
      <c r="R61" s="10" t="s">
        <v>5131</v>
      </c>
      <c r="S61" s="10" t="s">
        <v>5132</v>
      </c>
      <c r="T61" s="10" t="s">
        <v>36</v>
      </c>
      <c r="U61" s="10" t="s">
        <v>5133</v>
      </c>
      <c r="V61" s="10" t="s">
        <v>38</v>
      </c>
    </row>
    <row r="62" spans="1:22" x14ac:dyDescent="0.25">
      <c r="A62" s="10" t="s">
        <v>26</v>
      </c>
      <c r="B62" s="10" t="s">
        <v>5134</v>
      </c>
      <c r="C62" s="10" t="s">
        <v>5135</v>
      </c>
      <c r="D62" s="11" t="s">
        <v>29</v>
      </c>
      <c r="E62" s="11">
        <v>1</v>
      </c>
      <c r="F62" s="11"/>
      <c r="G62" s="17">
        <v>31859</v>
      </c>
      <c r="H62" s="17">
        <f>Panels_US[[#This Row],[USD List / Unit]]*$H$3</f>
        <v>31859</v>
      </c>
      <c r="I62" s="10" t="s">
        <v>5136</v>
      </c>
      <c r="J62" s="10" t="s">
        <v>30</v>
      </c>
      <c r="K62" s="10" t="s">
        <v>1996</v>
      </c>
      <c r="L62" s="8" t="s">
        <v>31</v>
      </c>
      <c r="M62" s="10"/>
      <c r="N62" s="10" t="s">
        <v>26</v>
      </c>
      <c r="O62" s="10" t="s">
        <v>26</v>
      </c>
      <c r="P62" s="10" t="s">
        <v>32</v>
      </c>
      <c r="Q62" s="10" t="s">
        <v>5137</v>
      </c>
      <c r="R62" s="10" t="s">
        <v>5124</v>
      </c>
      <c r="S62" s="10" t="s">
        <v>5138</v>
      </c>
      <c r="T62" s="10" t="s">
        <v>36</v>
      </c>
      <c r="U62" s="10" t="s">
        <v>5139</v>
      </c>
      <c r="V62" s="10" t="s">
        <v>38</v>
      </c>
    </row>
    <row r="63" spans="1:22" x14ac:dyDescent="0.25">
      <c r="A63" s="10" t="s">
        <v>26</v>
      </c>
      <c r="B63" s="10" t="s">
        <v>5140</v>
      </c>
      <c r="C63" s="10" t="s">
        <v>5141</v>
      </c>
      <c r="D63" s="11" t="s">
        <v>29</v>
      </c>
      <c r="E63" s="11">
        <v>1</v>
      </c>
      <c r="F63" s="11"/>
      <c r="G63" s="17">
        <v>41733</v>
      </c>
      <c r="H63" s="17">
        <f>Panels_US[[#This Row],[USD List / Unit]]*$H$3</f>
        <v>41733</v>
      </c>
      <c r="I63" s="10" t="s">
        <v>5142</v>
      </c>
      <c r="J63" s="10" t="s">
        <v>30</v>
      </c>
      <c r="K63" s="10" t="s">
        <v>1996</v>
      </c>
      <c r="L63" s="8" t="s">
        <v>31</v>
      </c>
      <c r="M63" s="10"/>
      <c r="N63" s="10" t="s">
        <v>624</v>
      </c>
      <c r="O63" s="10" t="s">
        <v>624</v>
      </c>
      <c r="P63" s="10" t="s">
        <v>32</v>
      </c>
      <c r="Q63" s="10" t="s">
        <v>5143</v>
      </c>
      <c r="R63" s="10" t="s">
        <v>5144</v>
      </c>
      <c r="S63" s="10" t="s">
        <v>5145</v>
      </c>
      <c r="T63" s="10" t="s">
        <v>36</v>
      </c>
      <c r="U63" s="10" t="s">
        <v>5146</v>
      </c>
      <c r="V63" s="10" t="s">
        <v>38</v>
      </c>
    </row>
    <row r="64" spans="1:22" x14ac:dyDescent="0.25">
      <c r="A64" s="10" t="s">
        <v>1270</v>
      </c>
      <c r="B64" s="10" t="s">
        <v>5147</v>
      </c>
      <c r="C64" s="10" t="s">
        <v>5148</v>
      </c>
      <c r="D64" s="11" t="s">
        <v>29</v>
      </c>
      <c r="E64" s="11">
        <v>1</v>
      </c>
      <c r="F64" s="11"/>
      <c r="G64" s="17">
        <v>190</v>
      </c>
      <c r="H64" s="17">
        <f>Panels_US[[#This Row],[USD List / Unit]]*$H$3</f>
        <v>190</v>
      </c>
      <c r="I64" s="10" t="s">
        <v>5149</v>
      </c>
      <c r="J64" s="10" t="s">
        <v>30</v>
      </c>
      <c r="K64" s="10" t="s">
        <v>2234</v>
      </c>
      <c r="L64" s="8" t="s">
        <v>31</v>
      </c>
      <c r="M64" s="10"/>
      <c r="N64" s="10" t="s">
        <v>26</v>
      </c>
      <c r="O64" s="10" t="s">
        <v>26</v>
      </c>
      <c r="P64" s="10" t="s">
        <v>32</v>
      </c>
      <c r="Q64" s="10" t="s">
        <v>5150</v>
      </c>
      <c r="R64" s="10" t="s">
        <v>5151</v>
      </c>
      <c r="S64" s="10" t="s">
        <v>5152</v>
      </c>
      <c r="T64" s="10" t="s">
        <v>36</v>
      </c>
      <c r="U64" s="10" t="s">
        <v>5153</v>
      </c>
      <c r="V64" s="10" t="s">
        <v>38</v>
      </c>
    </row>
    <row r="65" spans="1:22" x14ac:dyDescent="0.25">
      <c r="A65" s="10" t="s">
        <v>1270</v>
      </c>
      <c r="B65" s="10" t="s">
        <v>5154</v>
      </c>
      <c r="C65" s="10" t="s">
        <v>5155</v>
      </c>
      <c r="D65" s="11" t="s">
        <v>29</v>
      </c>
      <c r="E65" s="11">
        <v>1</v>
      </c>
      <c r="F65" s="11"/>
      <c r="G65" s="17">
        <v>190</v>
      </c>
      <c r="H65" s="17">
        <f>Panels_US[[#This Row],[USD List / Unit]]*$H$3</f>
        <v>190</v>
      </c>
      <c r="I65" s="10" t="s">
        <v>5156</v>
      </c>
      <c r="J65" s="10" t="s">
        <v>30</v>
      </c>
      <c r="K65" s="10" t="s">
        <v>1933</v>
      </c>
      <c r="L65" s="8" t="s">
        <v>31</v>
      </c>
      <c r="M65" s="10"/>
      <c r="N65" s="10" t="s">
        <v>26</v>
      </c>
      <c r="O65" s="10" t="s">
        <v>26</v>
      </c>
      <c r="P65" s="10" t="s">
        <v>32</v>
      </c>
      <c r="Q65" s="10" t="s">
        <v>5157</v>
      </c>
      <c r="R65" s="10" t="s">
        <v>5158</v>
      </c>
      <c r="S65" s="10" t="s">
        <v>26</v>
      </c>
      <c r="T65" s="10" t="s">
        <v>36</v>
      </c>
      <c r="U65" s="10" t="s">
        <v>26</v>
      </c>
      <c r="V65" s="10" t="s">
        <v>38</v>
      </c>
    </row>
    <row r="66" spans="1:22" x14ac:dyDescent="0.25">
      <c r="A66" s="10" t="s">
        <v>1270</v>
      </c>
      <c r="B66" s="10" t="s">
        <v>5159</v>
      </c>
      <c r="C66" s="10" t="s">
        <v>5160</v>
      </c>
      <c r="D66" s="11" t="s">
        <v>29</v>
      </c>
      <c r="E66" s="11">
        <v>1</v>
      </c>
      <c r="F66" s="11"/>
      <c r="G66" s="17">
        <v>246</v>
      </c>
      <c r="H66" s="17">
        <f>Panels_US[[#This Row],[USD List / Unit]]*$H$3</f>
        <v>246</v>
      </c>
      <c r="I66" s="10" t="s">
        <v>26</v>
      </c>
      <c r="J66" s="10" t="s">
        <v>30</v>
      </c>
      <c r="K66" s="10" t="s">
        <v>5161</v>
      </c>
      <c r="L66" s="8" t="s">
        <v>31</v>
      </c>
      <c r="M66" s="10"/>
      <c r="N66" s="10" t="s">
        <v>26</v>
      </c>
      <c r="O66" s="10" t="s">
        <v>26</v>
      </c>
      <c r="P66" s="10" t="s">
        <v>32</v>
      </c>
      <c r="Q66" s="10" t="s">
        <v>5162</v>
      </c>
      <c r="R66" s="10" t="s">
        <v>5163</v>
      </c>
      <c r="S66" s="10" t="s">
        <v>26</v>
      </c>
      <c r="T66" s="10" t="s">
        <v>36</v>
      </c>
      <c r="U66" s="10" t="s">
        <v>26</v>
      </c>
      <c r="V66" s="10" t="s">
        <v>38</v>
      </c>
    </row>
    <row r="67" spans="1:22" x14ac:dyDescent="0.25">
      <c r="A67" s="10" t="s">
        <v>26</v>
      </c>
      <c r="B67" s="10" t="s">
        <v>5164</v>
      </c>
      <c r="C67" s="10" t="s">
        <v>5165</v>
      </c>
      <c r="D67" s="11" t="s">
        <v>29</v>
      </c>
      <c r="E67" s="11">
        <v>1</v>
      </c>
      <c r="F67" s="11"/>
      <c r="G67" s="17">
        <v>238</v>
      </c>
      <c r="H67" s="17">
        <f>Panels_US[[#This Row],[USD List / Unit]]*$H$3</f>
        <v>238</v>
      </c>
      <c r="I67" s="10" t="s">
        <v>26</v>
      </c>
      <c r="J67" s="10" t="s">
        <v>30</v>
      </c>
      <c r="K67" s="10" t="s">
        <v>2234</v>
      </c>
      <c r="L67" s="8" t="s">
        <v>31</v>
      </c>
      <c r="M67" s="10"/>
      <c r="N67" s="10" t="s">
        <v>26</v>
      </c>
      <c r="O67" s="10" t="s">
        <v>26</v>
      </c>
      <c r="P67" s="10" t="s">
        <v>32</v>
      </c>
      <c r="Q67" s="10" t="s">
        <v>5166</v>
      </c>
      <c r="R67" s="10" t="s">
        <v>5167</v>
      </c>
      <c r="S67" s="10" t="s">
        <v>26</v>
      </c>
      <c r="T67" s="10" t="s">
        <v>36</v>
      </c>
      <c r="U67" s="10" t="s">
        <v>26</v>
      </c>
      <c r="V67" s="10" t="s">
        <v>38</v>
      </c>
    </row>
    <row r="68" spans="1:22" x14ac:dyDescent="0.25">
      <c r="A68" s="10" t="s">
        <v>1270</v>
      </c>
      <c r="B68" s="10" t="s">
        <v>5168</v>
      </c>
      <c r="C68" s="10" t="s">
        <v>5169</v>
      </c>
      <c r="D68" s="11" t="s">
        <v>29</v>
      </c>
      <c r="E68" s="11">
        <v>1</v>
      </c>
      <c r="F68" s="11"/>
      <c r="G68" s="17">
        <v>386</v>
      </c>
      <c r="H68" s="17">
        <f>Panels_US[[#This Row],[USD List / Unit]]*$H$3</f>
        <v>386</v>
      </c>
      <c r="I68" s="10" t="s">
        <v>5170</v>
      </c>
      <c r="J68" s="10" t="s">
        <v>30</v>
      </c>
      <c r="K68" s="10" t="s">
        <v>2234</v>
      </c>
      <c r="L68" s="8" t="s">
        <v>31</v>
      </c>
      <c r="M68" s="10"/>
      <c r="N68" s="10" t="s">
        <v>26</v>
      </c>
      <c r="O68" s="10" t="s">
        <v>26</v>
      </c>
      <c r="P68" s="10" t="s">
        <v>32</v>
      </c>
      <c r="Q68" s="10" t="s">
        <v>5171</v>
      </c>
      <c r="R68" s="10" t="s">
        <v>5172</v>
      </c>
      <c r="S68" s="10" t="s">
        <v>5173</v>
      </c>
      <c r="T68" s="10" t="s">
        <v>36</v>
      </c>
      <c r="U68" s="10" t="s">
        <v>5174</v>
      </c>
      <c r="V68" s="10" t="s">
        <v>38</v>
      </c>
    </row>
    <row r="69" spans="1:22" x14ac:dyDescent="0.25">
      <c r="A69" s="10" t="s">
        <v>1270</v>
      </c>
      <c r="B69" s="10" t="s">
        <v>5175</v>
      </c>
      <c r="C69" s="10" t="s">
        <v>5176</v>
      </c>
      <c r="D69" s="11" t="s">
        <v>29</v>
      </c>
      <c r="E69" s="11">
        <v>1</v>
      </c>
      <c r="F69" s="11"/>
      <c r="G69" s="17">
        <v>979</v>
      </c>
      <c r="H69" s="17">
        <f>Panels_US[[#This Row],[USD List / Unit]]*$H$3</f>
        <v>979</v>
      </c>
      <c r="I69" s="10" t="s">
        <v>26</v>
      </c>
      <c r="J69" s="10" t="s">
        <v>30</v>
      </c>
      <c r="K69" s="10" t="s">
        <v>2706</v>
      </c>
      <c r="L69" s="8" t="s">
        <v>31</v>
      </c>
      <c r="M69" s="10"/>
      <c r="N69" s="10" t="s">
        <v>26</v>
      </c>
      <c r="O69" s="10" t="s">
        <v>26</v>
      </c>
      <c r="P69" s="10" t="s">
        <v>32</v>
      </c>
      <c r="Q69" s="10" t="s">
        <v>5177</v>
      </c>
      <c r="R69" s="10" t="s">
        <v>5178</v>
      </c>
      <c r="S69" s="10" t="s">
        <v>26</v>
      </c>
      <c r="T69" s="10" t="s">
        <v>36</v>
      </c>
      <c r="U69" s="10" t="s">
        <v>26</v>
      </c>
      <c r="V69" s="10" t="s">
        <v>38</v>
      </c>
    </row>
    <row r="70" spans="1:22" x14ac:dyDescent="0.25">
      <c r="A70" s="10" t="s">
        <v>1270</v>
      </c>
      <c r="B70" s="10" t="s">
        <v>5179</v>
      </c>
      <c r="C70" s="10" t="s">
        <v>5180</v>
      </c>
      <c r="D70" s="11" t="s">
        <v>29</v>
      </c>
      <c r="E70" s="11">
        <v>1</v>
      </c>
      <c r="F70" s="11"/>
      <c r="G70" s="17">
        <v>790</v>
      </c>
      <c r="H70" s="17">
        <f>Panels_US[[#This Row],[USD List / Unit]]*$H$3</f>
        <v>790</v>
      </c>
      <c r="I70" s="10" t="s">
        <v>26</v>
      </c>
      <c r="J70" s="10" t="s">
        <v>30</v>
      </c>
      <c r="K70" s="10" t="s">
        <v>2706</v>
      </c>
      <c r="L70" s="8" t="s">
        <v>31</v>
      </c>
      <c r="M70" s="10"/>
      <c r="N70" s="10" t="s">
        <v>26</v>
      </c>
      <c r="O70" s="10" t="s">
        <v>26</v>
      </c>
      <c r="P70" s="10" t="s">
        <v>32</v>
      </c>
      <c r="Q70" s="10" t="s">
        <v>5177</v>
      </c>
      <c r="R70" s="10" t="s">
        <v>5181</v>
      </c>
      <c r="S70" s="10" t="s">
        <v>26</v>
      </c>
      <c r="T70" s="10" t="s">
        <v>36</v>
      </c>
      <c r="U70" s="10" t="s">
        <v>26</v>
      </c>
      <c r="V70" s="10" t="s">
        <v>38</v>
      </c>
    </row>
    <row r="71" spans="1:22" x14ac:dyDescent="0.25">
      <c r="A71" s="10" t="s">
        <v>26</v>
      </c>
      <c r="B71" s="10" t="s">
        <v>5182</v>
      </c>
      <c r="C71" s="10" t="s">
        <v>5183</v>
      </c>
      <c r="D71" s="11" t="s">
        <v>29</v>
      </c>
      <c r="E71" s="11">
        <v>1</v>
      </c>
      <c r="F71" s="11"/>
      <c r="G71" s="17">
        <v>435</v>
      </c>
      <c r="H71" s="17">
        <f>Panels_US[[#This Row],[USD List / Unit]]*$H$3</f>
        <v>435</v>
      </c>
      <c r="I71" s="10" t="s">
        <v>26</v>
      </c>
      <c r="J71" s="10" t="s">
        <v>30</v>
      </c>
      <c r="K71" s="10" t="s">
        <v>2234</v>
      </c>
      <c r="L71" s="8" t="s">
        <v>31</v>
      </c>
      <c r="M71" s="10"/>
      <c r="N71" s="10" t="s">
        <v>26</v>
      </c>
      <c r="O71" s="10" t="s">
        <v>26</v>
      </c>
      <c r="P71" s="10" t="s">
        <v>32</v>
      </c>
      <c r="Q71" s="10" t="s">
        <v>5184</v>
      </c>
      <c r="R71" s="10" t="s">
        <v>5185</v>
      </c>
      <c r="S71" s="10" t="s">
        <v>26</v>
      </c>
      <c r="T71" s="10" t="s">
        <v>36</v>
      </c>
      <c r="U71" s="10" t="s">
        <v>26</v>
      </c>
      <c r="V71" s="10" t="s">
        <v>38</v>
      </c>
    </row>
    <row r="72" spans="1:22" x14ac:dyDescent="0.25">
      <c r="A72" s="10" t="s">
        <v>1270</v>
      </c>
      <c r="B72" s="10" t="s">
        <v>5186</v>
      </c>
      <c r="C72" s="10" t="s">
        <v>5187</v>
      </c>
      <c r="D72" s="11" t="s">
        <v>29</v>
      </c>
      <c r="E72" s="11">
        <v>1</v>
      </c>
      <c r="F72" s="11"/>
      <c r="G72" s="17">
        <v>1298</v>
      </c>
      <c r="H72" s="17">
        <f>Panels_US[[#This Row],[USD List / Unit]]*$H$3</f>
        <v>1298</v>
      </c>
      <c r="I72" s="10" t="s">
        <v>5188</v>
      </c>
      <c r="J72" s="10" t="s">
        <v>30</v>
      </c>
      <c r="K72" s="10" t="s">
        <v>2234</v>
      </c>
      <c r="L72" s="8" t="s">
        <v>31</v>
      </c>
      <c r="M72" s="10"/>
      <c r="N72" s="10" t="s">
        <v>26</v>
      </c>
      <c r="O72" s="10" t="s">
        <v>26</v>
      </c>
      <c r="P72" s="10" t="s">
        <v>32</v>
      </c>
      <c r="Q72" s="10" t="s">
        <v>5189</v>
      </c>
      <c r="R72" s="10" t="s">
        <v>5190</v>
      </c>
      <c r="S72" s="10" t="s">
        <v>5191</v>
      </c>
      <c r="T72" s="10" t="s">
        <v>36</v>
      </c>
      <c r="U72" s="10" t="s">
        <v>5192</v>
      </c>
      <c r="V72" s="10" t="s">
        <v>38</v>
      </c>
    </row>
    <row r="73" spans="1:22" x14ac:dyDescent="0.25">
      <c r="A73" s="10" t="s">
        <v>1270</v>
      </c>
      <c r="B73" s="10" t="s">
        <v>5193</v>
      </c>
      <c r="C73" s="10" t="s">
        <v>5194</v>
      </c>
      <c r="D73" s="11" t="s">
        <v>29</v>
      </c>
      <c r="E73" s="11">
        <v>1</v>
      </c>
      <c r="F73" s="11"/>
      <c r="G73" s="17">
        <v>1271</v>
      </c>
      <c r="H73" s="17">
        <f>Panels_US[[#This Row],[USD List / Unit]]*$H$3</f>
        <v>1271</v>
      </c>
      <c r="I73" s="10" t="s">
        <v>5195</v>
      </c>
      <c r="J73" s="10" t="s">
        <v>30</v>
      </c>
      <c r="K73" s="10" t="s">
        <v>2234</v>
      </c>
      <c r="L73" s="8" t="s">
        <v>31</v>
      </c>
      <c r="M73" s="10"/>
      <c r="N73" s="10" t="s">
        <v>26</v>
      </c>
      <c r="O73" s="10" t="s">
        <v>26</v>
      </c>
      <c r="P73" s="10" t="s">
        <v>32</v>
      </c>
      <c r="Q73" s="10" t="s">
        <v>5196</v>
      </c>
      <c r="R73" s="10" t="s">
        <v>5197</v>
      </c>
      <c r="S73" s="10" t="s">
        <v>5198</v>
      </c>
      <c r="T73" s="10" t="s">
        <v>36</v>
      </c>
      <c r="U73" s="10" t="s">
        <v>5199</v>
      </c>
      <c r="V73" s="10" t="s">
        <v>38</v>
      </c>
    </row>
    <row r="74" spans="1:22" x14ac:dyDescent="0.25">
      <c r="A74" s="10" t="s">
        <v>1270</v>
      </c>
      <c r="B74" s="10" t="s">
        <v>5200</v>
      </c>
      <c r="C74" s="10" t="s">
        <v>5201</v>
      </c>
      <c r="D74" s="11" t="s">
        <v>29</v>
      </c>
      <c r="E74" s="11">
        <v>1</v>
      </c>
      <c r="F74" s="11"/>
      <c r="G74" s="17">
        <v>1382</v>
      </c>
      <c r="H74" s="17">
        <f>Panels_US[[#This Row],[USD List / Unit]]*$H$3</f>
        <v>1382</v>
      </c>
      <c r="I74" s="10" t="s">
        <v>5202</v>
      </c>
      <c r="J74" s="10" t="s">
        <v>30</v>
      </c>
      <c r="K74" s="10" t="s">
        <v>2234</v>
      </c>
      <c r="L74" s="8" t="s">
        <v>31</v>
      </c>
      <c r="M74" s="10"/>
      <c r="N74" s="10" t="s">
        <v>26</v>
      </c>
      <c r="O74" s="10" t="s">
        <v>26</v>
      </c>
      <c r="P74" s="10" t="s">
        <v>32</v>
      </c>
      <c r="Q74" s="10" t="s">
        <v>5203</v>
      </c>
      <c r="R74" s="10" t="s">
        <v>5204</v>
      </c>
      <c r="S74" s="10" t="s">
        <v>5205</v>
      </c>
      <c r="T74" s="10" t="s">
        <v>36</v>
      </c>
      <c r="U74" s="10" t="s">
        <v>5206</v>
      </c>
      <c r="V74" s="10" t="s">
        <v>38</v>
      </c>
    </row>
    <row r="75" spans="1:22" x14ac:dyDescent="0.25">
      <c r="A75" s="10" t="s">
        <v>1270</v>
      </c>
      <c r="B75" s="10" t="s">
        <v>5207</v>
      </c>
      <c r="C75" s="10" t="s">
        <v>5208</v>
      </c>
      <c r="D75" s="11" t="s">
        <v>29</v>
      </c>
      <c r="E75" s="11">
        <v>1</v>
      </c>
      <c r="F75" s="11"/>
      <c r="G75" s="17">
        <v>775</v>
      </c>
      <c r="H75" s="17">
        <f>Panels_US[[#This Row],[USD List / Unit]]*$H$3</f>
        <v>775</v>
      </c>
      <c r="I75" s="10" t="s">
        <v>5209</v>
      </c>
      <c r="J75" s="10" t="s">
        <v>30</v>
      </c>
      <c r="K75" s="10" t="s">
        <v>2364</v>
      </c>
      <c r="L75" s="8" t="s">
        <v>31</v>
      </c>
      <c r="M75" s="10"/>
      <c r="N75" s="10" t="s">
        <v>26</v>
      </c>
      <c r="O75" s="10" t="s">
        <v>26</v>
      </c>
      <c r="P75" s="10" t="s">
        <v>32</v>
      </c>
      <c r="Q75" s="10" t="s">
        <v>5210</v>
      </c>
      <c r="R75" s="10" t="s">
        <v>5211</v>
      </c>
      <c r="S75" s="10" t="s">
        <v>5212</v>
      </c>
      <c r="T75" s="10" t="s">
        <v>36</v>
      </c>
      <c r="U75" s="10" t="s">
        <v>5213</v>
      </c>
      <c r="V75" s="10" t="s">
        <v>38</v>
      </c>
    </row>
    <row r="76" spans="1:22" x14ac:dyDescent="0.25">
      <c r="A76" s="10" t="s">
        <v>1270</v>
      </c>
      <c r="B76" s="10" t="s">
        <v>5214</v>
      </c>
      <c r="C76" s="10" t="s">
        <v>5215</v>
      </c>
      <c r="D76" s="11" t="s">
        <v>29</v>
      </c>
      <c r="E76" s="11">
        <v>1</v>
      </c>
      <c r="F76" s="11"/>
      <c r="G76" s="17">
        <v>694</v>
      </c>
      <c r="H76" s="17">
        <f>Panels_US[[#This Row],[USD List / Unit]]*$H$3</f>
        <v>694</v>
      </c>
      <c r="I76" s="10" t="s">
        <v>5216</v>
      </c>
      <c r="J76" s="10" t="s">
        <v>30</v>
      </c>
      <c r="K76" s="10" t="s">
        <v>2234</v>
      </c>
      <c r="L76" s="8" t="s">
        <v>31</v>
      </c>
      <c r="M76" s="10"/>
      <c r="N76" s="10" t="s">
        <v>26</v>
      </c>
      <c r="O76" s="10" t="s">
        <v>26</v>
      </c>
      <c r="P76" s="10" t="s">
        <v>32</v>
      </c>
      <c r="Q76" s="10" t="s">
        <v>5217</v>
      </c>
      <c r="R76" s="10" t="s">
        <v>5163</v>
      </c>
      <c r="S76" s="10" t="s">
        <v>5218</v>
      </c>
      <c r="T76" s="10" t="s">
        <v>36</v>
      </c>
      <c r="U76" s="10" t="s">
        <v>5219</v>
      </c>
      <c r="V76" s="10" t="s">
        <v>38</v>
      </c>
    </row>
    <row r="77" spans="1:22" x14ac:dyDescent="0.25">
      <c r="A77" s="10" t="s">
        <v>1270</v>
      </c>
      <c r="B77" s="10" t="s">
        <v>5220</v>
      </c>
      <c r="C77" s="10" t="s">
        <v>5221</v>
      </c>
      <c r="D77" s="11" t="s">
        <v>29</v>
      </c>
      <c r="E77" s="11">
        <v>1</v>
      </c>
      <c r="F77" s="11"/>
      <c r="G77" s="17">
        <v>3018</v>
      </c>
      <c r="H77" s="17">
        <f>Panels_US[[#This Row],[USD List / Unit]]*$H$3</f>
        <v>3018</v>
      </c>
      <c r="I77" s="10" t="s">
        <v>5222</v>
      </c>
      <c r="J77" s="10" t="s">
        <v>30</v>
      </c>
      <c r="K77" s="10" t="s">
        <v>1933</v>
      </c>
      <c r="L77" s="8" t="s">
        <v>31</v>
      </c>
      <c r="M77" s="10"/>
      <c r="N77" s="10" t="s">
        <v>26</v>
      </c>
      <c r="O77" s="10" t="s">
        <v>26</v>
      </c>
      <c r="P77" s="10" t="s">
        <v>32</v>
      </c>
      <c r="Q77" s="10" t="s">
        <v>5223</v>
      </c>
      <c r="R77" s="10" t="s">
        <v>5224</v>
      </c>
      <c r="S77" s="10" t="s">
        <v>26</v>
      </c>
      <c r="T77" s="10" t="s">
        <v>36</v>
      </c>
      <c r="U77" s="10" t="s">
        <v>26</v>
      </c>
      <c r="V77" s="10" t="s">
        <v>38</v>
      </c>
    </row>
    <row r="78" spans="1:22" x14ac:dyDescent="0.25">
      <c r="A78" s="10" t="s">
        <v>1270</v>
      </c>
      <c r="B78" s="10" t="s">
        <v>5225</v>
      </c>
      <c r="C78" s="10" t="s">
        <v>5226</v>
      </c>
      <c r="D78" s="11" t="s">
        <v>29</v>
      </c>
      <c r="E78" s="11">
        <v>1</v>
      </c>
      <c r="F78" s="11"/>
      <c r="G78" s="17">
        <v>11524</v>
      </c>
      <c r="H78" s="17">
        <f>Panels_US[[#This Row],[USD List / Unit]]*$H$3</f>
        <v>11524</v>
      </c>
      <c r="I78" s="10" t="s">
        <v>26</v>
      </c>
      <c r="J78" s="10" t="s">
        <v>30</v>
      </c>
      <c r="K78" s="10" t="s">
        <v>1933</v>
      </c>
      <c r="L78" s="8" t="s">
        <v>31</v>
      </c>
      <c r="M78" s="10"/>
      <c r="N78" s="10" t="s">
        <v>26</v>
      </c>
      <c r="O78" s="10" t="s">
        <v>26</v>
      </c>
      <c r="P78" s="10" t="s">
        <v>32</v>
      </c>
      <c r="Q78" s="10" t="s">
        <v>5227</v>
      </c>
      <c r="R78" s="10" t="s">
        <v>5228</v>
      </c>
      <c r="S78" s="10" t="s">
        <v>26</v>
      </c>
      <c r="T78" s="10" t="s">
        <v>36</v>
      </c>
      <c r="U78" s="10" t="s">
        <v>26</v>
      </c>
      <c r="V78" s="10" t="s">
        <v>38</v>
      </c>
    </row>
    <row r="79" spans="1:22" x14ac:dyDescent="0.25">
      <c r="A79" s="10" t="s">
        <v>1270</v>
      </c>
      <c r="B79" s="10" t="s">
        <v>5229</v>
      </c>
      <c r="C79" s="10" t="s">
        <v>5230</v>
      </c>
      <c r="D79" s="11" t="s">
        <v>29</v>
      </c>
      <c r="E79" s="11">
        <v>1</v>
      </c>
      <c r="F79" s="11"/>
      <c r="G79" s="17">
        <v>3141</v>
      </c>
      <c r="H79" s="17">
        <f>Panels_US[[#This Row],[USD List / Unit]]*$H$3</f>
        <v>3141</v>
      </c>
      <c r="I79" s="10" t="s">
        <v>5231</v>
      </c>
      <c r="J79" s="10" t="s">
        <v>30</v>
      </c>
      <c r="K79" s="10" t="s">
        <v>2234</v>
      </c>
      <c r="L79" s="8" t="s">
        <v>31</v>
      </c>
      <c r="M79" s="10"/>
      <c r="N79" s="10" t="s">
        <v>26</v>
      </c>
      <c r="O79" s="10" t="s">
        <v>26</v>
      </c>
      <c r="P79" s="10" t="s">
        <v>32</v>
      </c>
      <c r="Q79" s="10" t="s">
        <v>5232</v>
      </c>
      <c r="R79" s="10" t="s">
        <v>5233</v>
      </c>
      <c r="S79" s="10" t="s">
        <v>26</v>
      </c>
      <c r="T79" s="10" t="s">
        <v>36</v>
      </c>
      <c r="U79" s="10" t="s">
        <v>26</v>
      </c>
      <c r="V79" s="10" t="s">
        <v>38</v>
      </c>
    </row>
    <row r="80" spans="1:22" x14ac:dyDescent="0.25">
      <c r="A80" s="10" t="s">
        <v>1270</v>
      </c>
      <c r="B80" s="10" t="s">
        <v>5234</v>
      </c>
      <c r="C80" s="10" t="s">
        <v>5235</v>
      </c>
      <c r="D80" s="11" t="s">
        <v>29</v>
      </c>
      <c r="E80" s="11">
        <v>1</v>
      </c>
      <c r="F80" s="11"/>
      <c r="G80" s="17">
        <v>3568</v>
      </c>
      <c r="H80" s="17">
        <f>Panels_US[[#This Row],[USD List / Unit]]*$H$3</f>
        <v>3568</v>
      </c>
      <c r="I80" s="10" t="s">
        <v>5236</v>
      </c>
      <c r="J80" s="10" t="s">
        <v>30</v>
      </c>
      <c r="K80" s="10" t="s">
        <v>2234</v>
      </c>
      <c r="L80" s="8" t="s">
        <v>31</v>
      </c>
      <c r="M80" s="10"/>
      <c r="N80" s="10" t="s">
        <v>26</v>
      </c>
      <c r="O80" s="10" t="s">
        <v>26</v>
      </c>
      <c r="P80" s="10" t="s">
        <v>32</v>
      </c>
      <c r="Q80" s="10" t="s">
        <v>5232</v>
      </c>
      <c r="R80" s="10" t="s">
        <v>5237</v>
      </c>
      <c r="S80" s="10" t="s">
        <v>26</v>
      </c>
      <c r="T80" s="10" t="s">
        <v>36</v>
      </c>
      <c r="U80" s="10" t="s">
        <v>26</v>
      </c>
      <c r="V80" s="10" t="s">
        <v>38</v>
      </c>
    </row>
    <row r="81" spans="1:22" x14ac:dyDescent="0.25">
      <c r="A81" s="10" t="s">
        <v>1270</v>
      </c>
      <c r="B81" s="10" t="s">
        <v>5238</v>
      </c>
      <c r="C81" s="10" t="s">
        <v>5239</v>
      </c>
      <c r="D81" s="11" t="s">
        <v>29</v>
      </c>
      <c r="E81" s="11">
        <v>1</v>
      </c>
      <c r="F81" s="11"/>
      <c r="G81" s="17">
        <v>3023</v>
      </c>
      <c r="H81" s="17">
        <f>Panels_US[[#This Row],[USD List / Unit]]*$H$3</f>
        <v>3023</v>
      </c>
      <c r="I81" s="10" t="s">
        <v>5240</v>
      </c>
      <c r="J81" s="10" t="s">
        <v>30</v>
      </c>
      <c r="K81" s="10" t="s">
        <v>2234</v>
      </c>
      <c r="L81" s="8" t="s">
        <v>31</v>
      </c>
      <c r="M81" s="10"/>
      <c r="N81" s="10" t="s">
        <v>26</v>
      </c>
      <c r="O81" s="10" t="s">
        <v>26</v>
      </c>
      <c r="P81" s="10" t="s">
        <v>32</v>
      </c>
      <c r="Q81" s="10" t="s">
        <v>5232</v>
      </c>
      <c r="R81" s="10" t="s">
        <v>5241</v>
      </c>
      <c r="S81" s="10" t="s">
        <v>26</v>
      </c>
      <c r="T81" s="10" t="s">
        <v>36</v>
      </c>
      <c r="U81" s="10" t="s">
        <v>26</v>
      </c>
      <c r="V81" s="10" t="s">
        <v>38</v>
      </c>
    </row>
    <row r="82" spans="1:22" x14ac:dyDescent="0.25">
      <c r="A82" s="10" t="s">
        <v>1270</v>
      </c>
      <c r="B82" s="10" t="s">
        <v>5242</v>
      </c>
      <c r="C82" s="10" t="s">
        <v>5243</v>
      </c>
      <c r="D82" s="11" t="s">
        <v>29</v>
      </c>
      <c r="E82" s="11">
        <v>1</v>
      </c>
      <c r="F82" s="11"/>
      <c r="G82" s="17">
        <v>728</v>
      </c>
      <c r="H82" s="17">
        <f>Panels_US[[#This Row],[USD List / Unit]]*$H$3</f>
        <v>728</v>
      </c>
      <c r="I82" s="10" t="s">
        <v>5244</v>
      </c>
      <c r="J82" s="10" t="s">
        <v>30</v>
      </c>
      <c r="K82" s="10" t="s">
        <v>1933</v>
      </c>
      <c r="L82" s="8" t="s">
        <v>31</v>
      </c>
      <c r="M82" s="10"/>
      <c r="N82" s="10" t="s">
        <v>26</v>
      </c>
      <c r="O82" s="10" t="s">
        <v>26</v>
      </c>
      <c r="P82" s="10" t="s">
        <v>32</v>
      </c>
      <c r="Q82" s="10" t="s">
        <v>5245</v>
      </c>
      <c r="R82" s="10" t="s">
        <v>5172</v>
      </c>
      <c r="S82" s="10" t="s">
        <v>5246</v>
      </c>
      <c r="T82" s="10" t="s">
        <v>36</v>
      </c>
      <c r="U82" s="10" t="s">
        <v>5247</v>
      </c>
      <c r="V82" s="10" t="s">
        <v>38</v>
      </c>
    </row>
    <row r="83" spans="1:22" x14ac:dyDescent="0.25">
      <c r="A83" s="10" t="s">
        <v>26</v>
      </c>
      <c r="B83" s="10" t="s">
        <v>5248</v>
      </c>
      <c r="C83" s="10" t="s">
        <v>5249</v>
      </c>
      <c r="D83" s="11" t="s">
        <v>29</v>
      </c>
      <c r="E83" s="11">
        <v>1</v>
      </c>
      <c r="F83" s="11"/>
      <c r="G83" s="17">
        <v>5080</v>
      </c>
      <c r="H83" s="17">
        <f>Panels_US[[#This Row],[USD List / Unit]]*$H$3</f>
        <v>5080</v>
      </c>
      <c r="I83" s="10" t="s">
        <v>5250</v>
      </c>
      <c r="J83" s="10" t="s">
        <v>30</v>
      </c>
      <c r="K83" s="10" t="s">
        <v>1996</v>
      </c>
      <c r="L83" s="8" t="s">
        <v>31</v>
      </c>
      <c r="M83" s="10"/>
      <c r="N83" s="10" t="s">
        <v>26</v>
      </c>
      <c r="O83" s="10" t="s">
        <v>26</v>
      </c>
      <c r="P83" s="10" t="s">
        <v>32</v>
      </c>
      <c r="Q83" s="10" t="s">
        <v>5251</v>
      </c>
      <c r="R83" s="10" t="s">
        <v>5252</v>
      </c>
      <c r="S83" s="10" t="s">
        <v>5253</v>
      </c>
      <c r="T83" s="10" t="s">
        <v>36</v>
      </c>
      <c r="U83" s="10" t="s">
        <v>5254</v>
      </c>
      <c r="V83" s="10" t="s">
        <v>38</v>
      </c>
    </row>
    <row r="84" spans="1:22" x14ac:dyDescent="0.25">
      <c r="A84" s="10" t="s">
        <v>26</v>
      </c>
      <c r="B84" s="10" t="s">
        <v>5255</v>
      </c>
      <c r="C84" s="10" t="s">
        <v>5256</v>
      </c>
      <c r="D84" s="11" t="s">
        <v>29</v>
      </c>
      <c r="E84" s="11">
        <v>1</v>
      </c>
      <c r="F84" s="11"/>
      <c r="G84" s="17">
        <v>5080</v>
      </c>
      <c r="H84" s="17">
        <f>Panels_US[[#This Row],[USD List / Unit]]*$H$3</f>
        <v>5080</v>
      </c>
      <c r="I84" s="10" t="s">
        <v>5257</v>
      </c>
      <c r="J84" s="10" t="s">
        <v>30</v>
      </c>
      <c r="K84" s="10" t="s">
        <v>1996</v>
      </c>
      <c r="L84" s="8" t="s">
        <v>31</v>
      </c>
      <c r="M84" s="10"/>
      <c r="N84" s="10" t="s">
        <v>26</v>
      </c>
      <c r="O84" s="10" t="s">
        <v>26</v>
      </c>
      <c r="P84" s="10" t="s">
        <v>32</v>
      </c>
      <c r="Q84" s="10" t="s">
        <v>5251</v>
      </c>
      <c r="R84" s="10" t="s">
        <v>5258</v>
      </c>
      <c r="S84" s="10" t="s">
        <v>5259</v>
      </c>
      <c r="T84" s="10" t="s">
        <v>36</v>
      </c>
      <c r="U84" s="10" t="s">
        <v>5260</v>
      </c>
      <c r="V84" s="10" t="s">
        <v>38</v>
      </c>
    </row>
    <row r="85" spans="1:22" x14ac:dyDescent="0.25">
      <c r="A85" s="10" t="s">
        <v>26</v>
      </c>
      <c r="B85" s="10" t="s">
        <v>5261</v>
      </c>
      <c r="C85" s="10" t="s">
        <v>5262</v>
      </c>
      <c r="D85" s="11" t="s">
        <v>29</v>
      </c>
      <c r="E85" s="11">
        <v>1</v>
      </c>
      <c r="F85" s="11"/>
      <c r="G85" s="17">
        <v>5251</v>
      </c>
      <c r="H85" s="17">
        <f>Panels_US[[#This Row],[USD List / Unit]]*$H$3</f>
        <v>5251</v>
      </c>
      <c r="I85" s="10" t="s">
        <v>5263</v>
      </c>
      <c r="J85" s="10" t="s">
        <v>30</v>
      </c>
      <c r="K85" s="10" t="s">
        <v>1996</v>
      </c>
      <c r="L85" s="8" t="s">
        <v>31</v>
      </c>
      <c r="M85" s="10"/>
      <c r="N85" s="10" t="s">
        <v>26</v>
      </c>
      <c r="O85" s="10" t="s">
        <v>26</v>
      </c>
      <c r="P85" s="10" t="s">
        <v>32</v>
      </c>
      <c r="Q85" s="10" t="s">
        <v>5264</v>
      </c>
      <c r="R85" s="10" t="s">
        <v>5252</v>
      </c>
      <c r="S85" s="10" t="s">
        <v>5265</v>
      </c>
      <c r="T85" s="10" t="s">
        <v>36</v>
      </c>
      <c r="U85" s="10" t="s">
        <v>5266</v>
      </c>
      <c r="V85" s="10" t="s">
        <v>38</v>
      </c>
    </row>
    <row r="86" spans="1:22" x14ac:dyDescent="0.25">
      <c r="A86" s="10" t="s">
        <v>26</v>
      </c>
      <c r="B86" s="10" t="s">
        <v>5267</v>
      </c>
      <c r="C86" s="10" t="s">
        <v>5268</v>
      </c>
      <c r="D86" s="11" t="s">
        <v>29</v>
      </c>
      <c r="E86" s="11">
        <v>1</v>
      </c>
      <c r="F86" s="11"/>
      <c r="G86" s="17">
        <v>5251</v>
      </c>
      <c r="H86" s="17">
        <f>Panels_US[[#This Row],[USD List / Unit]]*$H$3</f>
        <v>5251</v>
      </c>
      <c r="I86" s="10" t="s">
        <v>5269</v>
      </c>
      <c r="J86" s="10" t="s">
        <v>30</v>
      </c>
      <c r="K86" s="10" t="s">
        <v>1996</v>
      </c>
      <c r="L86" s="8" t="s">
        <v>31</v>
      </c>
      <c r="M86" s="10"/>
      <c r="N86" s="10" t="s">
        <v>26</v>
      </c>
      <c r="O86" s="10" t="s">
        <v>26</v>
      </c>
      <c r="P86" s="10" t="s">
        <v>32</v>
      </c>
      <c r="Q86" s="10" t="s">
        <v>5264</v>
      </c>
      <c r="R86" s="10" t="s">
        <v>5258</v>
      </c>
      <c r="S86" s="10" t="s">
        <v>5270</v>
      </c>
      <c r="T86" s="10" t="s">
        <v>36</v>
      </c>
      <c r="U86" s="10" t="s">
        <v>5271</v>
      </c>
      <c r="V86" s="10" t="s">
        <v>38</v>
      </c>
    </row>
    <row r="87" spans="1:22" x14ac:dyDescent="0.25">
      <c r="A87" s="10" t="s">
        <v>26</v>
      </c>
      <c r="B87" s="10" t="s">
        <v>5272</v>
      </c>
      <c r="C87" s="10" t="s">
        <v>5273</v>
      </c>
      <c r="D87" s="11" t="s">
        <v>29</v>
      </c>
      <c r="E87" s="11">
        <v>1</v>
      </c>
      <c r="F87" s="11"/>
      <c r="G87" s="17">
        <v>5743</v>
      </c>
      <c r="H87" s="17">
        <f>Panels_US[[#This Row],[USD List / Unit]]*$H$3</f>
        <v>5743</v>
      </c>
      <c r="I87" s="10" t="s">
        <v>5274</v>
      </c>
      <c r="J87" s="10" t="s">
        <v>30</v>
      </c>
      <c r="K87" s="10" t="s">
        <v>1996</v>
      </c>
      <c r="L87" s="8" t="s">
        <v>31</v>
      </c>
      <c r="M87" s="10"/>
      <c r="N87" s="10" t="s">
        <v>26</v>
      </c>
      <c r="O87" s="10" t="s">
        <v>26</v>
      </c>
      <c r="P87" s="10" t="s">
        <v>32</v>
      </c>
      <c r="Q87" s="10" t="s">
        <v>5275</v>
      </c>
      <c r="R87" s="10" t="s">
        <v>5252</v>
      </c>
      <c r="S87" s="10" t="s">
        <v>5276</v>
      </c>
      <c r="T87" s="10" t="s">
        <v>36</v>
      </c>
      <c r="U87" s="10" t="s">
        <v>5277</v>
      </c>
      <c r="V87" s="10" t="s">
        <v>38</v>
      </c>
    </row>
    <row r="88" spans="1:22" x14ac:dyDescent="0.25">
      <c r="A88" s="10" t="s">
        <v>26</v>
      </c>
      <c r="B88" s="10" t="s">
        <v>5278</v>
      </c>
      <c r="C88" s="10" t="s">
        <v>5279</v>
      </c>
      <c r="D88" s="11" t="s">
        <v>29</v>
      </c>
      <c r="E88" s="11">
        <v>1</v>
      </c>
      <c r="F88" s="11"/>
      <c r="G88" s="17">
        <v>5743</v>
      </c>
      <c r="H88" s="17">
        <f>Panels_US[[#This Row],[USD List / Unit]]*$H$3</f>
        <v>5743</v>
      </c>
      <c r="I88" s="10" t="s">
        <v>5280</v>
      </c>
      <c r="J88" s="10" t="s">
        <v>30</v>
      </c>
      <c r="K88" s="10" t="s">
        <v>1996</v>
      </c>
      <c r="L88" s="8" t="s">
        <v>31</v>
      </c>
      <c r="M88" s="10"/>
      <c r="N88" s="10" t="s">
        <v>26</v>
      </c>
      <c r="O88" s="10" t="s">
        <v>26</v>
      </c>
      <c r="P88" s="10" t="s">
        <v>32</v>
      </c>
      <c r="Q88" s="10" t="s">
        <v>5275</v>
      </c>
      <c r="R88" s="10" t="s">
        <v>5258</v>
      </c>
      <c r="S88" s="10" t="s">
        <v>5281</v>
      </c>
      <c r="T88" s="10" t="s">
        <v>36</v>
      </c>
      <c r="U88" s="10" t="s">
        <v>5282</v>
      </c>
      <c r="V88" s="10" t="s">
        <v>38</v>
      </c>
    </row>
    <row r="89" spans="1:22" x14ac:dyDescent="0.25">
      <c r="A89" s="10" t="s">
        <v>26</v>
      </c>
      <c r="B89" s="10" t="s">
        <v>5283</v>
      </c>
      <c r="C89" s="10" t="s">
        <v>5284</v>
      </c>
      <c r="D89" s="11" t="s">
        <v>29</v>
      </c>
      <c r="E89" s="11">
        <v>1</v>
      </c>
      <c r="F89" s="11"/>
      <c r="G89" s="17">
        <v>5981</v>
      </c>
      <c r="H89" s="17">
        <f>Panels_US[[#This Row],[USD List / Unit]]*$H$3</f>
        <v>5981</v>
      </c>
      <c r="I89" s="10" t="s">
        <v>5285</v>
      </c>
      <c r="J89" s="10" t="s">
        <v>30</v>
      </c>
      <c r="K89" s="10" t="s">
        <v>1996</v>
      </c>
      <c r="L89" s="8" t="s">
        <v>31</v>
      </c>
      <c r="M89" s="10"/>
      <c r="N89" s="10" t="s">
        <v>26</v>
      </c>
      <c r="O89" s="10" t="s">
        <v>26</v>
      </c>
      <c r="P89" s="10" t="s">
        <v>32</v>
      </c>
      <c r="Q89" s="10" t="s">
        <v>5286</v>
      </c>
      <c r="R89" s="10" t="s">
        <v>5252</v>
      </c>
      <c r="S89" s="10" t="s">
        <v>5287</v>
      </c>
      <c r="T89" s="10" t="s">
        <v>36</v>
      </c>
      <c r="U89" s="10" t="s">
        <v>5288</v>
      </c>
      <c r="V89" s="10" t="s">
        <v>38</v>
      </c>
    </row>
    <row r="90" spans="1:22" x14ac:dyDescent="0.25">
      <c r="A90" s="10" t="s">
        <v>26</v>
      </c>
      <c r="B90" s="10" t="s">
        <v>5289</v>
      </c>
      <c r="C90" s="10" t="s">
        <v>5290</v>
      </c>
      <c r="D90" s="11" t="s">
        <v>29</v>
      </c>
      <c r="E90" s="11">
        <v>1</v>
      </c>
      <c r="F90" s="11"/>
      <c r="G90" s="17">
        <v>5981</v>
      </c>
      <c r="H90" s="17">
        <f>Panels_US[[#This Row],[USD List / Unit]]*$H$3</f>
        <v>5981</v>
      </c>
      <c r="I90" s="10" t="s">
        <v>5291</v>
      </c>
      <c r="J90" s="10" t="s">
        <v>30</v>
      </c>
      <c r="K90" s="10" t="s">
        <v>1996</v>
      </c>
      <c r="L90" s="8" t="s">
        <v>31</v>
      </c>
      <c r="M90" s="10"/>
      <c r="N90" s="10" t="s">
        <v>26</v>
      </c>
      <c r="O90" s="10" t="s">
        <v>26</v>
      </c>
      <c r="P90" s="10" t="s">
        <v>32</v>
      </c>
      <c r="Q90" s="10" t="s">
        <v>5286</v>
      </c>
      <c r="R90" s="10" t="s">
        <v>5258</v>
      </c>
      <c r="S90" s="10" t="s">
        <v>5292</v>
      </c>
      <c r="T90" s="10" t="s">
        <v>36</v>
      </c>
      <c r="U90" s="10" t="s">
        <v>5293</v>
      </c>
      <c r="V90" s="10" t="s">
        <v>38</v>
      </c>
    </row>
    <row r="91" spans="1:22" x14ac:dyDescent="0.25">
      <c r="A91" s="10" t="s">
        <v>26</v>
      </c>
      <c r="B91" s="10" t="s">
        <v>5294</v>
      </c>
      <c r="C91" s="10" t="s">
        <v>5295</v>
      </c>
      <c r="D91" s="11" t="s">
        <v>29</v>
      </c>
      <c r="E91" s="11">
        <v>1</v>
      </c>
      <c r="F91" s="11"/>
      <c r="G91" s="17">
        <v>6235</v>
      </c>
      <c r="H91" s="17">
        <f>Panels_US[[#This Row],[USD List / Unit]]*$H$3</f>
        <v>6235</v>
      </c>
      <c r="I91" s="10" t="s">
        <v>5296</v>
      </c>
      <c r="J91" s="10" t="s">
        <v>30</v>
      </c>
      <c r="K91" s="10" t="s">
        <v>1996</v>
      </c>
      <c r="L91" s="8" t="s">
        <v>31</v>
      </c>
      <c r="M91" s="10"/>
      <c r="N91" s="10" t="s">
        <v>26</v>
      </c>
      <c r="O91" s="10" t="s">
        <v>26</v>
      </c>
      <c r="P91" s="10" t="s">
        <v>32</v>
      </c>
      <c r="Q91" s="10" t="s">
        <v>5297</v>
      </c>
      <c r="R91" s="10" t="s">
        <v>5252</v>
      </c>
      <c r="S91" s="10" t="s">
        <v>5298</v>
      </c>
      <c r="T91" s="10" t="s">
        <v>36</v>
      </c>
      <c r="U91" s="10" t="s">
        <v>5299</v>
      </c>
      <c r="V91" s="10" t="s">
        <v>38</v>
      </c>
    </row>
    <row r="92" spans="1:22" x14ac:dyDescent="0.25">
      <c r="A92" s="10" t="s">
        <v>26</v>
      </c>
      <c r="B92" s="10" t="s">
        <v>5300</v>
      </c>
      <c r="C92" s="10" t="s">
        <v>5301</v>
      </c>
      <c r="D92" s="11" t="s">
        <v>29</v>
      </c>
      <c r="E92" s="11">
        <v>1</v>
      </c>
      <c r="F92" s="11"/>
      <c r="G92" s="17">
        <v>6235</v>
      </c>
      <c r="H92" s="17">
        <f>Panels_US[[#This Row],[USD List / Unit]]*$H$3</f>
        <v>6235</v>
      </c>
      <c r="I92" s="10" t="s">
        <v>5302</v>
      </c>
      <c r="J92" s="10" t="s">
        <v>30</v>
      </c>
      <c r="K92" s="10" t="s">
        <v>1996</v>
      </c>
      <c r="L92" s="8" t="s">
        <v>31</v>
      </c>
      <c r="M92" s="10"/>
      <c r="N92" s="10" t="s">
        <v>26</v>
      </c>
      <c r="O92" s="10" t="s">
        <v>26</v>
      </c>
      <c r="P92" s="10" t="s">
        <v>32</v>
      </c>
      <c r="Q92" s="10" t="s">
        <v>5297</v>
      </c>
      <c r="R92" s="10" t="s">
        <v>5258</v>
      </c>
      <c r="S92" s="10" t="s">
        <v>5303</v>
      </c>
      <c r="T92" s="10" t="s">
        <v>36</v>
      </c>
      <c r="U92" s="10" t="s">
        <v>5304</v>
      </c>
      <c r="V92" s="10" t="s">
        <v>38</v>
      </c>
    </row>
    <row r="93" spans="1:22" x14ac:dyDescent="0.25">
      <c r="A93" s="10" t="s">
        <v>26</v>
      </c>
      <c r="B93" s="10" t="s">
        <v>5305</v>
      </c>
      <c r="C93" s="10" t="s">
        <v>5306</v>
      </c>
      <c r="D93" s="11" t="s">
        <v>29</v>
      </c>
      <c r="E93" s="11">
        <v>1</v>
      </c>
      <c r="F93" s="11"/>
      <c r="G93" s="17">
        <v>5080</v>
      </c>
      <c r="H93" s="17">
        <f>Panels_US[[#This Row],[USD List / Unit]]*$H$3</f>
        <v>5080</v>
      </c>
      <c r="I93" s="10" t="s">
        <v>5307</v>
      </c>
      <c r="J93" s="10" t="s">
        <v>30</v>
      </c>
      <c r="K93" s="10" t="s">
        <v>1996</v>
      </c>
      <c r="L93" s="8" t="s">
        <v>31</v>
      </c>
      <c r="M93" s="10"/>
      <c r="N93" s="10" t="s">
        <v>26</v>
      </c>
      <c r="O93" s="10" t="s">
        <v>26</v>
      </c>
      <c r="P93" s="10" t="s">
        <v>32</v>
      </c>
      <c r="Q93" s="10" t="s">
        <v>5308</v>
      </c>
      <c r="R93" s="10" t="s">
        <v>5309</v>
      </c>
      <c r="S93" s="10" t="s">
        <v>5310</v>
      </c>
      <c r="T93" s="10" t="s">
        <v>36</v>
      </c>
      <c r="U93" s="10" t="s">
        <v>5311</v>
      </c>
      <c r="V93" s="10" t="s">
        <v>38</v>
      </c>
    </row>
    <row r="94" spans="1:22" x14ac:dyDescent="0.25">
      <c r="A94" s="10" t="s">
        <v>26</v>
      </c>
      <c r="B94" s="10" t="s">
        <v>5312</v>
      </c>
      <c r="C94" s="10" t="s">
        <v>5313</v>
      </c>
      <c r="D94" s="11" t="s">
        <v>29</v>
      </c>
      <c r="E94" s="11">
        <v>1</v>
      </c>
      <c r="F94" s="11"/>
      <c r="G94" s="17">
        <v>5080</v>
      </c>
      <c r="H94" s="17">
        <f>Panels_US[[#This Row],[USD List / Unit]]*$H$3</f>
        <v>5080</v>
      </c>
      <c r="I94" s="10" t="s">
        <v>5314</v>
      </c>
      <c r="J94" s="10" t="s">
        <v>30</v>
      </c>
      <c r="K94" s="10" t="s">
        <v>1996</v>
      </c>
      <c r="L94" s="8" t="s">
        <v>31</v>
      </c>
      <c r="M94" s="10"/>
      <c r="N94" s="10" t="s">
        <v>26</v>
      </c>
      <c r="O94" s="10" t="s">
        <v>26</v>
      </c>
      <c r="P94" s="10" t="s">
        <v>32</v>
      </c>
      <c r="Q94" s="10" t="s">
        <v>5308</v>
      </c>
      <c r="R94" s="10" t="s">
        <v>5315</v>
      </c>
      <c r="S94" s="10" t="s">
        <v>5316</v>
      </c>
      <c r="T94" s="10" t="s">
        <v>36</v>
      </c>
      <c r="U94" s="10" t="s">
        <v>5317</v>
      </c>
      <c r="V94" s="10" t="s">
        <v>38</v>
      </c>
    </row>
    <row r="95" spans="1:22" x14ac:dyDescent="0.25">
      <c r="A95" s="10" t="s">
        <v>26</v>
      </c>
      <c r="B95" s="10" t="s">
        <v>5318</v>
      </c>
      <c r="C95" s="10" t="s">
        <v>5319</v>
      </c>
      <c r="D95" s="11" t="s">
        <v>29</v>
      </c>
      <c r="E95" s="11">
        <v>1</v>
      </c>
      <c r="F95" s="11"/>
      <c r="G95" s="17">
        <v>5251</v>
      </c>
      <c r="H95" s="17">
        <f>Panels_US[[#This Row],[USD List / Unit]]*$H$3</f>
        <v>5251</v>
      </c>
      <c r="I95" s="10" t="s">
        <v>5320</v>
      </c>
      <c r="J95" s="10" t="s">
        <v>30</v>
      </c>
      <c r="K95" s="10" t="s">
        <v>1996</v>
      </c>
      <c r="L95" s="8" t="s">
        <v>31</v>
      </c>
      <c r="M95" s="10"/>
      <c r="N95" s="10" t="s">
        <v>26</v>
      </c>
      <c r="O95" s="10" t="s">
        <v>26</v>
      </c>
      <c r="P95" s="10" t="s">
        <v>32</v>
      </c>
      <c r="Q95" s="10" t="s">
        <v>5321</v>
      </c>
      <c r="R95" s="10" t="s">
        <v>5309</v>
      </c>
      <c r="S95" s="10" t="s">
        <v>5322</v>
      </c>
      <c r="T95" s="10" t="s">
        <v>36</v>
      </c>
      <c r="U95" s="10" t="s">
        <v>5323</v>
      </c>
      <c r="V95" s="10" t="s">
        <v>38</v>
      </c>
    </row>
    <row r="96" spans="1:22" x14ac:dyDescent="0.25">
      <c r="A96" s="10" t="s">
        <v>26</v>
      </c>
      <c r="B96" s="10" t="s">
        <v>5324</v>
      </c>
      <c r="C96" s="10" t="s">
        <v>5325</v>
      </c>
      <c r="D96" s="11" t="s">
        <v>29</v>
      </c>
      <c r="E96" s="11">
        <v>1</v>
      </c>
      <c r="F96" s="11"/>
      <c r="G96" s="17">
        <v>5251</v>
      </c>
      <c r="H96" s="17">
        <f>Panels_US[[#This Row],[USD List / Unit]]*$H$3</f>
        <v>5251</v>
      </c>
      <c r="I96" s="10" t="s">
        <v>5326</v>
      </c>
      <c r="J96" s="10" t="s">
        <v>30</v>
      </c>
      <c r="K96" s="10" t="s">
        <v>1996</v>
      </c>
      <c r="L96" s="8" t="s">
        <v>31</v>
      </c>
      <c r="M96" s="10"/>
      <c r="N96" s="10" t="s">
        <v>26</v>
      </c>
      <c r="O96" s="10" t="s">
        <v>26</v>
      </c>
      <c r="P96" s="10" t="s">
        <v>32</v>
      </c>
      <c r="Q96" s="10" t="s">
        <v>5321</v>
      </c>
      <c r="R96" s="10" t="s">
        <v>5315</v>
      </c>
      <c r="S96" s="10" t="s">
        <v>5327</v>
      </c>
      <c r="T96" s="10" t="s">
        <v>36</v>
      </c>
      <c r="U96" s="10" t="s">
        <v>5328</v>
      </c>
      <c r="V96" s="10" t="s">
        <v>38</v>
      </c>
    </row>
    <row r="97" spans="1:22" x14ac:dyDescent="0.25">
      <c r="A97" s="10" t="s">
        <v>26</v>
      </c>
      <c r="B97" s="10" t="s">
        <v>5329</v>
      </c>
      <c r="C97" s="10" t="s">
        <v>5330</v>
      </c>
      <c r="D97" s="11" t="s">
        <v>29</v>
      </c>
      <c r="E97" s="11">
        <v>1</v>
      </c>
      <c r="F97" s="11"/>
      <c r="G97" s="17">
        <v>5743</v>
      </c>
      <c r="H97" s="17">
        <f>Panels_US[[#This Row],[USD List / Unit]]*$H$3</f>
        <v>5743</v>
      </c>
      <c r="I97" s="10" t="s">
        <v>5331</v>
      </c>
      <c r="J97" s="10" t="s">
        <v>30</v>
      </c>
      <c r="K97" s="10" t="s">
        <v>1996</v>
      </c>
      <c r="L97" s="8" t="s">
        <v>31</v>
      </c>
      <c r="M97" s="10"/>
      <c r="N97" s="10" t="s">
        <v>26</v>
      </c>
      <c r="O97" s="10" t="s">
        <v>26</v>
      </c>
      <c r="P97" s="10" t="s">
        <v>32</v>
      </c>
      <c r="Q97" s="10" t="s">
        <v>5332</v>
      </c>
      <c r="R97" s="10" t="s">
        <v>5309</v>
      </c>
      <c r="S97" s="10" t="s">
        <v>5333</v>
      </c>
      <c r="T97" s="10" t="s">
        <v>36</v>
      </c>
      <c r="U97" s="10" t="s">
        <v>5334</v>
      </c>
      <c r="V97" s="10" t="s">
        <v>38</v>
      </c>
    </row>
    <row r="98" spans="1:22" x14ac:dyDescent="0.25">
      <c r="A98" s="10" t="s">
        <v>26</v>
      </c>
      <c r="B98" s="10" t="s">
        <v>5335</v>
      </c>
      <c r="C98" s="10" t="s">
        <v>5336</v>
      </c>
      <c r="D98" s="11" t="s">
        <v>29</v>
      </c>
      <c r="E98" s="11">
        <v>1</v>
      </c>
      <c r="F98" s="11"/>
      <c r="G98" s="17">
        <v>5743</v>
      </c>
      <c r="H98" s="17">
        <f>Panels_US[[#This Row],[USD List / Unit]]*$H$3</f>
        <v>5743</v>
      </c>
      <c r="I98" s="10" t="s">
        <v>5337</v>
      </c>
      <c r="J98" s="10" t="s">
        <v>30</v>
      </c>
      <c r="K98" s="10" t="s">
        <v>1996</v>
      </c>
      <c r="L98" s="8" t="s">
        <v>31</v>
      </c>
      <c r="M98" s="10"/>
      <c r="N98" s="10" t="s">
        <v>26</v>
      </c>
      <c r="O98" s="10" t="s">
        <v>26</v>
      </c>
      <c r="P98" s="10" t="s">
        <v>32</v>
      </c>
      <c r="Q98" s="10" t="s">
        <v>5332</v>
      </c>
      <c r="R98" s="10" t="s">
        <v>5315</v>
      </c>
      <c r="S98" s="10" t="s">
        <v>5338</v>
      </c>
      <c r="T98" s="10" t="s">
        <v>36</v>
      </c>
      <c r="U98" s="10" t="s">
        <v>5339</v>
      </c>
      <c r="V98" s="10" t="s">
        <v>38</v>
      </c>
    </row>
    <row r="99" spans="1:22" x14ac:dyDescent="0.25">
      <c r="A99" s="10" t="s">
        <v>26</v>
      </c>
      <c r="B99" s="10" t="s">
        <v>5340</v>
      </c>
      <c r="C99" s="10" t="s">
        <v>5341</v>
      </c>
      <c r="D99" s="11" t="s">
        <v>29</v>
      </c>
      <c r="E99" s="11">
        <v>1</v>
      </c>
      <c r="F99" s="11"/>
      <c r="G99" s="17">
        <v>5981</v>
      </c>
      <c r="H99" s="17">
        <f>Panels_US[[#This Row],[USD List / Unit]]*$H$3</f>
        <v>5981</v>
      </c>
      <c r="I99" s="10" t="s">
        <v>5342</v>
      </c>
      <c r="J99" s="10" t="s">
        <v>30</v>
      </c>
      <c r="K99" s="10" t="s">
        <v>1996</v>
      </c>
      <c r="L99" s="8" t="s">
        <v>31</v>
      </c>
      <c r="M99" s="10"/>
      <c r="N99" s="10" t="s">
        <v>26</v>
      </c>
      <c r="O99" s="10" t="s">
        <v>26</v>
      </c>
      <c r="P99" s="10" t="s">
        <v>32</v>
      </c>
      <c r="Q99" s="10" t="s">
        <v>5343</v>
      </c>
      <c r="R99" s="10" t="s">
        <v>5309</v>
      </c>
      <c r="S99" s="10" t="s">
        <v>5344</v>
      </c>
      <c r="T99" s="10" t="s">
        <v>36</v>
      </c>
      <c r="U99" s="10" t="s">
        <v>5345</v>
      </c>
      <c r="V99" s="10" t="s">
        <v>38</v>
      </c>
    </row>
    <row r="100" spans="1:22" x14ac:dyDescent="0.25">
      <c r="A100" s="10" t="s">
        <v>26</v>
      </c>
      <c r="B100" s="10" t="s">
        <v>5346</v>
      </c>
      <c r="C100" s="10" t="s">
        <v>5347</v>
      </c>
      <c r="D100" s="11" t="s">
        <v>29</v>
      </c>
      <c r="E100" s="11">
        <v>1</v>
      </c>
      <c r="F100" s="11"/>
      <c r="G100" s="17">
        <v>5981</v>
      </c>
      <c r="H100" s="17">
        <f>Panels_US[[#This Row],[USD List / Unit]]*$H$3</f>
        <v>5981</v>
      </c>
      <c r="I100" s="10" t="s">
        <v>5348</v>
      </c>
      <c r="J100" s="10" t="s">
        <v>30</v>
      </c>
      <c r="K100" s="10" t="s">
        <v>1996</v>
      </c>
      <c r="L100" s="8" t="s">
        <v>31</v>
      </c>
      <c r="M100" s="10"/>
      <c r="N100" s="10" t="s">
        <v>26</v>
      </c>
      <c r="O100" s="10" t="s">
        <v>26</v>
      </c>
      <c r="P100" s="10" t="s">
        <v>32</v>
      </c>
      <c r="Q100" s="10" t="s">
        <v>5343</v>
      </c>
      <c r="R100" s="10" t="s">
        <v>5315</v>
      </c>
      <c r="S100" s="10" t="s">
        <v>5349</v>
      </c>
      <c r="T100" s="10" t="s">
        <v>36</v>
      </c>
      <c r="U100" s="10" t="s">
        <v>5350</v>
      </c>
      <c r="V100" s="10" t="s">
        <v>38</v>
      </c>
    </row>
    <row r="101" spans="1:22" x14ac:dyDescent="0.25">
      <c r="A101" s="10" t="s">
        <v>26</v>
      </c>
      <c r="B101" s="10" t="s">
        <v>5351</v>
      </c>
      <c r="C101" s="10" t="s">
        <v>5352</v>
      </c>
      <c r="D101" s="11" t="s">
        <v>29</v>
      </c>
      <c r="E101" s="11">
        <v>1</v>
      </c>
      <c r="F101" s="11"/>
      <c r="G101" s="17">
        <v>6235</v>
      </c>
      <c r="H101" s="17">
        <f>Panels_US[[#This Row],[USD List / Unit]]*$H$3</f>
        <v>6235</v>
      </c>
      <c r="I101" s="10" t="s">
        <v>5353</v>
      </c>
      <c r="J101" s="10" t="s">
        <v>30</v>
      </c>
      <c r="K101" s="10" t="s">
        <v>1996</v>
      </c>
      <c r="L101" s="8" t="s">
        <v>31</v>
      </c>
      <c r="M101" s="10"/>
      <c r="N101" s="10" t="s">
        <v>26</v>
      </c>
      <c r="O101" s="10" t="s">
        <v>26</v>
      </c>
      <c r="P101" s="10" t="s">
        <v>32</v>
      </c>
      <c r="Q101" s="10" t="s">
        <v>5354</v>
      </c>
      <c r="R101" s="10" t="s">
        <v>5309</v>
      </c>
      <c r="S101" s="10" t="s">
        <v>5355</v>
      </c>
      <c r="T101" s="10" t="s">
        <v>36</v>
      </c>
      <c r="U101" s="10" t="s">
        <v>5356</v>
      </c>
      <c r="V101" s="10" t="s">
        <v>38</v>
      </c>
    </row>
    <row r="102" spans="1:22" x14ac:dyDescent="0.25">
      <c r="A102" s="10" t="s">
        <v>26</v>
      </c>
      <c r="B102" s="10" t="s">
        <v>5357</v>
      </c>
      <c r="C102" s="10" t="s">
        <v>5358</v>
      </c>
      <c r="D102" s="11" t="s">
        <v>29</v>
      </c>
      <c r="E102" s="11">
        <v>1</v>
      </c>
      <c r="F102" s="11"/>
      <c r="G102" s="17">
        <v>6235</v>
      </c>
      <c r="H102" s="17">
        <f>Panels_US[[#This Row],[USD List / Unit]]*$H$3</f>
        <v>6235</v>
      </c>
      <c r="I102" s="10" t="s">
        <v>5359</v>
      </c>
      <c r="J102" s="10" t="s">
        <v>30</v>
      </c>
      <c r="K102" s="10" t="s">
        <v>1996</v>
      </c>
      <c r="L102" s="8" t="s">
        <v>31</v>
      </c>
      <c r="M102" s="10"/>
      <c r="N102" s="10" t="s">
        <v>26</v>
      </c>
      <c r="O102" s="10" t="s">
        <v>26</v>
      </c>
      <c r="P102" s="10" t="s">
        <v>32</v>
      </c>
      <c r="Q102" s="10" t="s">
        <v>5354</v>
      </c>
      <c r="R102" s="10" t="s">
        <v>5315</v>
      </c>
      <c r="S102" s="10" t="s">
        <v>5360</v>
      </c>
      <c r="T102" s="10" t="s">
        <v>36</v>
      </c>
      <c r="U102" s="10" t="s">
        <v>5361</v>
      </c>
      <c r="V102" s="10" t="s">
        <v>38</v>
      </c>
    </row>
    <row r="103" spans="1:22" x14ac:dyDescent="0.25">
      <c r="A103" s="10" t="s">
        <v>26</v>
      </c>
      <c r="B103" s="10" t="s">
        <v>5362</v>
      </c>
      <c r="C103" s="10" t="s">
        <v>5363</v>
      </c>
      <c r="D103" s="11" t="s">
        <v>29</v>
      </c>
      <c r="E103" s="11">
        <v>1</v>
      </c>
      <c r="F103" s="11"/>
      <c r="G103" s="17">
        <v>4966</v>
      </c>
      <c r="H103" s="17">
        <f>Panels_US[[#This Row],[USD List / Unit]]*$H$3</f>
        <v>4966</v>
      </c>
      <c r="I103" s="10" t="s">
        <v>5364</v>
      </c>
      <c r="J103" s="10" t="s">
        <v>30</v>
      </c>
      <c r="K103" s="10" t="s">
        <v>1996</v>
      </c>
      <c r="L103" s="8" t="s">
        <v>31</v>
      </c>
      <c r="M103" s="10"/>
      <c r="N103" s="10" t="s">
        <v>26</v>
      </c>
      <c r="O103" s="10" t="s">
        <v>26</v>
      </c>
      <c r="P103" s="10" t="s">
        <v>32</v>
      </c>
      <c r="Q103" s="10" t="s">
        <v>5365</v>
      </c>
      <c r="R103" s="10" t="s">
        <v>5309</v>
      </c>
      <c r="S103" s="10" t="s">
        <v>5366</v>
      </c>
      <c r="T103" s="10" t="s">
        <v>36</v>
      </c>
      <c r="U103" s="10" t="s">
        <v>5367</v>
      </c>
      <c r="V103" s="10" t="s">
        <v>38</v>
      </c>
    </row>
    <row r="104" spans="1:22" x14ac:dyDescent="0.25">
      <c r="A104" s="10" t="s">
        <v>26</v>
      </c>
      <c r="B104" s="10" t="s">
        <v>5368</v>
      </c>
      <c r="C104" s="10" t="s">
        <v>5369</v>
      </c>
      <c r="D104" s="11" t="s">
        <v>29</v>
      </c>
      <c r="E104" s="11">
        <v>1</v>
      </c>
      <c r="F104" s="11"/>
      <c r="G104" s="17">
        <v>4966</v>
      </c>
      <c r="H104" s="17">
        <f>Panels_US[[#This Row],[USD List / Unit]]*$H$3</f>
        <v>4966</v>
      </c>
      <c r="I104" s="10" t="s">
        <v>5370</v>
      </c>
      <c r="J104" s="10" t="s">
        <v>30</v>
      </c>
      <c r="K104" s="10" t="s">
        <v>1996</v>
      </c>
      <c r="L104" s="8" t="s">
        <v>31</v>
      </c>
      <c r="M104" s="10"/>
      <c r="N104" s="10" t="s">
        <v>26</v>
      </c>
      <c r="O104" s="10" t="s">
        <v>26</v>
      </c>
      <c r="P104" s="10" t="s">
        <v>32</v>
      </c>
      <c r="Q104" s="10" t="s">
        <v>5365</v>
      </c>
      <c r="R104" s="10" t="s">
        <v>5315</v>
      </c>
      <c r="S104" s="10" t="s">
        <v>5371</v>
      </c>
      <c r="T104" s="10" t="s">
        <v>36</v>
      </c>
      <c r="U104" s="10" t="s">
        <v>5372</v>
      </c>
      <c r="V104" s="10" t="s">
        <v>38</v>
      </c>
    </row>
    <row r="105" spans="1:22" x14ac:dyDescent="0.25">
      <c r="A105" s="10" t="s">
        <v>26</v>
      </c>
      <c r="B105" s="10" t="s">
        <v>5373</v>
      </c>
      <c r="C105" s="10" t="s">
        <v>5374</v>
      </c>
      <c r="D105" s="11" t="s">
        <v>29</v>
      </c>
      <c r="E105" s="11">
        <v>1</v>
      </c>
      <c r="F105" s="11"/>
      <c r="G105" s="17">
        <v>5165</v>
      </c>
      <c r="H105" s="17">
        <f>Panels_US[[#This Row],[USD List / Unit]]*$H$3</f>
        <v>5165</v>
      </c>
      <c r="I105" s="10" t="s">
        <v>5375</v>
      </c>
      <c r="J105" s="10" t="s">
        <v>30</v>
      </c>
      <c r="K105" s="10" t="s">
        <v>1996</v>
      </c>
      <c r="L105" s="8" t="s">
        <v>31</v>
      </c>
      <c r="M105" s="10"/>
      <c r="N105" s="10" t="s">
        <v>26</v>
      </c>
      <c r="O105" s="10" t="s">
        <v>26</v>
      </c>
      <c r="P105" s="10" t="s">
        <v>32</v>
      </c>
      <c r="Q105" s="10" t="s">
        <v>5376</v>
      </c>
      <c r="R105" s="10" t="s">
        <v>5309</v>
      </c>
      <c r="S105" s="10" t="s">
        <v>5377</v>
      </c>
      <c r="T105" s="10" t="s">
        <v>36</v>
      </c>
      <c r="U105" s="10" t="s">
        <v>5378</v>
      </c>
      <c r="V105" s="10" t="s">
        <v>38</v>
      </c>
    </row>
    <row r="106" spans="1:22" x14ac:dyDescent="0.25">
      <c r="A106" s="10" t="s">
        <v>26</v>
      </c>
      <c r="B106" s="10" t="s">
        <v>5379</v>
      </c>
      <c r="C106" s="10" t="s">
        <v>5380</v>
      </c>
      <c r="D106" s="11" t="s">
        <v>29</v>
      </c>
      <c r="E106" s="11">
        <v>1</v>
      </c>
      <c r="F106" s="11"/>
      <c r="G106" s="17">
        <v>5165</v>
      </c>
      <c r="H106" s="17">
        <f>Panels_US[[#This Row],[USD List / Unit]]*$H$3</f>
        <v>5165</v>
      </c>
      <c r="I106" s="10" t="s">
        <v>5381</v>
      </c>
      <c r="J106" s="10" t="s">
        <v>30</v>
      </c>
      <c r="K106" s="10" t="s">
        <v>1996</v>
      </c>
      <c r="L106" s="8" t="s">
        <v>31</v>
      </c>
      <c r="M106" s="10"/>
      <c r="N106" s="10" t="s">
        <v>26</v>
      </c>
      <c r="O106" s="10" t="s">
        <v>26</v>
      </c>
      <c r="P106" s="10" t="s">
        <v>32</v>
      </c>
      <c r="Q106" s="10" t="s">
        <v>5376</v>
      </c>
      <c r="R106" s="10" t="s">
        <v>5315</v>
      </c>
      <c r="S106" s="10" t="s">
        <v>5382</v>
      </c>
      <c r="T106" s="10" t="s">
        <v>36</v>
      </c>
      <c r="U106" s="10" t="s">
        <v>5383</v>
      </c>
      <c r="V106" s="10" t="s">
        <v>38</v>
      </c>
    </row>
    <row r="107" spans="1:22" x14ac:dyDescent="0.25">
      <c r="A107" s="10" t="s">
        <v>26</v>
      </c>
      <c r="B107" s="10" t="s">
        <v>5384</v>
      </c>
      <c r="C107" s="10" t="s">
        <v>5385</v>
      </c>
      <c r="D107" s="11" t="s">
        <v>29</v>
      </c>
      <c r="E107" s="11">
        <v>1</v>
      </c>
      <c r="F107" s="11"/>
      <c r="G107" s="17">
        <v>5641</v>
      </c>
      <c r="H107" s="17">
        <f>Panels_US[[#This Row],[USD List / Unit]]*$H$3</f>
        <v>5641</v>
      </c>
      <c r="I107" s="10" t="s">
        <v>5386</v>
      </c>
      <c r="J107" s="10" t="s">
        <v>30</v>
      </c>
      <c r="K107" s="10" t="s">
        <v>1996</v>
      </c>
      <c r="L107" s="8" t="s">
        <v>31</v>
      </c>
      <c r="M107" s="10"/>
      <c r="N107" s="10" t="s">
        <v>26</v>
      </c>
      <c r="O107" s="10" t="s">
        <v>26</v>
      </c>
      <c r="P107" s="10" t="s">
        <v>32</v>
      </c>
      <c r="Q107" s="10" t="s">
        <v>5387</v>
      </c>
      <c r="R107" s="10" t="s">
        <v>5309</v>
      </c>
      <c r="S107" s="10" t="s">
        <v>5388</v>
      </c>
      <c r="T107" s="10" t="s">
        <v>36</v>
      </c>
      <c r="U107" s="10" t="s">
        <v>5389</v>
      </c>
      <c r="V107" s="10" t="s">
        <v>38</v>
      </c>
    </row>
    <row r="108" spans="1:22" x14ac:dyDescent="0.25">
      <c r="A108" s="10" t="s">
        <v>26</v>
      </c>
      <c r="B108" s="10" t="s">
        <v>5390</v>
      </c>
      <c r="C108" s="10" t="s">
        <v>5391</v>
      </c>
      <c r="D108" s="11" t="s">
        <v>29</v>
      </c>
      <c r="E108" s="11">
        <v>1</v>
      </c>
      <c r="F108" s="11"/>
      <c r="G108" s="17">
        <v>5641</v>
      </c>
      <c r="H108" s="17">
        <f>Panels_US[[#This Row],[USD List / Unit]]*$H$3</f>
        <v>5641</v>
      </c>
      <c r="I108" s="10" t="s">
        <v>5392</v>
      </c>
      <c r="J108" s="10" t="s">
        <v>30</v>
      </c>
      <c r="K108" s="10" t="s">
        <v>1996</v>
      </c>
      <c r="L108" s="8" t="s">
        <v>31</v>
      </c>
      <c r="M108" s="10"/>
      <c r="N108" s="10" t="s">
        <v>26</v>
      </c>
      <c r="O108" s="10" t="s">
        <v>26</v>
      </c>
      <c r="P108" s="10" t="s">
        <v>32</v>
      </c>
      <c r="Q108" s="10" t="s">
        <v>5387</v>
      </c>
      <c r="R108" s="10" t="s">
        <v>5315</v>
      </c>
      <c r="S108" s="10" t="s">
        <v>5393</v>
      </c>
      <c r="T108" s="10" t="s">
        <v>36</v>
      </c>
      <c r="U108" s="10" t="s">
        <v>5394</v>
      </c>
      <c r="V108" s="10" t="s">
        <v>38</v>
      </c>
    </row>
    <row r="109" spans="1:22" x14ac:dyDescent="0.25">
      <c r="A109" s="10" t="s">
        <v>26</v>
      </c>
      <c r="B109" s="10" t="s">
        <v>5395</v>
      </c>
      <c r="C109" s="10" t="s">
        <v>5396</v>
      </c>
      <c r="D109" s="11" t="s">
        <v>29</v>
      </c>
      <c r="E109" s="11">
        <v>1</v>
      </c>
      <c r="F109" s="11"/>
      <c r="G109" s="17">
        <v>5864</v>
      </c>
      <c r="H109" s="17">
        <f>Panels_US[[#This Row],[USD List / Unit]]*$H$3</f>
        <v>5864</v>
      </c>
      <c r="I109" s="10" t="s">
        <v>5397</v>
      </c>
      <c r="J109" s="10" t="s">
        <v>30</v>
      </c>
      <c r="K109" s="10" t="s">
        <v>1996</v>
      </c>
      <c r="L109" s="8" t="s">
        <v>31</v>
      </c>
      <c r="M109" s="10"/>
      <c r="N109" s="10" t="s">
        <v>26</v>
      </c>
      <c r="O109" s="10" t="s">
        <v>26</v>
      </c>
      <c r="P109" s="10" t="s">
        <v>32</v>
      </c>
      <c r="Q109" s="10" t="s">
        <v>5398</v>
      </c>
      <c r="R109" s="10" t="s">
        <v>5309</v>
      </c>
      <c r="S109" s="10" t="s">
        <v>5399</v>
      </c>
      <c r="T109" s="10" t="s">
        <v>36</v>
      </c>
      <c r="U109" s="10" t="s">
        <v>5400</v>
      </c>
      <c r="V109" s="10" t="s">
        <v>38</v>
      </c>
    </row>
    <row r="110" spans="1:22" x14ac:dyDescent="0.25">
      <c r="A110" s="10" t="s">
        <v>26</v>
      </c>
      <c r="B110" s="10" t="s">
        <v>5401</v>
      </c>
      <c r="C110" s="10" t="s">
        <v>5402</v>
      </c>
      <c r="D110" s="11" t="s">
        <v>29</v>
      </c>
      <c r="E110" s="11">
        <v>1</v>
      </c>
      <c r="F110" s="11"/>
      <c r="G110" s="17">
        <v>5864</v>
      </c>
      <c r="H110" s="17">
        <f>Panels_US[[#This Row],[USD List / Unit]]*$H$3</f>
        <v>5864</v>
      </c>
      <c r="I110" s="10" t="s">
        <v>5403</v>
      </c>
      <c r="J110" s="10" t="s">
        <v>30</v>
      </c>
      <c r="K110" s="10" t="s">
        <v>1996</v>
      </c>
      <c r="L110" s="8" t="s">
        <v>31</v>
      </c>
      <c r="M110" s="10"/>
      <c r="N110" s="10" t="s">
        <v>26</v>
      </c>
      <c r="O110" s="10" t="s">
        <v>26</v>
      </c>
      <c r="P110" s="10" t="s">
        <v>32</v>
      </c>
      <c r="Q110" s="10" t="s">
        <v>5398</v>
      </c>
      <c r="R110" s="10" t="s">
        <v>5315</v>
      </c>
      <c r="S110" s="10" t="s">
        <v>5404</v>
      </c>
      <c r="T110" s="10" t="s">
        <v>36</v>
      </c>
      <c r="U110" s="10" t="s">
        <v>5405</v>
      </c>
      <c r="V110" s="10" t="s">
        <v>38</v>
      </c>
    </row>
    <row r="111" spans="1:22" x14ac:dyDescent="0.25">
      <c r="A111" s="10" t="s">
        <v>26</v>
      </c>
      <c r="B111" s="10" t="s">
        <v>5406</v>
      </c>
      <c r="C111" s="10" t="s">
        <v>5407</v>
      </c>
      <c r="D111" s="11" t="s">
        <v>29</v>
      </c>
      <c r="E111" s="11">
        <v>1</v>
      </c>
      <c r="F111" s="11"/>
      <c r="G111" s="17">
        <v>6106</v>
      </c>
      <c r="H111" s="17">
        <f>Panels_US[[#This Row],[USD List / Unit]]*$H$3</f>
        <v>6106</v>
      </c>
      <c r="I111" s="10" t="s">
        <v>5408</v>
      </c>
      <c r="J111" s="10" t="s">
        <v>30</v>
      </c>
      <c r="K111" s="10" t="s">
        <v>1996</v>
      </c>
      <c r="L111" s="8" t="s">
        <v>31</v>
      </c>
      <c r="M111" s="10"/>
      <c r="N111" s="10" t="s">
        <v>26</v>
      </c>
      <c r="O111" s="10" t="s">
        <v>26</v>
      </c>
      <c r="P111" s="10" t="s">
        <v>32</v>
      </c>
      <c r="Q111" s="10" t="s">
        <v>5409</v>
      </c>
      <c r="R111" s="10" t="s">
        <v>5309</v>
      </c>
      <c r="S111" s="10" t="s">
        <v>5410</v>
      </c>
      <c r="T111" s="10" t="s">
        <v>36</v>
      </c>
      <c r="U111" s="10" t="s">
        <v>5411</v>
      </c>
      <c r="V111" s="10" t="s">
        <v>38</v>
      </c>
    </row>
    <row r="112" spans="1:22" x14ac:dyDescent="0.25">
      <c r="A112" s="10" t="s">
        <v>26</v>
      </c>
      <c r="B112" s="10" t="s">
        <v>5412</v>
      </c>
      <c r="C112" s="10" t="s">
        <v>5413</v>
      </c>
      <c r="D112" s="11" t="s">
        <v>29</v>
      </c>
      <c r="E112" s="11">
        <v>1</v>
      </c>
      <c r="F112" s="11"/>
      <c r="G112" s="17">
        <v>6106</v>
      </c>
      <c r="H112" s="17">
        <f>Panels_US[[#This Row],[USD List / Unit]]*$H$3</f>
        <v>6106</v>
      </c>
      <c r="I112" s="10" t="s">
        <v>5414</v>
      </c>
      <c r="J112" s="10" t="s">
        <v>30</v>
      </c>
      <c r="K112" s="10" t="s">
        <v>1996</v>
      </c>
      <c r="L112" s="8" t="s">
        <v>31</v>
      </c>
      <c r="M112" s="10"/>
      <c r="N112" s="10" t="s">
        <v>26</v>
      </c>
      <c r="O112" s="10" t="s">
        <v>26</v>
      </c>
      <c r="P112" s="10" t="s">
        <v>32</v>
      </c>
      <c r="Q112" s="10" t="s">
        <v>5409</v>
      </c>
      <c r="R112" s="10" t="s">
        <v>5315</v>
      </c>
      <c r="S112" s="10" t="s">
        <v>5415</v>
      </c>
      <c r="T112" s="10" t="s">
        <v>36</v>
      </c>
      <c r="U112" s="10" t="s">
        <v>5416</v>
      </c>
      <c r="V112" s="10" t="s">
        <v>38</v>
      </c>
    </row>
    <row r="113" spans="1:22" x14ac:dyDescent="0.25">
      <c r="A113" s="10" t="s">
        <v>26</v>
      </c>
      <c r="B113" s="10" t="s">
        <v>5417</v>
      </c>
      <c r="C113" s="10" t="s">
        <v>5418</v>
      </c>
      <c r="D113" s="11" t="s">
        <v>29</v>
      </c>
      <c r="E113" s="11">
        <v>1</v>
      </c>
      <c r="F113" s="11"/>
      <c r="G113" s="17">
        <v>4251</v>
      </c>
      <c r="H113" s="17">
        <f>Panels_US[[#This Row],[USD List / Unit]]*$H$3</f>
        <v>4251</v>
      </c>
      <c r="I113" s="10" t="s">
        <v>5419</v>
      </c>
      <c r="J113" s="10" t="s">
        <v>30</v>
      </c>
      <c r="K113" s="10" t="s">
        <v>1996</v>
      </c>
      <c r="L113" s="8" t="s">
        <v>31</v>
      </c>
      <c r="M113" s="10"/>
      <c r="N113" s="10" t="s">
        <v>26</v>
      </c>
      <c r="O113" s="10" t="s">
        <v>26</v>
      </c>
      <c r="P113" s="10" t="s">
        <v>32</v>
      </c>
      <c r="Q113" s="10" t="s">
        <v>5251</v>
      </c>
      <c r="R113" s="10" t="s">
        <v>5420</v>
      </c>
      <c r="S113" s="10" t="s">
        <v>5421</v>
      </c>
      <c r="T113" s="10" t="s">
        <v>36</v>
      </c>
      <c r="U113" s="10" t="s">
        <v>5422</v>
      </c>
      <c r="V113" s="10" t="s">
        <v>38</v>
      </c>
    </row>
    <row r="114" spans="1:22" x14ac:dyDescent="0.25">
      <c r="A114" s="10" t="s">
        <v>26</v>
      </c>
      <c r="B114" s="10" t="s">
        <v>5423</v>
      </c>
      <c r="C114" s="10" t="s">
        <v>5424</v>
      </c>
      <c r="D114" s="11" t="s">
        <v>29</v>
      </c>
      <c r="E114" s="11">
        <v>1</v>
      </c>
      <c r="F114" s="11"/>
      <c r="G114" s="17">
        <v>4251</v>
      </c>
      <c r="H114" s="17">
        <f>Panels_US[[#This Row],[USD List / Unit]]*$H$3</f>
        <v>4251</v>
      </c>
      <c r="I114" s="10" t="s">
        <v>5425</v>
      </c>
      <c r="J114" s="10" t="s">
        <v>30</v>
      </c>
      <c r="K114" s="10" t="s">
        <v>1996</v>
      </c>
      <c r="L114" s="8" t="s">
        <v>31</v>
      </c>
      <c r="M114" s="10"/>
      <c r="N114" s="10" t="s">
        <v>26</v>
      </c>
      <c r="O114" s="10" t="s">
        <v>26</v>
      </c>
      <c r="P114" s="10" t="s">
        <v>32</v>
      </c>
      <c r="Q114" s="10" t="s">
        <v>5251</v>
      </c>
      <c r="R114" s="10" t="s">
        <v>5426</v>
      </c>
      <c r="S114" s="10" t="s">
        <v>5421</v>
      </c>
      <c r="T114" s="10" t="s">
        <v>36</v>
      </c>
      <c r="U114" s="10" t="s">
        <v>5427</v>
      </c>
      <c r="V114" s="10" t="s">
        <v>38</v>
      </c>
    </row>
    <row r="115" spans="1:22" x14ac:dyDescent="0.25">
      <c r="A115" s="10" t="s">
        <v>26</v>
      </c>
      <c r="B115" s="10" t="s">
        <v>5428</v>
      </c>
      <c r="C115" s="10" t="s">
        <v>5429</v>
      </c>
      <c r="D115" s="11" t="s">
        <v>29</v>
      </c>
      <c r="E115" s="11">
        <v>1</v>
      </c>
      <c r="F115" s="11"/>
      <c r="G115" s="17">
        <v>4420</v>
      </c>
      <c r="H115" s="17">
        <f>Panels_US[[#This Row],[USD List / Unit]]*$H$3</f>
        <v>4420</v>
      </c>
      <c r="I115" s="10" t="s">
        <v>5430</v>
      </c>
      <c r="J115" s="10" t="s">
        <v>30</v>
      </c>
      <c r="K115" s="10" t="s">
        <v>1996</v>
      </c>
      <c r="L115" s="8" t="s">
        <v>31</v>
      </c>
      <c r="M115" s="10"/>
      <c r="N115" s="10" t="s">
        <v>26</v>
      </c>
      <c r="O115" s="10" t="s">
        <v>26</v>
      </c>
      <c r="P115" s="10" t="s">
        <v>32</v>
      </c>
      <c r="Q115" s="10" t="s">
        <v>5264</v>
      </c>
      <c r="R115" s="10" t="s">
        <v>5420</v>
      </c>
      <c r="S115" s="10" t="s">
        <v>5431</v>
      </c>
      <c r="T115" s="10" t="s">
        <v>36</v>
      </c>
      <c r="U115" s="10" t="s">
        <v>5432</v>
      </c>
      <c r="V115" s="10" t="s">
        <v>38</v>
      </c>
    </row>
    <row r="116" spans="1:22" x14ac:dyDescent="0.25">
      <c r="A116" s="10" t="s">
        <v>26</v>
      </c>
      <c r="B116" s="10" t="s">
        <v>5433</v>
      </c>
      <c r="C116" s="10" t="s">
        <v>5434</v>
      </c>
      <c r="D116" s="11" t="s">
        <v>29</v>
      </c>
      <c r="E116" s="11">
        <v>1</v>
      </c>
      <c r="F116" s="11"/>
      <c r="G116" s="17">
        <v>4420</v>
      </c>
      <c r="H116" s="17">
        <f>Panels_US[[#This Row],[USD List / Unit]]*$H$3</f>
        <v>4420</v>
      </c>
      <c r="I116" s="10" t="s">
        <v>5435</v>
      </c>
      <c r="J116" s="10" t="s">
        <v>30</v>
      </c>
      <c r="K116" s="10" t="s">
        <v>1996</v>
      </c>
      <c r="L116" s="8" t="s">
        <v>31</v>
      </c>
      <c r="M116" s="10"/>
      <c r="N116" s="10" t="s">
        <v>26</v>
      </c>
      <c r="O116" s="10" t="s">
        <v>26</v>
      </c>
      <c r="P116" s="10" t="s">
        <v>32</v>
      </c>
      <c r="Q116" s="10" t="s">
        <v>5264</v>
      </c>
      <c r="R116" s="10" t="s">
        <v>5426</v>
      </c>
      <c r="S116" s="10" t="s">
        <v>5436</v>
      </c>
      <c r="T116" s="10" t="s">
        <v>36</v>
      </c>
      <c r="U116" s="10" t="s">
        <v>5437</v>
      </c>
      <c r="V116" s="10" t="s">
        <v>38</v>
      </c>
    </row>
    <row r="117" spans="1:22" x14ac:dyDescent="0.25">
      <c r="A117" s="10" t="s">
        <v>26</v>
      </c>
      <c r="B117" s="10" t="s">
        <v>5438</v>
      </c>
      <c r="C117" s="10" t="s">
        <v>5439</v>
      </c>
      <c r="D117" s="11" t="s">
        <v>29</v>
      </c>
      <c r="E117" s="11">
        <v>1</v>
      </c>
      <c r="F117" s="11"/>
      <c r="G117" s="17">
        <v>4910</v>
      </c>
      <c r="H117" s="17">
        <f>Panels_US[[#This Row],[USD List / Unit]]*$H$3</f>
        <v>4910</v>
      </c>
      <c r="I117" s="10" t="s">
        <v>5440</v>
      </c>
      <c r="J117" s="10" t="s">
        <v>30</v>
      </c>
      <c r="K117" s="10" t="s">
        <v>1996</v>
      </c>
      <c r="L117" s="8" t="s">
        <v>31</v>
      </c>
      <c r="M117" s="10"/>
      <c r="N117" s="10" t="s">
        <v>26</v>
      </c>
      <c r="O117" s="10" t="s">
        <v>26</v>
      </c>
      <c r="P117" s="10" t="s">
        <v>32</v>
      </c>
      <c r="Q117" s="10" t="s">
        <v>5275</v>
      </c>
      <c r="R117" s="10" t="s">
        <v>5420</v>
      </c>
      <c r="S117" s="10" t="s">
        <v>5441</v>
      </c>
      <c r="T117" s="10" t="s">
        <v>36</v>
      </c>
      <c r="U117" s="10" t="s">
        <v>5442</v>
      </c>
      <c r="V117" s="10" t="s">
        <v>38</v>
      </c>
    </row>
    <row r="118" spans="1:22" x14ac:dyDescent="0.25">
      <c r="A118" s="10" t="s">
        <v>26</v>
      </c>
      <c r="B118" s="10" t="s">
        <v>5443</v>
      </c>
      <c r="C118" s="10" t="s">
        <v>5444</v>
      </c>
      <c r="D118" s="11" t="s">
        <v>29</v>
      </c>
      <c r="E118" s="11">
        <v>1</v>
      </c>
      <c r="F118" s="11"/>
      <c r="G118" s="17">
        <v>4910</v>
      </c>
      <c r="H118" s="17">
        <f>Panels_US[[#This Row],[USD List / Unit]]*$H$3</f>
        <v>4910</v>
      </c>
      <c r="I118" s="10" t="s">
        <v>5445</v>
      </c>
      <c r="J118" s="10" t="s">
        <v>30</v>
      </c>
      <c r="K118" s="10" t="s">
        <v>1996</v>
      </c>
      <c r="L118" s="8" t="s">
        <v>31</v>
      </c>
      <c r="M118" s="10"/>
      <c r="N118" s="10" t="s">
        <v>26</v>
      </c>
      <c r="O118" s="10" t="s">
        <v>26</v>
      </c>
      <c r="P118" s="10" t="s">
        <v>32</v>
      </c>
      <c r="Q118" s="10" t="s">
        <v>5275</v>
      </c>
      <c r="R118" s="10" t="s">
        <v>5426</v>
      </c>
      <c r="S118" s="10" t="s">
        <v>5446</v>
      </c>
      <c r="T118" s="10" t="s">
        <v>36</v>
      </c>
      <c r="U118" s="10" t="s">
        <v>5447</v>
      </c>
      <c r="V118" s="10" t="s">
        <v>38</v>
      </c>
    </row>
    <row r="119" spans="1:22" x14ac:dyDescent="0.25">
      <c r="A119" s="10" t="s">
        <v>26</v>
      </c>
      <c r="B119" s="10" t="s">
        <v>5448</v>
      </c>
      <c r="C119" s="10" t="s">
        <v>5449</v>
      </c>
      <c r="D119" s="11" t="s">
        <v>29</v>
      </c>
      <c r="E119" s="11">
        <v>1</v>
      </c>
      <c r="F119" s="11"/>
      <c r="G119" s="17">
        <v>5151</v>
      </c>
      <c r="H119" s="17">
        <f>Panels_US[[#This Row],[USD List / Unit]]*$H$3</f>
        <v>5151</v>
      </c>
      <c r="I119" s="10" t="s">
        <v>5450</v>
      </c>
      <c r="J119" s="10" t="s">
        <v>30</v>
      </c>
      <c r="K119" s="10" t="s">
        <v>1996</v>
      </c>
      <c r="L119" s="8" t="s">
        <v>31</v>
      </c>
      <c r="M119" s="10"/>
      <c r="N119" s="10" t="s">
        <v>26</v>
      </c>
      <c r="O119" s="10" t="s">
        <v>26</v>
      </c>
      <c r="P119" s="10" t="s">
        <v>32</v>
      </c>
      <c r="Q119" s="10" t="s">
        <v>5286</v>
      </c>
      <c r="R119" s="10" t="s">
        <v>5420</v>
      </c>
      <c r="S119" s="10" t="s">
        <v>5451</v>
      </c>
      <c r="T119" s="10" t="s">
        <v>36</v>
      </c>
      <c r="U119" s="10" t="s">
        <v>5452</v>
      </c>
      <c r="V119" s="10" t="s">
        <v>38</v>
      </c>
    </row>
    <row r="120" spans="1:22" x14ac:dyDescent="0.25">
      <c r="A120" s="10" t="s">
        <v>26</v>
      </c>
      <c r="B120" s="10" t="s">
        <v>5453</v>
      </c>
      <c r="C120" s="10" t="s">
        <v>5454</v>
      </c>
      <c r="D120" s="11" t="s">
        <v>29</v>
      </c>
      <c r="E120" s="11">
        <v>1</v>
      </c>
      <c r="F120" s="11"/>
      <c r="G120" s="17">
        <v>5151</v>
      </c>
      <c r="H120" s="17">
        <f>Panels_US[[#This Row],[USD List / Unit]]*$H$3</f>
        <v>5151</v>
      </c>
      <c r="I120" s="10" t="s">
        <v>5455</v>
      </c>
      <c r="J120" s="10" t="s">
        <v>30</v>
      </c>
      <c r="K120" s="10" t="s">
        <v>1996</v>
      </c>
      <c r="L120" s="8" t="s">
        <v>31</v>
      </c>
      <c r="M120" s="10"/>
      <c r="N120" s="10" t="s">
        <v>26</v>
      </c>
      <c r="O120" s="10" t="s">
        <v>26</v>
      </c>
      <c r="P120" s="10" t="s">
        <v>32</v>
      </c>
      <c r="Q120" s="10" t="s">
        <v>5286</v>
      </c>
      <c r="R120" s="10" t="s">
        <v>5426</v>
      </c>
      <c r="S120" s="10" t="s">
        <v>5456</v>
      </c>
      <c r="T120" s="10" t="s">
        <v>36</v>
      </c>
      <c r="U120" s="10" t="s">
        <v>5457</v>
      </c>
      <c r="V120" s="10" t="s">
        <v>38</v>
      </c>
    </row>
    <row r="121" spans="1:22" x14ac:dyDescent="0.25">
      <c r="A121" s="10" t="s">
        <v>26</v>
      </c>
      <c r="B121" s="10" t="s">
        <v>5458</v>
      </c>
      <c r="C121" s="10" t="s">
        <v>5459</v>
      </c>
      <c r="D121" s="11" t="s">
        <v>29</v>
      </c>
      <c r="E121" s="11">
        <v>1</v>
      </c>
      <c r="F121" s="11"/>
      <c r="G121" s="17">
        <v>5405</v>
      </c>
      <c r="H121" s="17">
        <f>Panels_US[[#This Row],[USD List / Unit]]*$H$3</f>
        <v>5405</v>
      </c>
      <c r="I121" s="10" t="s">
        <v>5460</v>
      </c>
      <c r="J121" s="10" t="s">
        <v>30</v>
      </c>
      <c r="K121" s="10" t="s">
        <v>1996</v>
      </c>
      <c r="L121" s="8" t="s">
        <v>31</v>
      </c>
      <c r="M121" s="10"/>
      <c r="N121" s="10" t="s">
        <v>26</v>
      </c>
      <c r="O121" s="10" t="s">
        <v>26</v>
      </c>
      <c r="P121" s="10" t="s">
        <v>32</v>
      </c>
      <c r="Q121" s="10" t="s">
        <v>5297</v>
      </c>
      <c r="R121" s="10" t="s">
        <v>5420</v>
      </c>
      <c r="S121" s="10" t="s">
        <v>5461</v>
      </c>
      <c r="T121" s="10" t="s">
        <v>36</v>
      </c>
      <c r="U121" s="10" t="s">
        <v>5462</v>
      </c>
      <c r="V121" s="10" t="s">
        <v>38</v>
      </c>
    </row>
    <row r="122" spans="1:22" x14ac:dyDescent="0.25">
      <c r="A122" s="10" t="s">
        <v>26</v>
      </c>
      <c r="B122" s="10" t="s">
        <v>5463</v>
      </c>
      <c r="C122" s="10" t="s">
        <v>5464</v>
      </c>
      <c r="D122" s="11" t="s">
        <v>29</v>
      </c>
      <c r="E122" s="11">
        <v>1</v>
      </c>
      <c r="F122" s="11"/>
      <c r="G122" s="17">
        <v>5405</v>
      </c>
      <c r="H122" s="17">
        <f>Panels_US[[#This Row],[USD List / Unit]]*$H$3</f>
        <v>5405</v>
      </c>
      <c r="I122" s="10" t="s">
        <v>5465</v>
      </c>
      <c r="J122" s="10" t="s">
        <v>30</v>
      </c>
      <c r="K122" s="10" t="s">
        <v>1996</v>
      </c>
      <c r="L122" s="8" t="s">
        <v>31</v>
      </c>
      <c r="M122" s="10"/>
      <c r="N122" s="10" t="s">
        <v>26</v>
      </c>
      <c r="O122" s="10" t="s">
        <v>26</v>
      </c>
      <c r="P122" s="10" t="s">
        <v>32</v>
      </c>
      <c r="Q122" s="10" t="s">
        <v>5297</v>
      </c>
      <c r="R122" s="10" t="s">
        <v>5426</v>
      </c>
      <c r="S122" s="10" t="s">
        <v>5466</v>
      </c>
      <c r="T122" s="10" t="s">
        <v>36</v>
      </c>
      <c r="U122" s="10" t="s">
        <v>5467</v>
      </c>
      <c r="V122" s="10" t="s">
        <v>38</v>
      </c>
    </row>
    <row r="123" spans="1:22" x14ac:dyDescent="0.25">
      <c r="A123" s="10" t="s">
        <v>26</v>
      </c>
      <c r="B123" s="10" t="s">
        <v>5468</v>
      </c>
      <c r="C123" s="10" t="s">
        <v>5469</v>
      </c>
      <c r="D123" s="11" t="s">
        <v>29</v>
      </c>
      <c r="E123" s="11">
        <v>1</v>
      </c>
      <c r="F123" s="11"/>
      <c r="G123" s="17">
        <v>4251</v>
      </c>
      <c r="H123" s="17">
        <f>Panels_US[[#This Row],[USD List / Unit]]*$H$3</f>
        <v>4251</v>
      </c>
      <c r="I123" s="10" t="s">
        <v>5470</v>
      </c>
      <c r="J123" s="10" t="s">
        <v>30</v>
      </c>
      <c r="K123" s="10" t="s">
        <v>1996</v>
      </c>
      <c r="L123" s="8" t="s">
        <v>31</v>
      </c>
      <c r="M123" s="10"/>
      <c r="N123" s="10" t="s">
        <v>26</v>
      </c>
      <c r="O123" s="10" t="s">
        <v>26</v>
      </c>
      <c r="P123" s="10" t="s">
        <v>32</v>
      </c>
      <c r="Q123" s="10" t="s">
        <v>5308</v>
      </c>
      <c r="R123" s="10" t="s">
        <v>5309</v>
      </c>
      <c r="S123" s="10" t="s">
        <v>5471</v>
      </c>
      <c r="T123" s="10" t="s">
        <v>36</v>
      </c>
      <c r="U123" s="10" t="s">
        <v>5311</v>
      </c>
      <c r="V123" s="10" t="s">
        <v>38</v>
      </c>
    </row>
    <row r="124" spans="1:22" x14ac:dyDescent="0.25">
      <c r="A124" s="10" t="s">
        <v>26</v>
      </c>
      <c r="B124" s="10" t="s">
        <v>5472</v>
      </c>
      <c r="C124" s="10" t="s">
        <v>5473</v>
      </c>
      <c r="D124" s="11" t="s">
        <v>29</v>
      </c>
      <c r="E124" s="11">
        <v>1</v>
      </c>
      <c r="F124" s="11"/>
      <c r="G124" s="17">
        <v>4251</v>
      </c>
      <c r="H124" s="17">
        <f>Panels_US[[#This Row],[USD List / Unit]]*$H$3</f>
        <v>4251</v>
      </c>
      <c r="I124" s="10" t="s">
        <v>5474</v>
      </c>
      <c r="J124" s="10" t="s">
        <v>30</v>
      </c>
      <c r="K124" s="10" t="s">
        <v>1996</v>
      </c>
      <c r="L124" s="8" t="s">
        <v>31</v>
      </c>
      <c r="M124" s="10"/>
      <c r="N124" s="10" t="s">
        <v>26</v>
      </c>
      <c r="O124" s="10" t="s">
        <v>26</v>
      </c>
      <c r="P124" s="10" t="s">
        <v>32</v>
      </c>
      <c r="Q124" s="10" t="s">
        <v>5308</v>
      </c>
      <c r="R124" s="10" t="s">
        <v>5315</v>
      </c>
      <c r="S124" s="10" t="s">
        <v>5475</v>
      </c>
      <c r="T124" s="10" t="s">
        <v>36</v>
      </c>
      <c r="U124" s="10" t="s">
        <v>5476</v>
      </c>
      <c r="V124" s="10" t="s">
        <v>38</v>
      </c>
    </row>
    <row r="125" spans="1:22" x14ac:dyDescent="0.25">
      <c r="A125" s="10" t="s">
        <v>26</v>
      </c>
      <c r="B125" s="10" t="s">
        <v>5477</v>
      </c>
      <c r="C125" s="10" t="s">
        <v>5478</v>
      </c>
      <c r="D125" s="11" t="s">
        <v>29</v>
      </c>
      <c r="E125" s="11">
        <v>1</v>
      </c>
      <c r="F125" s="11"/>
      <c r="G125" s="17">
        <v>4420</v>
      </c>
      <c r="H125" s="17">
        <f>Panels_US[[#This Row],[USD List / Unit]]*$H$3</f>
        <v>4420</v>
      </c>
      <c r="I125" s="10" t="s">
        <v>5479</v>
      </c>
      <c r="J125" s="10" t="s">
        <v>30</v>
      </c>
      <c r="K125" s="10" t="s">
        <v>1996</v>
      </c>
      <c r="L125" s="8" t="s">
        <v>31</v>
      </c>
      <c r="M125" s="10"/>
      <c r="N125" s="10" t="s">
        <v>26</v>
      </c>
      <c r="O125" s="10" t="s">
        <v>26</v>
      </c>
      <c r="P125" s="10" t="s">
        <v>32</v>
      </c>
      <c r="Q125" s="10" t="s">
        <v>5321</v>
      </c>
      <c r="R125" s="10" t="s">
        <v>5309</v>
      </c>
      <c r="S125" s="10" t="s">
        <v>5480</v>
      </c>
      <c r="T125" s="10" t="s">
        <v>36</v>
      </c>
      <c r="U125" s="10" t="s">
        <v>5481</v>
      </c>
      <c r="V125" s="10" t="s">
        <v>38</v>
      </c>
    </row>
    <row r="126" spans="1:22" x14ac:dyDescent="0.25">
      <c r="A126" s="10" t="s">
        <v>26</v>
      </c>
      <c r="B126" s="10" t="s">
        <v>5482</v>
      </c>
      <c r="C126" s="10" t="s">
        <v>5483</v>
      </c>
      <c r="D126" s="11" t="s">
        <v>29</v>
      </c>
      <c r="E126" s="11">
        <v>1</v>
      </c>
      <c r="F126" s="11"/>
      <c r="G126" s="17">
        <v>4420</v>
      </c>
      <c r="H126" s="17">
        <f>Panels_US[[#This Row],[USD List / Unit]]*$H$3</f>
        <v>4420</v>
      </c>
      <c r="I126" s="10" t="s">
        <v>5484</v>
      </c>
      <c r="J126" s="10" t="s">
        <v>30</v>
      </c>
      <c r="K126" s="10" t="s">
        <v>1996</v>
      </c>
      <c r="L126" s="8" t="s">
        <v>31</v>
      </c>
      <c r="M126" s="10"/>
      <c r="N126" s="10" t="s">
        <v>26</v>
      </c>
      <c r="O126" s="10" t="s">
        <v>26</v>
      </c>
      <c r="P126" s="10" t="s">
        <v>32</v>
      </c>
      <c r="Q126" s="10" t="s">
        <v>5321</v>
      </c>
      <c r="R126" s="10" t="s">
        <v>5315</v>
      </c>
      <c r="S126" s="10" t="s">
        <v>5485</v>
      </c>
      <c r="T126" s="10" t="s">
        <v>36</v>
      </c>
      <c r="U126" s="10" t="s">
        <v>5481</v>
      </c>
      <c r="V126" s="10" t="s">
        <v>38</v>
      </c>
    </row>
    <row r="127" spans="1:22" x14ac:dyDescent="0.25">
      <c r="A127" s="10" t="s">
        <v>26</v>
      </c>
      <c r="B127" s="10" t="s">
        <v>5486</v>
      </c>
      <c r="C127" s="10" t="s">
        <v>5487</v>
      </c>
      <c r="D127" s="11" t="s">
        <v>29</v>
      </c>
      <c r="E127" s="11">
        <v>1</v>
      </c>
      <c r="F127" s="11"/>
      <c r="G127" s="17">
        <v>4910</v>
      </c>
      <c r="H127" s="17">
        <f>Panels_US[[#This Row],[USD List / Unit]]*$H$3</f>
        <v>4910</v>
      </c>
      <c r="I127" s="10" t="s">
        <v>5488</v>
      </c>
      <c r="J127" s="10" t="s">
        <v>30</v>
      </c>
      <c r="K127" s="10" t="s">
        <v>1996</v>
      </c>
      <c r="L127" s="8" t="s">
        <v>31</v>
      </c>
      <c r="M127" s="10"/>
      <c r="N127" s="10" t="s">
        <v>26</v>
      </c>
      <c r="O127" s="10" t="s">
        <v>26</v>
      </c>
      <c r="P127" s="10" t="s">
        <v>32</v>
      </c>
      <c r="Q127" s="10" t="s">
        <v>5332</v>
      </c>
      <c r="R127" s="10" t="s">
        <v>5309</v>
      </c>
      <c r="S127" s="10" t="s">
        <v>5489</v>
      </c>
      <c r="T127" s="10" t="s">
        <v>36</v>
      </c>
      <c r="U127" s="10" t="s">
        <v>5490</v>
      </c>
      <c r="V127" s="10" t="s">
        <v>38</v>
      </c>
    </row>
    <row r="128" spans="1:22" x14ac:dyDescent="0.25">
      <c r="A128" s="10" t="s">
        <v>26</v>
      </c>
      <c r="B128" s="10" t="s">
        <v>5491</v>
      </c>
      <c r="C128" s="10" t="s">
        <v>5492</v>
      </c>
      <c r="D128" s="11" t="s">
        <v>29</v>
      </c>
      <c r="E128" s="11">
        <v>1</v>
      </c>
      <c r="F128" s="11"/>
      <c r="G128" s="17">
        <v>4910</v>
      </c>
      <c r="H128" s="17">
        <f>Panels_US[[#This Row],[USD List / Unit]]*$H$3</f>
        <v>4910</v>
      </c>
      <c r="I128" s="10" t="s">
        <v>5493</v>
      </c>
      <c r="J128" s="10" t="s">
        <v>30</v>
      </c>
      <c r="K128" s="10" t="s">
        <v>1996</v>
      </c>
      <c r="L128" s="8" t="s">
        <v>31</v>
      </c>
      <c r="M128" s="10"/>
      <c r="N128" s="10" t="s">
        <v>26</v>
      </c>
      <c r="O128" s="10" t="s">
        <v>26</v>
      </c>
      <c r="P128" s="10" t="s">
        <v>32</v>
      </c>
      <c r="Q128" s="10" t="s">
        <v>5332</v>
      </c>
      <c r="R128" s="10" t="s">
        <v>5315</v>
      </c>
      <c r="S128" s="10" t="s">
        <v>5494</v>
      </c>
      <c r="T128" s="10" t="s">
        <v>36</v>
      </c>
      <c r="U128" s="10" t="s">
        <v>5490</v>
      </c>
      <c r="V128" s="10" t="s">
        <v>38</v>
      </c>
    </row>
    <row r="129" spans="1:22" x14ac:dyDescent="0.25">
      <c r="A129" s="10" t="s">
        <v>26</v>
      </c>
      <c r="B129" s="10" t="s">
        <v>5495</v>
      </c>
      <c r="C129" s="10" t="s">
        <v>5496</v>
      </c>
      <c r="D129" s="11" t="s">
        <v>29</v>
      </c>
      <c r="E129" s="11">
        <v>1</v>
      </c>
      <c r="F129" s="11"/>
      <c r="G129" s="17">
        <v>5151</v>
      </c>
      <c r="H129" s="17">
        <f>Panels_US[[#This Row],[USD List / Unit]]*$H$3</f>
        <v>5151</v>
      </c>
      <c r="I129" s="10" t="s">
        <v>5497</v>
      </c>
      <c r="J129" s="10" t="s">
        <v>30</v>
      </c>
      <c r="K129" s="10" t="s">
        <v>1996</v>
      </c>
      <c r="L129" s="8" t="s">
        <v>31</v>
      </c>
      <c r="M129" s="10"/>
      <c r="N129" s="10" t="s">
        <v>26</v>
      </c>
      <c r="O129" s="10" t="s">
        <v>26</v>
      </c>
      <c r="P129" s="10" t="s">
        <v>32</v>
      </c>
      <c r="Q129" s="10" t="s">
        <v>5343</v>
      </c>
      <c r="R129" s="10" t="s">
        <v>5309</v>
      </c>
      <c r="S129" s="10" t="s">
        <v>5498</v>
      </c>
      <c r="T129" s="10" t="s">
        <v>36</v>
      </c>
      <c r="U129" s="10" t="s">
        <v>5499</v>
      </c>
      <c r="V129" s="10" t="s">
        <v>38</v>
      </c>
    </row>
    <row r="130" spans="1:22" x14ac:dyDescent="0.25">
      <c r="A130" s="10" t="s">
        <v>26</v>
      </c>
      <c r="B130" s="10" t="s">
        <v>5500</v>
      </c>
      <c r="C130" s="10" t="s">
        <v>5501</v>
      </c>
      <c r="D130" s="11" t="s">
        <v>29</v>
      </c>
      <c r="E130" s="11">
        <v>1</v>
      </c>
      <c r="F130" s="11"/>
      <c r="G130" s="17">
        <v>5151</v>
      </c>
      <c r="H130" s="17">
        <f>Panels_US[[#This Row],[USD List / Unit]]*$H$3</f>
        <v>5151</v>
      </c>
      <c r="I130" s="10" t="s">
        <v>5502</v>
      </c>
      <c r="J130" s="10" t="s">
        <v>30</v>
      </c>
      <c r="K130" s="10" t="s">
        <v>1996</v>
      </c>
      <c r="L130" s="8" t="s">
        <v>31</v>
      </c>
      <c r="M130" s="10"/>
      <c r="N130" s="10" t="s">
        <v>26</v>
      </c>
      <c r="O130" s="10" t="s">
        <v>26</v>
      </c>
      <c r="P130" s="10" t="s">
        <v>32</v>
      </c>
      <c r="Q130" s="10" t="s">
        <v>5343</v>
      </c>
      <c r="R130" s="10" t="s">
        <v>5315</v>
      </c>
      <c r="S130" s="10" t="s">
        <v>5503</v>
      </c>
      <c r="T130" s="10" t="s">
        <v>36</v>
      </c>
      <c r="U130" s="10" t="s">
        <v>5499</v>
      </c>
      <c r="V130" s="10" t="s">
        <v>38</v>
      </c>
    </row>
    <row r="131" spans="1:22" x14ac:dyDescent="0.25">
      <c r="A131" s="10" t="s">
        <v>26</v>
      </c>
      <c r="B131" s="10" t="s">
        <v>5504</v>
      </c>
      <c r="C131" s="10" t="s">
        <v>5505</v>
      </c>
      <c r="D131" s="11" t="s">
        <v>29</v>
      </c>
      <c r="E131" s="11">
        <v>1</v>
      </c>
      <c r="F131" s="11"/>
      <c r="G131" s="17">
        <v>5405</v>
      </c>
      <c r="H131" s="17">
        <f>Panels_US[[#This Row],[USD List / Unit]]*$H$3</f>
        <v>5405</v>
      </c>
      <c r="I131" s="10" t="s">
        <v>5506</v>
      </c>
      <c r="J131" s="10" t="s">
        <v>30</v>
      </c>
      <c r="K131" s="10" t="s">
        <v>1996</v>
      </c>
      <c r="L131" s="8" t="s">
        <v>31</v>
      </c>
      <c r="M131" s="10"/>
      <c r="N131" s="10" t="s">
        <v>26</v>
      </c>
      <c r="O131" s="10" t="s">
        <v>26</v>
      </c>
      <c r="P131" s="10" t="s">
        <v>32</v>
      </c>
      <c r="Q131" s="10" t="s">
        <v>5354</v>
      </c>
      <c r="R131" s="10" t="s">
        <v>5309</v>
      </c>
      <c r="S131" s="10" t="s">
        <v>5507</v>
      </c>
      <c r="T131" s="10" t="s">
        <v>36</v>
      </c>
      <c r="U131" s="10" t="s">
        <v>5508</v>
      </c>
      <c r="V131" s="10" t="s">
        <v>38</v>
      </c>
    </row>
    <row r="132" spans="1:22" x14ac:dyDescent="0.25">
      <c r="A132" s="10" t="s">
        <v>26</v>
      </c>
      <c r="B132" s="10" t="s">
        <v>5509</v>
      </c>
      <c r="C132" s="10" t="s">
        <v>5510</v>
      </c>
      <c r="D132" s="11" t="s">
        <v>29</v>
      </c>
      <c r="E132" s="11">
        <v>1</v>
      </c>
      <c r="F132" s="11"/>
      <c r="G132" s="17">
        <v>5405</v>
      </c>
      <c r="H132" s="17">
        <f>Panels_US[[#This Row],[USD List / Unit]]*$H$3</f>
        <v>5405</v>
      </c>
      <c r="I132" s="10" t="s">
        <v>5511</v>
      </c>
      <c r="J132" s="10" t="s">
        <v>30</v>
      </c>
      <c r="K132" s="10" t="s">
        <v>1996</v>
      </c>
      <c r="L132" s="8" t="s">
        <v>31</v>
      </c>
      <c r="M132" s="10"/>
      <c r="N132" s="10" t="s">
        <v>26</v>
      </c>
      <c r="O132" s="10" t="s">
        <v>26</v>
      </c>
      <c r="P132" s="10" t="s">
        <v>32</v>
      </c>
      <c r="Q132" s="10" t="s">
        <v>5354</v>
      </c>
      <c r="R132" s="10" t="s">
        <v>5315</v>
      </c>
      <c r="S132" s="10" t="s">
        <v>5512</v>
      </c>
      <c r="T132" s="10" t="s">
        <v>36</v>
      </c>
      <c r="U132" s="10" t="s">
        <v>5508</v>
      </c>
      <c r="V132" s="10" t="s">
        <v>38</v>
      </c>
    </row>
    <row r="133" spans="1:22" x14ac:dyDescent="0.25">
      <c r="A133" s="10" t="s">
        <v>26</v>
      </c>
      <c r="B133" s="10" t="s">
        <v>5513</v>
      </c>
      <c r="C133" s="10" t="s">
        <v>5514</v>
      </c>
      <c r="D133" s="11" t="s">
        <v>29</v>
      </c>
      <c r="E133" s="11">
        <v>1</v>
      </c>
      <c r="F133" s="11"/>
      <c r="G133" s="17">
        <v>5514</v>
      </c>
      <c r="H133" s="17">
        <f>Panels_US[[#This Row],[USD List / Unit]]*$H$3</f>
        <v>5514</v>
      </c>
      <c r="I133" s="10" t="s">
        <v>5515</v>
      </c>
      <c r="J133" s="10" t="s">
        <v>30</v>
      </c>
      <c r="K133" s="10" t="s">
        <v>1996</v>
      </c>
      <c r="L133" s="8" t="s">
        <v>31</v>
      </c>
      <c r="M133" s="10"/>
      <c r="N133" s="10" t="s">
        <v>26</v>
      </c>
      <c r="O133" s="10" t="s">
        <v>26</v>
      </c>
      <c r="P133" s="10" t="s">
        <v>32</v>
      </c>
      <c r="Q133" s="10" t="s">
        <v>5516</v>
      </c>
      <c r="R133" s="10" t="s">
        <v>5517</v>
      </c>
      <c r="S133" s="10" t="s">
        <v>5518</v>
      </c>
      <c r="T133" s="10" t="s">
        <v>36</v>
      </c>
      <c r="U133" s="10" t="s">
        <v>5519</v>
      </c>
      <c r="V133" s="10" t="s">
        <v>38</v>
      </c>
    </row>
    <row r="134" spans="1:22" x14ac:dyDescent="0.25">
      <c r="A134" s="10" t="s">
        <v>26</v>
      </c>
      <c r="B134" s="10" t="s">
        <v>5520</v>
      </c>
      <c r="C134" s="10" t="s">
        <v>5521</v>
      </c>
      <c r="D134" s="11" t="s">
        <v>29</v>
      </c>
      <c r="E134" s="11">
        <v>1</v>
      </c>
      <c r="F134" s="11"/>
      <c r="G134" s="17">
        <v>5514</v>
      </c>
      <c r="H134" s="17">
        <f>Panels_US[[#This Row],[USD List / Unit]]*$H$3</f>
        <v>5514</v>
      </c>
      <c r="I134" s="10" t="s">
        <v>5522</v>
      </c>
      <c r="J134" s="10" t="s">
        <v>30</v>
      </c>
      <c r="K134" s="10" t="s">
        <v>1996</v>
      </c>
      <c r="L134" s="8" t="s">
        <v>31</v>
      </c>
      <c r="M134" s="10"/>
      <c r="N134" s="10" t="s">
        <v>26</v>
      </c>
      <c r="O134" s="10" t="s">
        <v>26</v>
      </c>
      <c r="P134" s="10" t="s">
        <v>32</v>
      </c>
      <c r="Q134" s="10" t="s">
        <v>5516</v>
      </c>
      <c r="R134" s="10" t="s">
        <v>5523</v>
      </c>
      <c r="S134" s="10" t="s">
        <v>5524</v>
      </c>
      <c r="T134" s="10" t="s">
        <v>36</v>
      </c>
      <c r="U134" s="10" t="s">
        <v>5525</v>
      </c>
      <c r="V134" s="10" t="s">
        <v>38</v>
      </c>
    </row>
    <row r="135" spans="1:22" x14ac:dyDescent="0.25">
      <c r="A135" s="10" t="s">
        <v>26</v>
      </c>
      <c r="B135" s="10" t="s">
        <v>5526</v>
      </c>
      <c r="C135" s="10" t="s">
        <v>5527</v>
      </c>
      <c r="D135" s="11" t="s">
        <v>29</v>
      </c>
      <c r="E135" s="11">
        <v>1</v>
      </c>
      <c r="F135" s="11"/>
      <c r="G135" s="17">
        <v>5682</v>
      </c>
      <c r="H135" s="17">
        <f>Panels_US[[#This Row],[USD List / Unit]]*$H$3</f>
        <v>5682</v>
      </c>
      <c r="I135" s="10" t="s">
        <v>5528</v>
      </c>
      <c r="J135" s="10" t="s">
        <v>30</v>
      </c>
      <c r="K135" s="10" t="s">
        <v>1996</v>
      </c>
      <c r="L135" s="8" t="s">
        <v>31</v>
      </c>
      <c r="M135" s="10"/>
      <c r="N135" s="10" t="s">
        <v>26</v>
      </c>
      <c r="O135" s="10" t="s">
        <v>26</v>
      </c>
      <c r="P135" s="10" t="s">
        <v>32</v>
      </c>
      <c r="Q135" s="10" t="s">
        <v>5529</v>
      </c>
      <c r="R135" s="10" t="s">
        <v>5517</v>
      </c>
      <c r="S135" s="10" t="s">
        <v>5530</v>
      </c>
      <c r="T135" s="10" t="s">
        <v>36</v>
      </c>
      <c r="U135" s="10" t="s">
        <v>5531</v>
      </c>
      <c r="V135" s="10" t="s">
        <v>38</v>
      </c>
    </row>
    <row r="136" spans="1:22" x14ac:dyDescent="0.25">
      <c r="A136" s="10" t="s">
        <v>26</v>
      </c>
      <c r="B136" s="10" t="s">
        <v>5532</v>
      </c>
      <c r="C136" s="10" t="s">
        <v>5533</v>
      </c>
      <c r="D136" s="11" t="s">
        <v>29</v>
      </c>
      <c r="E136" s="11">
        <v>1</v>
      </c>
      <c r="F136" s="11"/>
      <c r="G136" s="17">
        <v>5682</v>
      </c>
      <c r="H136" s="17">
        <f>Panels_US[[#This Row],[USD List / Unit]]*$H$3</f>
        <v>5682</v>
      </c>
      <c r="I136" s="10" t="s">
        <v>5534</v>
      </c>
      <c r="J136" s="10" t="s">
        <v>30</v>
      </c>
      <c r="K136" s="10" t="s">
        <v>1996</v>
      </c>
      <c r="L136" s="8" t="s">
        <v>31</v>
      </c>
      <c r="M136" s="10"/>
      <c r="N136" s="10" t="s">
        <v>26</v>
      </c>
      <c r="O136" s="10" t="s">
        <v>26</v>
      </c>
      <c r="P136" s="10" t="s">
        <v>32</v>
      </c>
      <c r="Q136" s="10" t="s">
        <v>5529</v>
      </c>
      <c r="R136" s="10" t="s">
        <v>5523</v>
      </c>
      <c r="S136" s="10" t="s">
        <v>5535</v>
      </c>
      <c r="T136" s="10" t="s">
        <v>36</v>
      </c>
      <c r="U136" s="10" t="s">
        <v>5536</v>
      </c>
      <c r="V136" s="10" t="s">
        <v>38</v>
      </c>
    </row>
    <row r="137" spans="1:22" x14ac:dyDescent="0.25">
      <c r="A137" s="10" t="s">
        <v>26</v>
      </c>
      <c r="B137" s="10" t="s">
        <v>5537</v>
      </c>
      <c r="C137" s="10" t="s">
        <v>5538</v>
      </c>
      <c r="D137" s="11" t="s">
        <v>29</v>
      </c>
      <c r="E137" s="11">
        <v>1</v>
      </c>
      <c r="F137" s="11"/>
      <c r="G137" s="17">
        <v>6173</v>
      </c>
      <c r="H137" s="17">
        <f>Panels_US[[#This Row],[USD List / Unit]]*$H$3</f>
        <v>6173</v>
      </c>
      <c r="I137" s="10" t="s">
        <v>5539</v>
      </c>
      <c r="J137" s="10" t="s">
        <v>30</v>
      </c>
      <c r="K137" s="10" t="s">
        <v>1996</v>
      </c>
      <c r="L137" s="8" t="s">
        <v>31</v>
      </c>
      <c r="M137" s="10"/>
      <c r="N137" s="10" t="s">
        <v>26</v>
      </c>
      <c r="O137" s="10" t="s">
        <v>26</v>
      </c>
      <c r="P137" s="10" t="s">
        <v>32</v>
      </c>
      <c r="Q137" s="10" t="s">
        <v>5540</v>
      </c>
      <c r="R137" s="10" t="s">
        <v>5517</v>
      </c>
      <c r="S137" s="10" t="s">
        <v>5541</v>
      </c>
      <c r="T137" s="10" t="s">
        <v>36</v>
      </c>
      <c r="U137" s="10" t="s">
        <v>5542</v>
      </c>
      <c r="V137" s="10" t="s">
        <v>38</v>
      </c>
    </row>
    <row r="138" spans="1:22" x14ac:dyDescent="0.25">
      <c r="A138" s="10" t="s">
        <v>26</v>
      </c>
      <c r="B138" s="10" t="s">
        <v>5543</v>
      </c>
      <c r="C138" s="10" t="s">
        <v>5544</v>
      </c>
      <c r="D138" s="11" t="s">
        <v>29</v>
      </c>
      <c r="E138" s="11">
        <v>1</v>
      </c>
      <c r="F138" s="11"/>
      <c r="G138" s="17">
        <v>6173</v>
      </c>
      <c r="H138" s="17">
        <f>Panels_US[[#This Row],[USD List / Unit]]*$H$3</f>
        <v>6173</v>
      </c>
      <c r="I138" s="10" t="s">
        <v>5545</v>
      </c>
      <c r="J138" s="10" t="s">
        <v>30</v>
      </c>
      <c r="K138" s="10" t="s">
        <v>1996</v>
      </c>
      <c r="L138" s="8" t="s">
        <v>31</v>
      </c>
      <c r="M138" s="10"/>
      <c r="N138" s="10" t="s">
        <v>26</v>
      </c>
      <c r="O138" s="10" t="s">
        <v>26</v>
      </c>
      <c r="P138" s="10" t="s">
        <v>32</v>
      </c>
      <c r="Q138" s="10" t="s">
        <v>5540</v>
      </c>
      <c r="R138" s="10" t="s">
        <v>5523</v>
      </c>
      <c r="S138" s="10" t="s">
        <v>5546</v>
      </c>
      <c r="T138" s="10" t="s">
        <v>36</v>
      </c>
      <c r="U138" s="10" t="s">
        <v>5547</v>
      </c>
      <c r="V138" s="10" t="s">
        <v>38</v>
      </c>
    </row>
    <row r="139" spans="1:22" x14ac:dyDescent="0.25">
      <c r="A139" s="10" t="s">
        <v>26</v>
      </c>
      <c r="B139" s="10" t="s">
        <v>5548</v>
      </c>
      <c r="C139" s="10" t="s">
        <v>5549</v>
      </c>
      <c r="D139" s="11" t="s">
        <v>29</v>
      </c>
      <c r="E139" s="11">
        <v>1</v>
      </c>
      <c r="F139" s="11"/>
      <c r="G139" s="17">
        <v>6412</v>
      </c>
      <c r="H139" s="17">
        <f>Panels_US[[#This Row],[USD List / Unit]]*$H$3</f>
        <v>6412</v>
      </c>
      <c r="I139" s="10" t="s">
        <v>5550</v>
      </c>
      <c r="J139" s="10" t="s">
        <v>30</v>
      </c>
      <c r="K139" s="10" t="s">
        <v>1996</v>
      </c>
      <c r="L139" s="8" t="s">
        <v>31</v>
      </c>
      <c r="M139" s="10"/>
      <c r="N139" s="10" t="s">
        <v>26</v>
      </c>
      <c r="O139" s="10" t="s">
        <v>26</v>
      </c>
      <c r="P139" s="10" t="s">
        <v>32</v>
      </c>
      <c r="Q139" s="10" t="s">
        <v>5551</v>
      </c>
      <c r="R139" s="10" t="s">
        <v>5517</v>
      </c>
      <c r="S139" s="10" t="s">
        <v>5552</v>
      </c>
      <c r="T139" s="10" t="s">
        <v>36</v>
      </c>
      <c r="U139" s="10" t="s">
        <v>5553</v>
      </c>
      <c r="V139" s="10" t="s">
        <v>38</v>
      </c>
    </row>
    <row r="140" spans="1:22" x14ac:dyDescent="0.25">
      <c r="A140" s="10" t="s">
        <v>26</v>
      </c>
      <c r="B140" s="10" t="s">
        <v>5554</v>
      </c>
      <c r="C140" s="10" t="s">
        <v>5555</v>
      </c>
      <c r="D140" s="11" t="s">
        <v>29</v>
      </c>
      <c r="E140" s="11">
        <v>1</v>
      </c>
      <c r="F140" s="11"/>
      <c r="G140" s="17">
        <v>6412</v>
      </c>
      <c r="H140" s="17">
        <f>Panels_US[[#This Row],[USD List / Unit]]*$H$3</f>
        <v>6412</v>
      </c>
      <c r="I140" s="10" t="s">
        <v>5556</v>
      </c>
      <c r="J140" s="10" t="s">
        <v>30</v>
      </c>
      <c r="K140" s="10" t="s">
        <v>1996</v>
      </c>
      <c r="L140" s="8" t="s">
        <v>31</v>
      </c>
      <c r="M140" s="10"/>
      <c r="N140" s="10" t="s">
        <v>26</v>
      </c>
      <c r="O140" s="10" t="s">
        <v>26</v>
      </c>
      <c r="P140" s="10" t="s">
        <v>32</v>
      </c>
      <c r="Q140" s="10" t="s">
        <v>5551</v>
      </c>
      <c r="R140" s="10" t="s">
        <v>5523</v>
      </c>
      <c r="S140" s="10" t="s">
        <v>5557</v>
      </c>
      <c r="T140" s="10" t="s">
        <v>36</v>
      </c>
      <c r="U140" s="10" t="s">
        <v>5558</v>
      </c>
      <c r="V140" s="10" t="s">
        <v>38</v>
      </c>
    </row>
    <row r="141" spans="1:22" x14ac:dyDescent="0.25">
      <c r="A141" s="10" t="s">
        <v>26</v>
      </c>
      <c r="B141" s="10" t="s">
        <v>5559</v>
      </c>
      <c r="C141" s="10" t="s">
        <v>5560</v>
      </c>
      <c r="D141" s="11" t="s">
        <v>29</v>
      </c>
      <c r="E141" s="11">
        <v>1</v>
      </c>
      <c r="F141" s="11"/>
      <c r="G141" s="17">
        <v>6667</v>
      </c>
      <c r="H141" s="17">
        <f>Panels_US[[#This Row],[USD List / Unit]]*$H$3</f>
        <v>6667</v>
      </c>
      <c r="I141" s="10" t="s">
        <v>5561</v>
      </c>
      <c r="J141" s="10" t="s">
        <v>30</v>
      </c>
      <c r="K141" s="10" t="s">
        <v>1996</v>
      </c>
      <c r="L141" s="8" t="s">
        <v>31</v>
      </c>
      <c r="M141" s="10"/>
      <c r="N141" s="10" t="s">
        <v>26</v>
      </c>
      <c r="O141" s="10" t="s">
        <v>26</v>
      </c>
      <c r="P141" s="10" t="s">
        <v>32</v>
      </c>
      <c r="Q141" s="10" t="s">
        <v>5562</v>
      </c>
      <c r="R141" s="10" t="s">
        <v>5517</v>
      </c>
      <c r="S141" s="10" t="s">
        <v>5563</v>
      </c>
      <c r="T141" s="10" t="s">
        <v>36</v>
      </c>
      <c r="U141" s="10" t="s">
        <v>5564</v>
      </c>
      <c r="V141" s="10" t="s">
        <v>38</v>
      </c>
    </row>
    <row r="142" spans="1:22" x14ac:dyDescent="0.25">
      <c r="A142" s="10" t="s">
        <v>26</v>
      </c>
      <c r="B142" s="10" t="s">
        <v>5565</v>
      </c>
      <c r="C142" s="10" t="s">
        <v>5566</v>
      </c>
      <c r="D142" s="11" t="s">
        <v>29</v>
      </c>
      <c r="E142" s="11">
        <v>1</v>
      </c>
      <c r="F142" s="11"/>
      <c r="G142" s="17">
        <v>6667</v>
      </c>
      <c r="H142" s="17">
        <f>Panels_US[[#This Row],[USD List / Unit]]*$H$3</f>
        <v>6667</v>
      </c>
      <c r="I142" s="10" t="s">
        <v>5567</v>
      </c>
      <c r="J142" s="10" t="s">
        <v>30</v>
      </c>
      <c r="K142" s="10" t="s">
        <v>1996</v>
      </c>
      <c r="L142" s="8" t="s">
        <v>31</v>
      </c>
      <c r="M142" s="10"/>
      <c r="N142" s="10" t="s">
        <v>26</v>
      </c>
      <c r="O142" s="10" t="s">
        <v>26</v>
      </c>
      <c r="P142" s="10" t="s">
        <v>32</v>
      </c>
      <c r="Q142" s="10" t="s">
        <v>5562</v>
      </c>
      <c r="R142" s="10" t="s">
        <v>5523</v>
      </c>
      <c r="S142" s="10" t="s">
        <v>5568</v>
      </c>
      <c r="T142" s="10" t="s">
        <v>36</v>
      </c>
      <c r="U142" s="10" t="s">
        <v>5569</v>
      </c>
      <c r="V142" s="10" t="s">
        <v>38</v>
      </c>
    </row>
    <row r="143" spans="1:22" x14ac:dyDescent="0.25">
      <c r="A143" s="10" t="s">
        <v>26</v>
      </c>
      <c r="B143" s="10" t="s">
        <v>5570</v>
      </c>
      <c r="C143" s="10" t="s">
        <v>5571</v>
      </c>
      <c r="D143" s="11" t="s">
        <v>29</v>
      </c>
      <c r="E143" s="11">
        <v>1</v>
      </c>
      <c r="F143" s="11"/>
      <c r="G143" s="17">
        <v>5661</v>
      </c>
      <c r="H143" s="17">
        <f>Panels_US[[#This Row],[USD List / Unit]]*$H$3</f>
        <v>5661</v>
      </c>
      <c r="I143" s="10" t="s">
        <v>5572</v>
      </c>
      <c r="J143" s="10" t="s">
        <v>30</v>
      </c>
      <c r="K143" s="10" t="s">
        <v>1996</v>
      </c>
      <c r="L143" s="8" t="s">
        <v>31</v>
      </c>
      <c r="M143" s="10"/>
      <c r="N143" s="10" t="s">
        <v>26</v>
      </c>
      <c r="O143" s="10" t="s">
        <v>26</v>
      </c>
      <c r="P143" s="10" t="s">
        <v>32</v>
      </c>
      <c r="Q143" s="10" t="s">
        <v>5573</v>
      </c>
      <c r="R143" s="10" t="s">
        <v>5252</v>
      </c>
      <c r="S143" s="10" t="s">
        <v>26</v>
      </c>
      <c r="T143" s="10" t="s">
        <v>36</v>
      </c>
      <c r="U143" s="10" t="s">
        <v>26</v>
      </c>
      <c r="V143" s="10" t="s">
        <v>38</v>
      </c>
    </row>
    <row r="144" spans="1:22" x14ac:dyDescent="0.25">
      <c r="A144" s="10" t="s">
        <v>26</v>
      </c>
      <c r="B144" s="10" t="s">
        <v>5574</v>
      </c>
      <c r="C144" s="10" t="s">
        <v>5575</v>
      </c>
      <c r="D144" s="11" t="s">
        <v>29</v>
      </c>
      <c r="E144" s="11">
        <v>1</v>
      </c>
      <c r="F144" s="11"/>
      <c r="G144" s="17">
        <v>5661</v>
      </c>
      <c r="H144" s="17">
        <f>Panels_US[[#This Row],[USD List / Unit]]*$H$3</f>
        <v>5661</v>
      </c>
      <c r="I144" s="10" t="s">
        <v>5576</v>
      </c>
      <c r="J144" s="10" t="s">
        <v>30</v>
      </c>
      <c r="K144" s="10" t="s">
        <v>1996</v>
      </c>
      <c r="L144" s="8" t="s">
        <v>31</v>
      </c>
      <c r="M144" s="10"/>
      <c r="N144" s="10" t="s">
        <v>26</v>
      </c>
      <c r="O144" s="10" t="s">
        <v>26</v>
      </c>
      <c r="P144" s="10" t="s">
        <v>32</v>
      </c>
      <c r="Q144" s="10" t="s">
        <v>5573</v>
      </c>
      <c r="R144" s="10" t="s">
        <v>5258</v>
      </c>
      <c r="S144" s="10" t="s">
        <v>26</v>
      </c>
      <c r="T144" s="10" t="s">
        <v>36</v>
      </c>
      <c r="U144" s="10" t="s">
        <v>26</v>
      </c>
      <c r="V144" s="10" t="s">
        <v>38</v>
      </c>
    </row>
    <row r="145" spans="1:22" x14ac:dyDescent="0.25">
      <c r="A145" s="10" t="s">
        <v>26</v>
      </c>
      <c r="B145" s="10" t="s">
        <v>5577</v>
      </c>
      <c r="C145" s="10" t="s">
        <v>5578</v>
      </c>
      <c r="D145" s="11" t="s">
        <v>29</v>
      </c>
      <c r="E145" s="11">
        <v>1</v>
      </c>
      <c r="F145" s="11"/>
      <c r="G145" s="17">
        <v>5869</v>
      </c>
      <c r="H145" s="17">
        <f>Panels_US[[#This Row],[USD List / Unit]]*$H$3</f>
        <v>5869</v>
      </c>
      <c r="I145" s="10" t="s">
        <v>5579</v>
      </c>
      <c r="J145" s="10" t="s">
        <v>30</v>
      </c>
      <c r="K145" s="10" t="s">
        <v>1996</v>
      </c>
      <c r="L145" s="8" t="s">
        <v>31</v>
      </c>
      <c r="M145" s="10"/>
      <c r="N145" s="10" t="s">
        <v>26</v>
      </c>
      <c r="O145" s="10" t="s">
        <v>26</v>
      </c>
      <c r="P145" s="10" t="s">
        <v>32</v>
      </c>
      <c r="Q145" s="10" t="s">
        <v>5580</v>
      </c>
      <c r="R145" s="10" t="s">
        <v>5252</v>
      </c>
      <c r="S145" s="10" t="s">
        <v>26</v>
      </c>
      <c r="T145" s="10" t="s">
        <v>36</v>
      </c>
      <c r="U145" s="10" t="s">
        <v>26</v>
      </c>
      <c r="V145" s="10" t="s">
        <v>38</v>
      </c>
    </row>
    <row r="146" spans="1:22" x14ac:dyDescent="0.25">
      <c r="A146" s="10" t="s">
        <v>26</v>
      </c>
      <c r="B146" s="10" t="s">
        <v>5581</v>
      </c>
      <c r="C146" s="10" t="s">
        <v>5582</v>
      </c>
      <c r="D146" s="11" t="s">
        <v>29</v>
      </c>
      <c r="E146" s="11">
        <v>1</v>
      </c>
      <c r="F146" s="11"/>
      <c r="G146" s="17">
        <v>5869</v>
      </c>
      <c r="H146" s="17">
        <f>Panels_US[[#This Row],[USD List / Unit]]*$H$3</f>
        <v>5869</v>
      </c>
      <c r="I146" s="10" t="s">
        <v>5583</v>
      </c>
      <c r="J146" s="10" t="s">
        <v>30</v>
      </c>
      <c r="K146" s="10" t="s">
        <v>1996</v>
      </c>
      <c r="L146" s="8" t="s">
        <v>31</v>
      </c>
      <c r="M146" s="10"/>
      <c r="N146" s="10" t="s">
        <v>26</v>
      </c>
      <c r="O146" s="10" t="s">
        <v>26</v>
      </c>
      <c r="P146" s="10" t="s">
        <v>32</v>
      </c>
      <c r="Q146" s="10" t="s">
        <v>5580</v>
      </c>
      <c r="R146" s="10" t="s">
        <v>5258</v>
      </c>
      <c r="S146" s="10" t="s">
        <v>26</v>
      </c>
      <c r="T146" s="10" t="s">
        <v>36</v>
      </c>
      <c r="U146" s="10" t="s">
        <v>26</v>
      </c>
      <c r="V146" s="10" t="s">
        <v>38</v>
      </c>
    </row>
    <row r="147" spans="1:22" x14ac:dyDescent="0.25">
      <c r="A147" s="10" t="s">
        <v>26</v>
      </c>
      <c r="B147" s="10" t="s">
        <v>5584</v>
      </c>
      <c r="C147" s="10" t="s">
        <v>5585</v>
      </c>
      <c r="D147" s="11" t="s">
        <v>29</v>
      </c>
      <c r="E147" s="11">
        <v>1</v>
      </c>
      <c r="F147" s="11"/>
      <c r="G147" s="17">
        <v>6071</v>
      </c>
      <c r="H147" s="17">
        <f>Panels_US[[#This Row],[USD List / Unit]]*$H$3</f>
        <v>6071</v>
      </c>
      <c r="I147" s="10" t="s">
        <v>5586</v>
      </c>
      <c r="J147" s="10" t="s">
        <v>30</v>
      </c>
      <c r="K147" s="10" t="s">
        <v>1996</v>
      </c>
      <c r="L147" s="8" t="s">
        <v>31</v>
      </c>
      <c r="M147" s="10"/>
      <c r="N147" s="10" t="s">
        <v>26</v>
      </c>
      <c r="O147" s="10" t="s">
        <v>26</v>
      </c>
      <c r="P147" s="10" t="s">
        <v>32</v>
      </c>
      <c r="Q147" s="10" t="s">
        <v>5587</v>
      </c>
      <c r="R147" s="10" t="s">
        <v>5252</v>
      </c>
      <c r="S147" s="10" t="s">
        <v>26</v>
      </c>
      <c r="T147" s="10" t="s">
        <v>36</v>
      </c>
      <c r="U147" s="10" t="s">
        <v>26</v>
      </c>
      <c r="V147" s="10" t="s">
        <v>38</v>
      </c>
    </row>
    <row r="148" spans="1:22" x14ac:dyDescent="0.25">
      <c r="A148" s="10" t="s">
        <v>26</v>
      </c>
      <c r="B148" s="10" t="s">
        <v>5588</v>
      </c>
      <c r="C148" s="10" t="s">
        <v>5589</v>
      </c>
      <c r="D148" s="11" t="s">
        <v>29</v>
      </c>
      <c r="E148" s="11">
        <v>1</v>
      </c>
      <c r="F148" s="11"/>
      <c r="G148" s="17">
        <v>6071</v>
      </c>
      <c r="H148" s="17">
        <f>Panels_US[[#This Row],[USD List / Unit]]*$H$3</f>
        <v>6071</v>
      </c>
      <c r="I148" s="10" t="s">
        <v>5590</v>
      </c>
      <c r="J148" s="10" t="s">
        <v>30</v>
      </c>
      <c r="K148" s="10" t="s">
        <v>1996</v>
      </c>
      <c r="L148" s="8" t="s">
        <v>31</v>
      </c>
      <c r="M148" s="10"/>
      <c r="N148" s="10" t="s">
        <v>26</v>
      </c>
      <c r="O148" s="10" t="s">
        <v>26</v>
      </c>
      <c r="P148" s="10" t="s">
        <v>32</v>
      </c>
      <c r="Q148" s="10" t="s">
        <v>5587</v>
      </c>
      <c r="R148" s="10" t="s">
        <v>5258</v>
      </c>
      <c r="S148" s="10" t="s">
        <v>26</v>
      </c>
      <c r="T148" s="10" t="s">
        <v>36</v>
      </c>
      <c r="U148" s="10" t="s">
        <v>26</v>
      </c>
      <c r="V148" s="10" t="s">
        <v>38</v>
      </c>
    </row>
    <row r="149" spans="1:22" x14ac:dyDescent="0.25">
      <c r="A149" s="10" t="s">
        <v>26</v>
      </c>
      <c r="B149" s="10" t="s">
        <v>5591</v>
      </c>
      <c r="C149" s="10" t="s">
        <v>5592</v>
      </c>
      <c r="D149" s="11" t="s">
        <v>29</v>
      </c>
      <c r="E149" s="11">
        <v>1</v>
      </c>
      <c r="F149" s="11"/>
      <c r="G149" s="17">
        <v>6295</v>
      </c>
      <c r="H149" s="17">
        <f>Panels_US[[#This Row],[USD List / Unit]]*$H$3</f>
        <v>6295</v>
      </c>
      <c r="I149" s="10" t="s">
        <v>5593</v>
      </c>
      <c r="J149" s="10" t="s">
        <v>30</v>
      </c>
      <c r="K149" s="10" t="s">
        <v>1996</v>
      </c>
      <c r="L149" s="8" t="s">
        <v>31</v>
      </c>
      <c r="M149" s="10"/>
      <c r="N149" s="10" t="s">
        <v>26</v>
      </c>
      <c r="O149" s="10" t="s">
        <v>26</v>
      </c>
      <c r="P149" s="10" t="s">
        <v>32</v>
      </c>
      <c r="Q149" s="10" t="s">
        <v>5594</v>
      </c>
      <c r="R149" s="10" t="s">
        <v>5252</v>
      </c>
      <c r="S149" s="10" t="s">
        <v>26</v>
      </c>
      <c r="T149" s="10" t="s">
        <v>36</v>
      </c>
      <c r="U149" s="10" t="s">
        <v>26</v>
      </c>
      <c r="V149" s="10" t="s">
        <v>38</v>
      </c>
    </row>
    <row r="150" spans="1:22" x14ac:dyDescent="0.25">
      <c r="A150" s="10" t="s">
        <v>26</v>
      </c>
      <c r="B150" s="10" t="s">
        <v>5595</v>
      </c>
      <c r="C150" s="10" t="s">
        <v>5596</v>
      </c>
      <c r="D150" s="11" t="s">
        <v>29</v>
      </c>
      <c r="E150" s="11">
        <v>1</v>
      </c>
      <c r="F150" s="11"/>
      <c r="G150" s="17">
        <v>6295</v>
      </c>
      <c r="H150" s="17">
        <f>Panels_US[[#This Row],[USD List / Unit]]*$H$3</f>
        <v>6295</v>
      </c>
      <c r="I150" s="10" t="s">
        <v>5597</v>
      </c>
      <c r="J150" s="10" t="s">
        <v>30</v>
      </c>
      <c r="K150" s="10" t="s">
        <v>1996</v>
      </c>
      <c r="L150" s="8" t="s">
        <v>31</v>
      </c>
      <c r="M150" s="10"/>
      <c r="N150" s="10" t="s">
        <v>26</v>
      </c>
      <c r="O150" s="10" t="s">
        <v>26</v>
      </c>
      <c r="P150" s="10" t="s">
        <v>32</v>
      </c>
      <c r="Q150" s="10" t="s">
        <v>5594</v>
      </c>
      <c r="R150" s="10" t="s">
        <v>5258</v>
      </c>
      <c r="S150" s="10" t="s">
        <v>26</v>
      </c>
      <c r="T150" s="10" t="s">
        <v>36</v>
      </c>
      <c r="U150" s="10" t="s">
        <v>26</v>
      </c>
      <c r="V150" s="10" t="s">
        <v>38</v>
      </c>
    </row>
    <row r="151" spans="1:22" x14ac:dyDescent="0.25">
      <c r="A151" s="10" t="s">
        <v>26</v>
      </c>
      <c r="B151" s="10" t="s">
        <v>5598</v>
      </c>
      <c r="C151" s="10" t="s">
        <v>5599</v>
      </c>
      <c r="D151" s="11" t="s">
        <v>29</v>
      </c>
      <c r="E151" s="11">
        <v>1</v>
      </c>
      <c r="F151" s="11"/>
      <c r="G151" s="17">
        <v>6539</v>
      </c>
      <c r="H151" s="17">
        <f>Panels_US[[#This Row],[USD List / Unit]]*$H$3</f>
        <v>6539</v>
      </c>
      <c r="I151" s="10" t="s">
        <v>5600</v>
      </c>
      <c r="J151" s="10" t="s">
        <v>30</v>
      </c>
      <c r="K151" s="10" t="s">
        <v>1996</v>
      </c>
      <c r="L151" s="8" t="s">
        <v>31</v>
      </c>
      <c r="M151" s="10"/>
      <c r="N151" s="10" t="s">
        <v>26</v>
      </c>
      <c r="O151" s="10" t="s">
        <v>26</v>
      </c>
      <c r="P151" s="10" t="s">
        <v>32</v>
      </c>
      <c r="Q151" s="10" t="s">
        <v>5601</v>
      </c>
      <c r="R151" s="10" t="s">
        <v>5252</v>
      </c>
      <c r="S151" s="10" t="s">
        <v>26</v>
      </c>
      <c r="T151" s="10" t="s">
        <v>36</v>
      </c>
      <c r="U151" s="10" t="s">
        <v>26</v>
      </c>
      <c r="V151" s="10" t="s">
        <v>38</v>
      </c>
    </row>
    <row r="152" spans="1:22" x14ac:dyDescent="0.25">
      <c r="A152" s="10" t="s">
        <v>26</v>
      </c>
      <c r="B152" s="10" t="s">
        <v>5602</v>
      </c>
      <c r="C152" s="10" t="s">
        <v>5603</v>
      </c>
      <c r="D152" s="11" t="s">
        <v>29</v>
      </c>
      <c r="E152" s="11">
        <v>1</v>
      </c>
      <c r="F152" s="11"/>
      <c r="G152" s="17">
        <v>6539</v>
      </c>
      <c r="H152" s="17">
        <f>Panels_US[[#This Row],[USD List / Unit]]*$H$3</f>
        <v>6539</v>
      </c>
      <c r="I152" s="10" t="s">
        <v>5604</v>
      </c>
      <c r="J152" s="10" t="s">
        <v>30</v>
      </c>
      <c r="K152" s="10" t="s">
        <v>1996</v>
      </c>
      <c r="L152" s="8" t="s">
        <v>31</v>
      </c>
      <c r="M152" s="10"/>
      <c r="N152" s="10" t="s">
        <v>26</v>
      </c>
      <c r="O152" s="10" t="s">
        <v>26</v>
      </c>
      <c r="P152" s="10" t="s">
        <v>32</v>
      </c>
      <c r="Q152" s="10" t="s">
        <v>5601</v>
      </c>
      <c r="R152" s="10" t="s">
        <v>5258</v>
      </c>
      <c r="S152" s="10" t="s">
        <v>26</v>
      </c>
      <c r="T152" s="10" t="s">
        <v>36</v>
      </c>
      <c r="U152" s="10" t="s">
        <v>26</v>
      </c>
      <c r="V152" s="10" t="s">
        <v>38</v>
      </c>
    </row>
    <row r="153" spans="1:22" x14ac:dyDescent="0.25">
      <c r="A153" s="10" t="s">
        <v>26</v>
      </c>
      <c r="B153" s="10" t="s">
        <v>5605</v>
      </c>
      <c r="C153" s="10" t="s">
        <v>5606</v>
      </c>
      <c r="D153" s="11" t="s">
        <v>29</v>
      </c>
      <c r="E153" s="11">
        <v>1</v>
      </c>
      <c r="F153" s="11"/>
      <c r="G153" s="17">
        <v>5514</v>
      </c>
      <c r="H153" s="17">
        <f>Panels_US[[#This Row],[USD List / Unit]]*$H$3</f>
        <v>5514</v>
      </c>
      <c r="I153" s="10" t="s">
        <v>5607</v>
      </c>
      <c r="J153" s="10" t="s">
        <v>30</v>
      </c>
      <c r="K153" s="10" t="s">
        <v>1996</v>
      </c>
      <c r="L153" s="8" t="s">
        <v>31</v>
      </c>
      <c r="M153" s="10"/>
      <c r="N153" s="10" t="s">
        <v>26</v>
      </c>
      <c r="O153" s="10" t="s">
        <v>26</v>
      </c>
      <c r="P153" s="10" t="s">
        <v>32</v>
      </c>
      <c r="Q153" s="10" t="s">
        <v>5608</v>
      </c>
      <c r="R153" s="10" t="s">
        <v>5609</v>
      </c>
      <c r="S153" s="10" t="s">
        <v>5610</v>
      </c>
      <c r="T153" s="10" t="s">
        <v>36</v>
      </c>
      <c r="U153" s="10" t="s">
        <v>5611</v>
      </c>
      <c r="V153" s="10" t="s">
        <v>38</v>
      </c>
    </row>
    <row r="154" spans="1:22" x14ac:dyDescent="0.25">
      <c r="A154" s="10" t="s">
        <v>26</v>
      </c>
      <c r="B154" s="10" t="s">
        <v>5612</v>
      </c>
      <c r="C154" s="10" t="s">
        <v>5613</v>
      </c>
      <c r="D154" s="11" t="s">
        <v>29</v>
      </c>
      <c r="E154" s="11">
        <v>1</v>
      </c>
      <c r="F154" s="11"/>
      <c r="G154" s="17">
        <v>5514</v>
      </c>
      <c r="H154" s="17">
        <f>Panels_US[[#This Row],[USD List / Unit]]*$H$3</f>
        <v>5514</v>
      </c>
      <c r="I154" s="10" t="s">
        <v>5614</v>
      </c>
      <c r="J154" s="10" t="s">
        <v>30</v>
      </c>
      <c r="K154" s="10" t="s">
        <v>1996</v>
      </c>
      <c r="L154" s="8" t="s">
        <v>31</v>
      </c>
      <c r="M154" s="10"/>
      <c r="N154" s="10" t="s">
        <v>26</v>
      </c>
      <c r="O154" s="10" t="s">
        <v>26</v>
      </c>
      <c r="P154" s="10" t="s">
        <v>32</v>
      </c>
      <c r="Q154" s="10" t="s">
        <v>5608</v>
      </c>
      <c r="R154" s="10" t="s">
        <v>5615</v>
      </c>
      <c r="S154" s="10" t="s">
        <v>5616</v>
      </c>
      <c r="T154" s="10" t="s">
        <v>36</v>
      </c>
      <c r="U154" s="10" t="s">
        <v>5617</v>
      </c>
      <c r="V154" s="10" t="s">
        <v>38</v>
      </c>
    </row>
    <row r="155" spans="1:22" x14ac:dyDescent="0.25">
      <c r="A155" s="10" t="s">
        <v>26</v>
      </c>
      <c r="B155" s="10" t="s">
        <v>5618</v>
      </c>
      <c r="C155" s="10" t="s">
        <v>5619</v>
      </c>
      <c r="D155" s="11" t="s">
        <v>29</v>
      </c>
      <c r="E155" s="11">
        <v>1</v>
      </c>
      <c r="F155" s="11"/>
      <c r="G155" s="17">
        <v>5682</v>
      </c>
      <c r="H155" s="17">
        <f>Panels_US[[#This Row],[USD List / Unit]]*$H$3</f>
        <v>5682</v>
      </c>
      <c r="I155" s="10" t="s">
        <v>5620</v>
      </c>
      <c r="J155" s="10" t="s">
        <v>30</v>
      </c>
      <c r="K155" s="10" t="s">
        <v>1996</v>
      </c>
      <c r="L155" s="8" t="s">
        <v>31</v>
      </c>
      <c r="M155" s="10"/>
      <c r="N155" s="10" t="s">
        <v>26</v>
      </c>
      <c r="O155" s="10" t="s">
        <v>26</v>
      </c>
      <c r="P155" s="10" t="s">
        <v>32</v>
      </c>
      <c r="Q155" s="10" t="s">
        <v>5621</v>
      </c>
      <c r="R155" s="10" t="s">
        <v>5609</v>
      </c>
      <c r="S155" s="10" t="s">
        <v>5622</v>
      </c>
      <c r="T155" s="10" t="s">
        <v>36</v>
      </c>
      <c r="U155" s="10" t="s">
        <v>5623</v>
      </c>
      <c r="V155" s="10" t="s">
        <v>38</v>
      </c>
    </row>
    <row r="156" spans="1:22" x14ac:dyDescent="0.25">
      <c r="A156" s="10" t="s">
        <v>26</v>
      </c>
      <c r="B156" s="10" t="s">
        <v>5624</v>
      </c>
      <c r="C156" s="10" t="s">
        <v>5625</v>
      </c>
      <c r="D156" s="11" t="s">
        <v>29</v>
      </c>
      <c r="E156" s="11">
        <v>1</v>
      </c>
      <c r="F156" s="11"/>
      <c r="G156" s="17">
        <v>5682</v>
      </c>
      <c r="H156" s="17">
        <f>Panels_US[[#This Row],[USD List / Unit]]*$H$3</f>
        <v>5682</v>
      </c>
      <c r="I156" s="10" t="s">
        <v>5626</v>
      </c>
      <c r="J156" s="10" t="s">
        <v>30</v>
      </c>
      <c r="K156" s="10" t="s">
        <v>1996</v>
      </c>
      <c r="L156" s="8" t="s">
        <v>31</v>
      </c>
      <c r="M156" s="10"/>
      <c r="N156" s="10" t="s">
        <v>26</v>
      </c>
      <c r="O156" s="10" t="s">
        <v>26</v>
      </c>
      <c r="P156" s="10" t="s">
        <v>32</v>
      </c>
      <c r="Q156" s="10" t="s">
        <v>5621</v>
      </c>
      <c r="R156" s="10" t="s">
        <v>5615</v>
      </c>
      <c r="S156" s="10" t="s">
        <v>5627</v>
      </c>
      <c r="T156" s="10" t="s">
        <v>36</v>
      </c>
      <c r="U156" s="10" t="s">
        <v>5628</v>
      </c>
      <c r="V156" s="10" t="s">
        <v>38</v>
      </c>
    </row>
    <row r="157" spans="1:22" x14ac:dyDescent="0.25">
      <c r="A157" s="10" t="s">
        <v>26</v>
      </c>
      <c r="B157" s="10" t="s">
        <v>5629</v>
      </c>
      <c r="C157" s="10" t="s">
        <v>5630</v>
      </c>
      <c r="D157" s="11" t="s">
        <v>29</v>
      </c>
      <c r="E157" s="11">
        <v>1</v>
      </c>
      <c r="F157" s="11"/>
      <c r="G157" s="17">
        <v>6173</v>
      </c>
      <c r="H157" s="17">
        <f>Panels_US[[#This Row],[USD List / Unit]]*$H$3</f>
        <v>6173</v>
      </c>
      <c r="I157" s="10" t="s">
        <v>5631</v>
      </c>
      <c r="J157" s="10" t="s">
        <v>30</v>
      </c>
      <c r="K157" s="10" t="s">
        <v>1996</v>
      </c>
      <c r="L157" s="8" t="s">
        <v>31</v>
      </c>
      <c r="M157" s="10"/>
      <c r="N157" s="10" t="s">
        <v>26</v>
      </c>
      <c r="O157" s="10" t="s">
        <v>26</v>
      </c>
      <c r="P157" s="10" t="s">
        <v>32</v>
      </c>
      <c r="Q157" s="10" t="s">
        <v>5632</v>
      </c>
      <c r="R157" s="10" t="s">
        <v>5609</v>
      </c>
      <c r="S157" s="10" t="s">
        <v>5633</v>
      </c>
      <c r="T157" s="10" t="s">
        <v>36</v>
      </c>
      <c r="U157" s="10" t="s">
        <v>5634</v>
      </c>
      <c r="V157" s="10" t="s">
        <v>38</v>
      </c>
    </row>
    <row r="158" spans="1:22" x14ac:dyDescent="0.25">
      <c r="A158" s="10" t="s">
        <v>26</v>
      </c>
      <c r="B158" s="10" t="s">
        <v>5635</v>
      </c>
      <c r="C158" s="10" t="s">
        <v>5636</v>
      </c>
      <c r="D158" s="11" t="s">
        <v>29</v>
      </c>
      <c r="E158" s="11">
        <v>1</v>
      </c>
      <c r="F158" s="11"/>
      <c r="G158" s="17">
        <v>6173</v>
      </c>
      <c r="H158" s="17">
        <f>Panels_US[[#This Row],[USD List / Unit]]*$H$3</f>
        <v>6173</v>
      </c>
      <c r="I158" s="10" t="s">
        <v>5637</v>
      </c>
      <c r="J158" s="10" t="s">
        <v>30</v>
      </c>
      <c r="K158" s="10" t="s">
        <v>1996</v>
      </c>
      <c r="L158" s="8" t="s">
        <v>31</v>
      </c>
      <c r="M158" s="10"/>
      <c r="N158" s="10" t="s">
        <v>26</v>
      </c>
      <c r="O158" s="10" t="s">
        <v>26</v>
      </c>
      <c r="P158" s="10" t="s">
        <v>32</v>
      </c>
      <c r="Q158" s="10" t="s">
        <v>5632</v>
      </c>
      <c r="R158" s="10" t="s">
        <v>5615</v>
      </c>
      <c r="S158" s="10" t="s">
        <v>5638</v>
      </c>
      <c r="T158" s="10" t="s">
        <v>36</v>
      </c>
      <c r="U158" s="10" t="s">
        <v>5639</v>
      </c>
      <c r="V158" s="10" t="s">
        <v>38</v>
      </c>
    </row>
    <row r="159" spans="1:22" x14ac:dyDescent="0.25">
      <c r="A159" s="10" t="s">
        <v>26</v>
      </c>
      <c r="B159" s="10" t="s">
        <v>5640</v>
      </c>
      <c r="C159" s="10" t="s">
        <v>5641</v>
      </c>
      <c r="D159" s="11" t="s">
        <v>29</v>
      </c>
      <c r="E159" s="11">
        <v>1</v>
      </c>
      <c r="F159" s="11"/>
      <c r="G159" s="17">
        <v>6412</v>
      </c>
      <c r="H159" s="17">
        <f>Panels_US[[#This Row],[USD List / Unit]]*$H$3</f>
        <v>6412</v>
      </c>
      <c r="I159" s="10" t="s">
        <v>5642</v>
      </c>
      <c r="J159" s="10" t="s">
        <v>30</v>
      </c>
      <c r="K159" s="10" t="s">
        <v>1996</v>
      </c>
      <c r="L159" s="8" t="s">
        <v>31</v>
      </c>
      <c r="M159" s="10"/>
      <c r="N159" s="10" t="s">
        <v>26</v>
      </c>
      <c r="O159" s="10" t="s">
        <v>26</v>
      </c>
      <c r="P159" s="10" t="s">
        <v>32</v>
      </c>
      <c r="Q159" s="10" t="s">
        <v>5643</v>
      </c>
      <c r="R159" s="10" t="s">
        <v>5609</v>
      </c>
      <c r="S159" s="10" t="s">
        <v>5644</v>
      </c>
      <c r="T159" s="10" t="s">
        <v>36</v>
      </c>
      <c r="U159" s="10" t="s">
        <v>5645</v>
      </c>
      <c r="V159" s="10" t="s">
        <v>38</v>
      </c>
    </row>
    <row r="160" spans="1:22" x14ac:dyDescent="0.25">
      <c r="A160" s="10" t="s">
        <v>26</v>
      </c>
      <c r="B160" s="10" t="s">
        <v>5646</v>
      </c>
      <c r="C160" s="10" t="s">
        <v>5647</v>
      </c>
      <c r="D160" s="11" t="s">
        <v>29</v>
      </c>
      <c r="E160" s="11">
        <v>1</v>
      </c>
      <c r="F160" s="11"/>
      <c r="G160" s="17">
        <v>6412</v>
      </c>
      <c r="H160" s="17">
        <f>Panels_US[[#This Row],[USD List / Unit]]*$H$3</f>
        <v>6412</v>
      </c>
      <c r="I160" s="10" t="s">
        <v>5648</v>
      </c>
      <c r="J160" s="10" t="s">
        <v>30</v>
      </c>
      <c r="K160" s="10" t="s">
        <v>1996</v>
      </c>
      <c r="L160" s="8" t="s">
        <v>31</v>
      </c>
      <c r="M160" s="10"/>
      <c r="N160" s="10" t="s">
        <v>26</v>
      </c>
      <c r="O160" s="10" t="s">
        <v>26</v>
      </c>
      <c r="P160" s="10" t="s">
        <v>32</v>
      </c>
      <c r="Q160" s="10" t="s">
        <v>5643</v>
      </c>
      <c r="R160" s="10" t="s">
        <v>5615</v>
      </c>
      <c r="S160" s="10" t="s">
        <v>5649</v>
      </c>
      <c r="T160" s="10" t="s">
        <v>36</v>
      </c>
      <c r="U160" s="10" t="s">
        <v>5650</v>
      </c>
      <c r="V160" s="10" t="s">
        <v>38</v>
      </c>
    </row>
    <row r="161" spans="1:22" x14ac:dyDescent="0.25">
      <c r="A161" s="10" t="s">
        <v>26</v>
      </c>
      <c r="B161" s="10" t="s">
        <v>5651</v>
      </c>
      <c r="C161" s="10" t="s">
        <v>5652</v>
      </c>
      <c r="D161" s="11" t="s">
        <v>29</v>
      </c>
      <c r="E161" s="11">
        <v>1</v>
      </c>
      <c r="F161" s="11"/>
      <c r="G161" s="17">
        <v>6667</v>
      </c>
      <c r="H161" s="17">
        <f>Panels_US[[#This Row],[USD List / Unit]]*$H$3</f>
        <v>6667</v>
      </c>
      <c r="I161" s="10" t="s">
        <v>5653</v>
      </c>
      <c r="J161" s="10" t="s">
        <v>30</v>
      </c>
      <c r="K161" s="10" t="s">
        <v>1996</v>
      </c>
      <c r="L161" s="8" t="s">
        <v>31</v>
      </c>
      <c r="M161" s="10"/>
      <c r="N161" s="10" t="s">
        <v>5654</v>
      </c>
      <c r="O161" s="10" t="s">
        <v>5654</v>
      </c>
      <c r="P161" s="10" t="s">
        <v>32</v>
      </c>
      <c r="Q161" s="10" t="s">
        <v>5655</v>
      </c>
      <c r="R161" s="10" t="s">
        <v>5609</v>
      </c>
      <c r="S161" s="10" t="s">
        <v>5656</v>
      </c>
      <c r="T161" s="10" t="s">
        <v>36</v>
      </c>
      <c r="U161" s="10" t="s">
        <v>5657</v>
      </c>
      <c r="V161" s="10" t="s">
        <v>38</v>
      </c>
    </row>
    <row r="162" spans="1:22" x14ac:dyDescent="0.25">
      <c r="A162" s="10" t="s">
        <v>26</v>
      </c>
      <c r="B162" s="10" t="s">
        <v>5658</v>
      </c>
      <c r="C162" s="10" t="s">
        <v>5659</v>
      </c>
      <c r="D162" s="11" t="s">
        <v>29</v>
      </c>
      <c r="E162" s="11">
        <v>1</v>
      </c>
      <c r="F162" s="11"/>
      <c r="G162" s="17">
        <v>6667</v>
      </c>
      <c r="H162" s="17">
        <f>Panels_US[[#This Row],[USD List / Unit]]*$H$3</f>
        <v>6667</v>
      </c>
      <c r="I162" s="10" t="s">
        <v>5660</v>
      </c>
      <c r="J162" s="10" t="s">
        <v>30</v>
      </c>
      <c r="K162" s="10" t="s">
        <v>1996</v>
      </c>
      <c r="L162" s="8" t="s">
        <v>31</v>
      </c>
      <c r="M162" s="10"/>
      <c r="N162" s="10" t="s">
        <v>26</v>
      </c>
      <c r="O162" s="10" t="s">
        <v>26</v>
      </c>
      <c r="P162" s="10" t="s">
        <v>32</v>
      </c>
      <c r="Q162" s="10" t="s">
        <v>5655</v>
      </c>
      <c r="R162" s="10" t="s">
        <v>5615</v>
      </c>
      <c r="S162" s="10" t="s">
        <v>5661</v>
      </c>
      <c r="T162" s="10" t="s">
        <v>36</v>
      </c>
      <c r="U162" s="10" t="s">
        <v>5662</v>
      </c>
      <c r="V162" s="10" t="s">
        <v>38</v>
      </c>
    </row>
    <row r="163" spans="1:22" x14ac:dyDescent="0.25">
      <c r="A163" s="10" t="s">
        <v>26</v>
      </c>
      <c r="B163" s="10" t="s">
        <v>5663</v>
      </c>
      <c r="C163" s="10" t="s">
        <v>5664</v>
      </c>
      <c r="D163" s="11" t="s">
        <v>29</v>
      </c>
      <c r="E163" s="11">
        <v>1</v>
      </c>
      <c r="F163" s="11"/>
      <c r="G163" s="17">
        <v>5661</v>
      </c>
      <c r="H163" s="17">
        <f>Panels_US[[#This Row],[USD List / Unit]]*$H$3</f>
        <v>5661</v>
      </c>
      <c r="I163" s="10" t="s">
        <v>5665</v>
      </c>
      <c r="J163" s="10" t="s">
        <v>30</v>
      </c>
      <c r="K163" s="10" t="s">
        <v>1996</v>
      </c>
      <c r="L163" s="8" t="s">
        <v>31</v>
      </c>
      <c r="M163" s="10"/>
      <c r="N163" s="10" t="s">
        <v>5666</v>
      </c>
      <c r="O163" s="10" t="s">
        <v>5666</v>
      </c>
      <c r="P163" s="10" t="s">
        <v>32</v>
      </c>
      <c r="Q163" s="10" t="s">
        <v>5667</v>
      </c>
      <c r="R163" s="10" t="s">
        <v>5309</v>
      </c>
      <c r="S163" s="10" t="s">
        <v>5668</v>
      </c>
      <c r="T163" s="10" t="s">
        <v>36</v>
      </c>
      <c r="U163" s="10" t="s">
        <v>5669</v>
      </c>
      <c r="V163" s="10" t="s">
        <v>38</v>
      </c>
    </row>
    <row r="164" spans="1:22" x14ac:dyDescent="0.25">
      <c r="A164" s="10" t="s">
        <v>26</v>
      </c>
      <c r="B164" s="10" t="s">
        <v>5670</v>
      </c>
      <c r="C164" s="10" t="s">
        <v>5671</v>
      </c>
      <c r="D164" s="11" t="s">
        <v>29</v>
      </c>
      <c r="E164" s="11">
        <v>1</v>
      </c>
      <c r="F164" s="11"/>
      <c r="G164" s="17">
        <v>5661</v>
      </c>
      <c r="H164" s="17">
        <f>Panels_US[[#This Row],[USD List / Unit]]*$H$3</f>
        <v>5661</v>
      </c>
      <c r="I164" s="10" t="s">
        <v>5672</v>
      </c>
      <c r="J164" s="10" t="s">
        <v>30</v>
      </c>
      <c r="K164" s="10" t="s">
        <v>1996</v>
      </c>
      <c r="L164" s="8" t="s">
        <v>31</v>
      </c>
      <c r="M164" s="10"/>
      <c r="N164" s="10" t="s">
        <v>26</v>
      </c>
      <c r="O164" s="10" t="s">
        <v>26</v>
      </c>
      <c r="P164" s="10" t="s">
        <v>32</v>
      </c>
      <c r="Q164" s="10" t="s">
        <v>5667</v>
      </c>
      <c r="R164" s="10" t="s">
        <v>5315</v>
      </c>
      <c r="S164" s="10" t="s">
        <v>5673</v>
      </c>
      <c r="T164" s="10" t="s">
        <v>36</v>
      </c>
      <c r="U164" s="10" t="s">
        <v>5674</v>
      </c>
      <c r="V164" s="10" t="s">
        <v>38</v>
      </c>
    </row>
    <row r="165" spans="1:22" x14ac:dyDescent="0.25">
      <c r="A165" s="10" t="s">
        <v>26</v>
      </c>
      <c r="B165" s="10" t="s">
        <v>5675</v>
      </c>
      <c r="C165" s="10" t="s">
        <v>5676</v>
      </c>
      <c r="D165" s="11" t="s">
        <v>29</v>
      </c>
      <c r="E165" s="11">
        <v>1</v>
      </c>
      <c r="F165" s="11"/>
      <c r="G165" s="17">
        <v>5869</v>
      </c>
      <c r="H165" s="17">
        <f>Panels_US[[#This Row],[USD List / Unit]]*$H$3</f>
        <v>5869</v>
      </c>
      <c r="I165" s="10" t="s">
        <v>5677</v>
      </c>
      <c r="J165" s="10" t="s">
        <v>30</v>
      </c>
      <c r="K165" s="10" t="s">
        <v>1996</v>
      </c>
      <c r="L165" s="8" t="s">
        <v>31</v>
      </c>
      <c r="M165" s="10"/>
      <c r="N165" s="10" t="s">
        <v>26</v>
      </c>
      <c r="O165" s="10" t="s">
        <v>26</v>
      </c>
      <c r="P165" s="10" t="s">
        <v>32</v>
      </c>
      <c r="Q165" s="10" t="s">
        <v>5678</v>
      </c>
      <c r="R165" s="10" t="s">
        <v>5309</v>
      </c>
      <c r="S165" s="10" t="s">
        <v>5679</v>
      </c>
      <c r="T165" s="10" t="s">
        <v>36</v>
      </c>
      <c r="U165" s="10" t="s">
        <v>5680</v>
      </c>
      <c r="V165" s="10" t="s">
        <v>38</v>
      </c>
    </row>
    <row r="166" spans="1:22" x14ac:dyDescent="0.25">
      <c r="A166" s="10" t="s">
        <v>26</v>
      </c>
      <c r="B166" s="10" t="s">
        <v>5681</v>
      </c>
      <c r="C166" s="10" t="s">
        <v>5682</v>
      </c>
      <c r="D166" s="11" t="s">
        <v>29</v>
      </c>
      <c r="E166" s="11">
        <v>1</v>
      </c>
      <c r="F166" s="11"/>
      <c r="G166" s="17">
        <v>5869</v>
      </c>
      <c r="H166" s="17">
        <f>Panels_US[[#This Row],[USD List / Unit]]*$H$3</f>
        <v>5869</v>
      </c>
      <c r="I166" s="10" t="s">
        <v>5683</v>
      </c>
      <c r="J166" s="10" t="s">
        <v>30</v>
      </c>
      <c r="K166" s="10" t="s">
        <v>1996</v>
      </c>
      <c r="L166" s="8" t="s">
        <v>31</v>
      </c>
      <c r="M166" s="10"/>
      <c r="N166" s="10" t="s">
        <v>26</v>
      </c>
      <c r="O166" s="10" t="s">
        <v>26</v>
      </c>
      <c r="P166" s="10" t="s">
        <v>32</v>
      </c>
      <c r="Q166" s="10" t="s">
        <v>5678</v>
      </c>
      <c r="R166" s="10" t="s">
        <v>5315</v>
      </c>
      <c r="S166" s="10" t="s">
        <v>5684</v>
      </c>
      <c r="T166" s="10" t="s">
        <v>36</v>
      </c>
      <c r="U166" s="10" t="s">
        <v>5685</v>
      </c>
      <c r="V166" s="10" t="s">
        <v>38</v>
      </c>
    </row>
    <row r="167" spans="1:22" x14ac:dyDescent="0.25">
      <c r="A167" s="10" t="s">
        <v>26</v>
      </c>
      <c r="B167" s="10" t="s">
        <v>5686</v>
      </c>
      <c r="C167" s="10" t="s">
        <v>5687</v>
      </c>
      <c r="D167" s="11" t="s">
        <v>29</v>
      </c>
      <c r="E167" s="11">
        <v>1</v>
      </c>
      <c r="F167" s="11"/>
      <c r="G167" s="17">
        <v>6071</v>
      </c>
      <c r="H167" s="17">
        <f>Panels_US[[#This Row],[USD List / Unit]]*$H$3</f>
        <v>6071</v>
      </c>
      <c r="I167" s="10" t="s">
        <v>5688</v>
      </c>
      <c r="J167" s="10" t="s">
        <v>30</v>
      </c>
      <c r="K167" s="10" t="s">
        <v>1996</v>
      </c>
      <c r="L167" s="8" t="s">
        <v>31</v>
      </c>
      <c r="M167" s="10"/>
      <c r="N167" s="10" t="s">
        <v>26</v>
      </c>
      <c r="O167" s="10" t="s">
        <v>26</v>
      </c>
      <c r="P167" s="10" t="s">
        <v>32</v>
      </c>
      <c r="Q167" s="10" t="s">
        <v>5689</v>
      </c>
      <c r="R167" s="10" t="s">
        <v>5309</v>
      </c>
      <c r="S167" s="10" t="s">
        <v>5690</v>
      </c>
      <c r="T167" s="10" t="s">
        <v>36</v>
      </c>
      <c r="U167" s="10" t="s">
        <v>5691</v>
      </c>
      <c r="V167" s="10" t="s">
        <v>38</v>
      </c>
    </row>
    <row r="168" spans="1:22" x14ac:dyDescent="0.25">
      <c r="A168" s="10" t="s">
        <v>26</v>
      </c>
      <c r="B168" s="10" t="s">
        <v>5692</v>
      </c>
      <c r="C168" s="10" t="s">
        <v>5693</v>
      </c>
      <c r="D168" s="11" t="s">
        <v>29</v>
      </c>
      <c r="E168" s="11">
        <v>1</v>
      </c>
      <c r="F168" s="11"/>
      <c r="G168" s="17">
        <v>6071</v>
      </c>
      <c r="H168" s="17">
        <f>Panels_US[[#This Row],[USD List / Unit]]*$H$3</f>
        <v>6071</v>
      </c>
      <c r="I168" s="10" t="s">
        <v>5694</v>
      </c>
      <c r="J168" s="10" t="s">
        <v>30</v>
      </c>
      <c r="K168" s="10" t="s">
        <v>1996</v>
      </c>
      <c r="L168" s="8" t="s">
        <v>31</v>
      </c>
      <c r="M168" s="10"/>
      <c r="N168" s="10" t="s">
        <v>26</v>
      </c>
      <c r="O168" s="10" t="s">
        <v>26</v>
      </c>
      <c r="P168" s="10" t="s">
        <v>32</v>
      </c>
      <c r="Q168" s="10" t="s">
        <v>5689</v>
      </c>
      <c r="R168" s="10" t="s">
        <v>5315</v>
      </c>
      <c r="S168" s="10" t="s">
        <v>5695</v>
      </c>
      <c r="T168" s="10" t="s">
        <v>36</v>
      </c>
      <c r="U168" s="10" t="s">
        <v>5696</v>
      </c>
      <c r="V168" s="10" t="s">
        <v>38</v>
      </c>
    </row>
    <row r="169" spans="1:22" x14ac:dyDescent="0.25">
      <c r="A169" s="10" t="s">
        <v>26</v>
      </c>
      <c r="B169" s="10" t="s">
        <v>5697</v>
      </c>
      <c r="C169" s="10" t="s">
        <v>5698</v>
      </c>
      <c r="D169" s="11" t="s">
        <v>29</v>
      </c>
      <c r="E169" s="11">
        <v>1</v>
      </c>
      <c r="F169" s="11"/>
      <c r="G169" s="17">
        <v>6296</v>
      </c>
      <c r="H169" s="17">
        <f>Panels_US[[#This Row],[USD List / Unit]]*$H$3</f>
        <v>6296</v>
      </c>
      <c r="I169" s="10" t="s">
        <v>5699</v>
      </c>
      <c r="J169" s="10" t="s">
        <v>30</v>
      </c>
      <c r="K169" s="10" t="s">
        <v>1996</v>
      </c>
      <c r="L169" s="8" t="s">
        <v>31</v>
      </c>
      <c r="M169" s="10"/>
      <c r="N169" s="10" t="s">
        <v>26</v>
      </c>
      <c r="O169" s="10" t="s">
        <v>26</v>
      </c>
      <c r="P169" s="10" t="s">
        <v>32</v>
      </c>
      <c r="Q169" s="10" t="s">
        <v>5700</v>
      </c>
      <c r="R169" s="10" t="s">
        <v>5309</v>
      </c>
      <c r="S169" s="10" t="s">
        <v>5701</v>
      </c>
      <c r="T169" s="10" t="s">
        <v>36</v>
      </c>
      <c r="U169" s="10" t="s">
        <v>5702</v>
      </c>
      <c r="V169" s="10" t="s">
        <v>38</v>
      </c>
    </row>
    <row r="170" spans="1:22" x14ac:dyDescent="0.25">
      <c r="A170" s="10" t="s">
        <v>26</v>
      </c>
      <c r="B170" s="10" t="s">
        <v>5703</v>
      </c>
      <c r="C170" s="10" t="s">
        <v>5704</v>
      </c>
      <c r="D170" s="11" t="s">
        <v>29</v>
      </c>
      <c r="E170" s="11">
        <v>1</v>
      </c>
      <c r="F170" s="11"/>
      <c r="G170" s="17">
        <v>6296</v>
      </c>
      <c r="H170" s="17">
        <f>Panels_US[[#This Row],[USD List / Unit]]*$H$3</f>
        <v>6296</v>
      </c>
      <c r="I170" s="10" t="s">
        <v>5705</v>
      </c>
      <c r="J170" s="10" t="s">
        <v>30</v>
      </c>
      <c r="K170" s="10" t="s">
        <v>1996</v>
      </c>
      <c r="L170" s="8" t="s">
        <v>31</v>
      </c>
      <c r="M170" s="10"/>
      <c r="N170" s="10" t="s">
        <v>26</v>
      </c>
      <c r="O170" s="10" t="s">
        <v>26</v>
      </c>
      <c r="P170" s="10" t="s">
        <v>32</v>
      </c>
      <c r="Q170" s="10" t="s">
        <v>5700</v>
      </c>
      <c r="R170" s="10" t="s">
        <v>5315</v>
      </c>
      <c r="S170" s="10" t="s">
        <v>5706</v>
      </c>
      <c r="T170" s="10" t="s">
        <v>36</v>
      </c>
      <c r="U170" s="10" t="s">
        <v>5707</v>
      </c>
      <c r="V170" s="10" t="s">
        <v>38</v>
      </c>
    </row>
    <row r="171" spans="1:22" x14ac:dyDescent="0.25">
      <c r="A171" s="10" t="s">
        <v>26</v>
      </c>
      <c r="B171" s="10" t="s">
        <v>5708</v>
      </c>
      <c r="C171" s="10" t="s">
        <v>5709</v>
      </c>
      <c r="D171" s="11" t="s">
        <v>29</v>
      </c>
      <c r="E171" s="11">
        <v>1</v>
      </c>
      <c r="F171" s="11"/>
      <c r="G171" s="17">
        <v>6539</v>
      </c>
      <c r="H171" s="17">
        <f>Panels_US[[#This Row],[USD List / Unit]]*$H$3</f>
        <v>6539</v>
      </c>
      <c r="I171" s="10" t="s">
        <v>5710</v>
      </c>
      <c r="J171" s="10" t="s">
        <v>30</v>
      </c>
      <c r="K171" s="10" t="s">
        <v>1996</v>
      </c>
      <c r="L171" s="8" t="s">
        <v>31</v>
      </c>
      <c r="M171" s="10"/>
      <c r="N171" s="10" t="s">
        <v>26</v>
      </c>
      <c r="O171" s="10" t="s">
        <v>26</v>
      </c>
      <c r="P171" s="10" t="s">
        <v>32</v>
      </c>
      <c r="Q171" s="10" t="s">
        <v>5711</v>
      </c>
      <c r="R171" s="10" t="s">
        <v>5309</v>
      </c>
      <c r="S171" s="10" t="s">
        <v>5712</v>
      </c>
      <c r="T171" s="10" t="s">
        <v>36</v>
      </c>
      <c r="U171" s="10" t="s">
        <v>5713</v>
      </c>
      <c r="V171" s="10" t="s">
        <v>38</v>
      </c>
    </row>
    <row r="172" spans="1:22" x14ac:dyDescent="0.25">
      <c r="A172" s="10" t="s">
        <v>26</v>
      </c>
      <c r="B172" s="10" t="s">
        <v>5714</v>
      </c>
      <c r="C172" s="10" t="s">
        <v>5715</v>
      </c>
      <c r="D172" s="11" t="s">
        <v>29</v>
      </c>
      <c r="E172" s="11">
        <v>1</v>
      </c>
      <c r="F172" s="11"/>
      <c r="G172" s="17">
        <v>6539</v>
      </c>
      <c r="H172" s="17">
        <f>Panels_US[[#This Row],[USD List / Unit]]*$H$3</f>
        <v>6539</v>
      </c>
      <c r="I172" s="10" t="s">
        <v>5716</v>
      </c>
      <c r="J172" s="10" t="s">
        <v>30</v>
      </c>
      <c r="K172" s="10" t="s">
        <v>1996</v>
      </c>
      <c r="L172" s="8" t="s">
        <v>31</v>
      </c>
      <c r="M172" s="10"/>
      <c r="N172" s="10" t="s">
        <v>26</v>
      </c>
      <c r="O172" s="10" t="s">
        <v>26</v>
      </c>
      <c r="P172" s="10" t="s">
        <v>32</v>
      </c>
      <c r="Q172" s="10" t="s">
        <v>5711</v>
      </c>
      <c r="R172" s="10" t="s">
        <v>5315</v>
      </c>
      <c r="S172" s="10" t="s">
        <v>5717</v>
      </c>
      <c r="T172" s="10" t="s">
        <v>36</v>
      </c>
      <c r="U172" s="10" t="s">
        <v>5718</v>
      </c>
      <c r="V172" s="10" t="s">
        <v>38</v>
      </c>
    </row>
    <row r="173" spans="1:22" x14ac:dyDescent="0.25">
      <c r="A173" s="10" t="s">
        <v>26</v>
      </c>
      <c r="B173" s="10" t="s">
        <v>5719</v>
      </c>
      <c r="C173" s="10" t="s">
        <v>5720</v>
      </c>
      <c r="D173" s="11" t="s">
        <v>29</v>
      </c>
      <c r="E173" s="11">
        <v>1</v>
      </c>
      <c r="F173" s="11"/>
      <c r="G173" s="17">
        <v>4722</v>
      </c>
      <c r="H173" s="17">
        <f>Panels_US[[#This Row],[USD List / Unit]]*$H$3</f>
        <v>4722</v>
      </c>
      <c r="I173" s="10" t="s">
        <v>5721</v>
      </c>
      <c r="J173" s="10" t="s">
        <v>30</v>
      </c>
      <c r="K173" s="10" t="s">
        <v>1996</v>
      </c>
      <c r="L173" s="8" t="s">
        <v>31</v>
      </c>
      <c r="M173" s="10"/>
      <c r="N173" s="10" t="s">
        <v>26</v>
      </c>
      <c r="O173" s="10" t="s">
        <v>26</v>
      </c>
      <c r="P173" s="10" t="s">
        <v>32</v>
      </c>
      <c r="Q173" s="10" t="s">
        <v>5516</v>
      </c>
      <c r="R173" s="10" t="s">
        <v>5722</v>
      </c>
      <c r="S173" s="10" t="s">
        <v>5723</v>
      </c>
      <c r="T173" s="10" t="s">
        <v>36</v>
      </c>
      <c r="U173" s="10" t="s">
        <v>5724</v>
      </c>
      <c r="V173" s="10" t="s">
        <v>38</v>
      </c>
    </row>
    <row r="174" spans="1:22" x14ac:dyDescent="0.25">
      <c r="A174" s="10" t="s">
        <v>26</v>
      </c>
      <c r="B174" s="10" t="s">
        <v>5725</v>
      </c>
      <c r="C174" s="10" t="s">
        <v>5726</v>
      </c>
      <c r="D174" s="11" t="s">
        <v>29</v>
      </c>
      <c r="E174" s="11">
        <v>1</v>
      </c>
      <c r="F174" s="11"/>
      <c r="G174" s="17">
        <v>4722</v>
      </c>
      <c r="H174" s="17">
        <f>Panels_US[[#This Row],[USD List / Unit]]*$H$3</f>
        <v>4722</v>
      </c>
      <c r="I174" s="10" t="s">
        <v>5727</v>
      </c>
      <c r="J174" s="10" t="s">
        <v>30</v>
      </c>
      <c r="K174" s="10" t="s">
        <v>1996</v>
      </c>
      <c r="L174" s="8" t="s">
        <v>31</v>
      </c>
      <c r="M174" s="10"/>
      <c r="N174" s="10" t="s">
        <v>26</v>
      </c>
      <c r="O174" s="10" t="s">
        <v>26</v>
      </c>
      <c r="P174" s="10" t="s">
        <v>32</v>
      </c>
      <c r="Q174" s="10" t="s">
        <v>5516</v>
      </c>
      <c r="R174" s="10" t="s">
        <v>5728</v>
      </c>
      <c r="S174" s="10" t="s">
        <v>5729</v>
      </c>
      <c r="T174" s="10" t="s">
        <v>36</v>
      </c>
      <c r="U174" s="10" t="s">
        <v>5730</v>
      </c>
      <c r="V174" s="10" t="s">
        <v>38</v>
      </c>
    </row>
    <row r="175" spans="1:22" x14ac:dyDescent="0.25">
      <c r="A175" s="10" t="s">
        <v>26</v>
      </c>
      <c r="B175" s="10" t="s">
        <v>5731</v>
      </c>
      <c r="C175" s="10" t="s">
        <v>5732</v>
      </c>
      <c r="D175" s="11" t="s">
        <v>29</v>
      </c>
      <c r="E175" s="11">
        <v>1</v>
      </c>
      <c r="F175" s="11"/>
      <c r="G175" s="17">
        <v>4891</v>
      </c>
      <c r="H175" s="17">
        <f>Panels_US[[#This Row],[USD List / Unit]]*$H$3</f>
        <v>4891</v>
      </c>
      <c r="I175" s="10" t="s">
        <v>5733</v>
      </c>
      <c r="J175" s="10" t="s">
        <v>30</v>
      </c>
      <c r="K175" s="10" t="s">
        <v>1996</v>
      </c>
      <c r="L175" s="8" t="s">
        <v>31</v>
      </c>
      <c r="M175" s="10"/>
      <c r="N175" s="10" t="s">
        <v>26</v>
      </c>
      <c r="O175" s="10" t="s">
        <v>26</v>
      </c>
      <c r="P175" s="10" t="s">
        <v>32</v>
      </c>
      <c r="Q175" s="10" t="s">
        <v>5529</v>
      </c>
      <c r="R175" s="10" t="s">
        <v>5722</v>
      </c>
      <c r="S175" s="10" t="s">
        <v>5734</v>
      </c>
      <c r="T175" s="10" t="s">
        <v>36</v>
      </c>
      <c r="U175" s="10" t="s">
        <v>5735</v>
      </c>
      <c r="V175" s="10" t="s">
        <v>38</v>
      </c>
    </row>
    <row r="176" spans="1:22" x14ac:dyDescent="0.25">
      <c r="A176" s="10" t="s">
        <v>26</v>
      </c>
      <c r="B176" s="10" t="s">
        <v>5736</v>
      </c>
      <c r="C176" s="10" t="s">
        <v>5737</v>
      </c>
      <c r="D176" s="11" t="s">
        <v>29</v>
      </c>
      <c r="E176" s="11">
        <v>1</v>
      </c>
      <c r="F176" s="11"/>
      <c r="G176" s="17">
        <v>4891</v>
      </c>
      <c r="H176" s="17">
        <f>Panels_US[[#This Row],[USD List / Unit]]*$H$3</f>
        <v>4891</v>
      </c>
      <c r="I176" s="10" t="s">
        <v>5738</v>
      </c>
      <c r="J176" s="10" t="s">
        <v>30</v>
      </c>
      <c r="K176" s="10" t="s">
        <v>1996</v>
      </c>
      <c r="L176" s="8" t="s">
        <v>31</v>
      </c>
      <c r="M176" s="10"/>
      <c r="N176" s="10" t="s">
        <v>26</v>
      </c>
      <c r="O176" s="10" t="s">
        <v>26</v>
      </c>
      <c r="P176" s="10" t="s">
        <v>32</v>
      </c>
      <c r="Q176" s="10" t="s">
        <v>5529</v>
      </c>
      <c r="R176" s="10" t="s">
        <v>5728</v>
      </c>
      <c r="S176" s="10" t="s">
        <v>5739</v>
      </c>
      <c r="T176" s="10" t="s">
        <v>36</v>
      </c>
      <c r="U176" s="10" t="s">
        <v>5740</v>
      </c>
      <c r="V176" s="10" t="s">
        <v>38</v>
      </c>
    </row>
    <row r="177" spans="1:22" x14ac:dyDescent="0.25">
      <c r="A177" s="10" t="s">
        <v>26</v>
      </c>
      <c r="B177" s="10" t="s">
        <v>5741</v>
      </c>
      <c r="C177" s="10" t="s">
        <v>5742</v>
      </c>
      <c r="D177" s="11" t="s">
        <v>29</v>
      </c>
      <c r="E177" s="11">
        <v>1</v>
      </c>
      <c r="F177" s="11"/>
      <c r="G177" s="17">
        <v>5384</v>
      </c>
      <c r="H177" s="17">
        <f>Panels_US[[#This Row],[USD List / Unit]]*$H$3</f>
        <v>5384</v>
      </c>
      <c r="I177" s="10" t="s">
        <v>5743</v>
      </c>
      <c r="J177" s="10" t="s">
        <v>30</v>
      </c>
      <c r="K177" s="10" t="s">
        <v>1996</v>
      </c>
      <c r="L177" s="8" t="s">
        <v>31</v>
      </c>
      <c r="M177" s="10"/>
      <c r="N177" s="10" t="s">
        <v>26</v>
      </c>
      <c r="O177" s="10" t="s">
        <v>26</v>
      </c>
      <c r="P177" s="10" t="s">
        <v>32</v>
      </c>
      <c r="Q177" s="10" t="s">
        <v>5540</v>
      </c>
      <c r="R177" s="10" t="s">
        <v>5722</v>
      </c>
      <c r="S177" s="10" t="s">
        <v>5744</v>
      </c>
      <c r="T177" s="10" t="s">
        <v>36</v>
      </c>
      <c r="U177" s="10" t="s">
        <v>5745</v>
      </c>
      <c r="V177" s="10" t="s">
        <v>38</v>
      </c>
    </row>
    <row r="178" spans="1:22" x14ac:dyDescent="0.25">
      <c r="A178" s="10" t="s">
        <v>26</v>
      </c>
      <c r="B178" s="10" t="s">
        <v>5746</v>
      </c>
      <c r="C178" s="10" t="s">
        <v>5747</v>
      </c>
      <c r="D178" s="11" t="s">
        <v>29</v>
      </c>
      <c r="E178" s="11">
        <v>1</v>
      </c>
      <c r="F178" s="11"/>
      <c r="G178" s="17">
        <v>5384</v>
      </c>
      <c r="H178" s="17">
        <f>Panels_US[[#This Row],[USD List / Unit]]*$H$3</f>
        <v>5384</v>
      </c>
      <c r="I178" s="10" t="s">
        <v>5748</v>
      </c>
      <c r="J178" s="10" t="s">
        <v>30</v>
      </c>
      <c r="K178" s="10" t="s">
        <v>1996</v>
      </c>
      <c r="L178" s="8" t="s">
        <v>31</v>
      </c>
      <c r="M178" s="10"/>
      <c r="N178" s="10" t="s">
        <v>26</v>
      </c>
      <c r="O178" s="10" t="s">
        <v>26</v>
      </c>
      <c r="P178" s="10" t="s">
        <v>32</v>
      </c>
      <c r="Q178" s="10" t="s">
        <v>5540</v>
      </c>
      <c r="R178" s="10" t="s">
        <v>5728</v>
      </c>
      <c r="S178" s="10" t="s">
        <v>5749</v>
      </c>
      <c r="T178" s="10" t="s">
        <v>36</v>
      </c>
      <c r="U178" s="10" t="s">
        <v>5750</v>
      </c>
      <c r="V178" s="10" t="s">
        <v>38</v>
      </c>
    </row>
    <row r="179" spans="1:22" x14ac:dyDescent="0.25">
      <c r="A179" s="10" t="s">
        <v>26</v>
      </c>
      <c r="B179" s="10" t="s">
        <v>5751</v>
      </c>
      <c r="C179" s="10" t="s">
        <v>5752</v>
      </c>
      <c r="D179" s="11" t="s">
        <v>29</v>
      </c>
      <c r="E179" s="11">
        <v>1</v>
      </c>
      <c r="F179" s="11"/>
      <c r="G179" s="17">
        <v>5624</v>
      </c>
      <c r="H179" s="17">
        <f>Panels_US[[#This Row],[USD List / Unit]]*$H$3</f>
        <v>5624</v>
      </c>
      <c r="I179" s="10" t="s">
        <v>5753</v>
      </c>
      <c r="J179" s="10" t="s">
        <v>30</v>
      </c>
      <c r="K179" s="10" t="s">
        <v>1996</v>
      </c>
      <c r="L179" s="8" t="s">
        <v>31</v>
      </c>
      <c r="M179" s="10"/>
      <c r="N179" s="10" t="s">
        <v>26</v>
      </c>
      <c r="O179" s="10" t="s">
        <v>26</v>
      </c>
      <c r="P179" s="10" t="s">
        <v>32</v>
      </c>
      <c r="Q179" s="10" t="s">
        <v>5551</v>
      </c>
      <c r="R179" s="10" t="s">
        <v>5722</v>
      </c>
      <c r="S179" s="10" t="s">
        <v>5754</v>
      </c>
      <c r="T179" s="10" t="s">
        <v>36</v>
      </c>
      <c r="U179" s="10" t="s">
        <v>5755</v>
      </c>
      <c r="V179" s="10" t="s">
        <v>38</v>
      </c>
    </row>
    <row r="180" spans="1:22" x14ac:dyDescent="0.25">
      <c r="A180" s="10" t="s">
        <v>26</v>
      </c>
      <c r="B180" s="10" t="s">
        <v>5756</v>
      </c>
      <c r="C180" s="10" t="s">
        <v>5757</v>
      </c>
      <c r="D180" s="11" t="s">
        <v>29</v>
      </c>
      <c r="E180" s="11">
        <v>1</v>
      </c>
      <c r="F180" s="11"/>
      <c r="G180" s="17">
        <v>5624</v>
      </c>
      <c r="H180" s="17">
        <f>Panels_US[[#This Row],[USD List / Unit]]*$H$3</f>
        <v>5624</v>
      </c>
      <c r="I180" s="10" t="s">
        <v>5758</v>
      </c>
      <c r="J180" s="10" t="s">
        <v>30</v>
      </c>
      <c r="K180" s="10" t="s">
        <v>1996</v>
      </c>
      <c r="L180" s="8" t="s">
        <v>31</v>
      </c>
      <c r="M180" s="10"/>
      <c r="N180" s="10" t="s">
        <v>26</v>
      </c>
      <c r="O180" s="10" t="s">
        <v>26</v>
      </c>
      <c r="P180" s="10" t="s">
        <v>32</v>
      </c>
      <c r="Q180" s="10" t="s">
        <v>5551</v>
      </c>
      <c r="R180" s="10" t="s">
        <v>5728</v>
      </c>
      <c r="S180" s="10" t="s">
        <v>5759</v>
      </c>
      <c r="T180" s="10" t="s">
        <v>36</v>
      </c>
      <c r="U180" s="10" t="s">
        <v>5760</v>
      </c>
      <c r="V180" s="10" t="s">
        <v>38</v>
      </c>
    </row>
    <row r="181" spans="1:22" x14ac:dyDescent="0.25">
      <c r="A181" s="10" t="s">
        <v>26</v>
      </c>
      <c r="B181" s="10" t="s">
        <v>5761</v>
      </c>
      <c r="C181" s="10" t="s">
        <v>5762</v>
      </c>
      <c r="D181" s="11" t="s">
        <v>29</v>
      </c>
      <c r="E181" s="11">
        <v>1</v>
      </c>
      <c r="F181" s="11"/>
      <c r="G181" s="17">
        <v>5876</v>
      </c>
      <c r="H181" s="17">
        <f>Panels_US[[#This Row],[USD List / Unit]]*$H$3</f>
        <v>5876</v>
      </c>
      <c r="I181" s="10" t="s">
        <v>5763</v>
      </c>
      <c r="J181" s="10" t="s">
        <v>30</v>
      </c>
      <c r="K181" s="10" t="s">
        <v>1996</v>
      </c>
      <c r="L181" s="8" t="s">
        <v>31</v>
      </c>
      <c r="M181" s="10"/>
      <c r="N181" s="10" t="s">
        <v>26</v>
      </c>
      <c r="O181" s="10" t="s">
        <v>26</v>
      </c>
      <c r="P181" s="10" t="s">
        <v>32</v>
      </c>
      <c r="Q181" s="10" t="s">
        <v>5562</v>
      </c>
      <c r="R181" s="10" t="s">
        <v>5722</v>
      </c>
      <c r="S181" s="10" t="s">
        <v>5764</v>
      </c>
      <c r="T181" s="10" t="s">
        <v>36</v>
      </c>
      <c r="U181" s="10" t="s">
        <v>5765</v>
      </c>
      <c r="V181" s="10" t="s">
        <v>38</v>
      </c>
    </row>
    <row r="182" spans="1:22" x14ac:dyDescent="0.25">
      <c r="A182" s="10" t="s">
        <v>26</v>
      </c>
      <c r="B182" s="10" t="s">
        <v>5766</v>
      </c>
      <c r="C182" s="10" t="s">
        <v>5767</v>
      </c>
      <c r="D182" s="11" t="s">
        <v>29</v>
      </c>
      <c r="E182" s="11">
        <v>1</v>
      </c>
      <c r="F182" s="11"/>
      <c r="G182" s="17">
        <v>5876</v>
      </c>
      <c r="H182" s="17">
        <f>Panels_US[[#This Row],[USD List / Unit]]*$H$3</f>
        <v>5876</v>
      </c>
      <c r="I182" s="10" t="s">
        <v>5768</v>
      </c>
      <c r="J182" s="10" t="s">
        <v>30</v>
      </c>
      <c r="K182" s="10" t="s">
        <v>1996</v>
      </c>
      <c r="L182" s="8" t="s">
        <v>31</v>
      </c>
      <c r="M182" s="10"/>
      <c r="N182" s="10" t="s">
        <v>26</v>
      </c>
      <c r="O182" s="10" t="s">
        <v>26</v>
      </c>
      <c r="P182" s="10" t="s">
        <v>32</v>
      </c>
      <c r="Q182" s="10" t="s">
        <v>5562</v>
      </c>
      <c r="R182" s="10" t="s">
        <v>5728</v>
      </c>
      <c r="S182" s="10" t="s">
        <v>5769</v>
      </c>
      <c r="T182" s="10" t="s">
        <v>36</v>
      </c>
      <c r="U182" s="10" t="s">
        <v>5770</v>
      </c>
      <c r="V182" s="10" t="s">
        <v>38</v>
      </c>
    </row>
    <row r="183" spans="1:22" x14ac:dyDescent="0.25">
      <c r="A183" s="10" t="s">
        <v>26</v>
      </c>
      <c r="B183" s="10" t="s">
        <v>5771</v>
      </c>
      <c r="C183" s="10" t="s">
        <v>5772</v>
      </c>
      <c r="D183" s="11" t="s">
        <v>29</v>
      </c>
      <c r="E183" s="11">
        <v>1</v>
      </c>
      <c r="F183" s="11"/>
      <c r="G183" s="17">
        <v>4869</v>
      </c>
      <c r="H183" s="17">
        <f>Panels_US[[#This Row],[USD List / Unit]]*$H$3</f>
        <v>4869</v>
      </c>
      <c r="I183" s="10" t="s">
        <v>5773</v>
      </c>
      <c r="J183" s="10" t="s">
        <v>30</v>
      </c>
      <c r="K183" s="10" t="s">
        <v>1996</v>
      </c>
      <c r="L183" s="8" t="s">
        <v>31</v>
      </c>
      <c r="M183" s="10"/>
      <c r="N183" s="10" t="s">
        <v>26</v>
      </c>
      <c r="O183" s="10" t="s">
        <v>26</v>
      </c>
      <c r="P183" s="10" t="s">
        <v>32</v>
      </c>
      <c r="Q183" s="10" t="s">
        <v>5573</v>
      </c>
      <c r="R183" s="10" t="s">
        <v>5774</v>
      </c>
      <c r="S183" s="10" t="s">
        <v>26</v>
      </c>
      <c r="T183" s="10" t="s">
        <v>36</v>
      </c>
      <c r="U183" s="10" t="s">
        <v>26</v>
      </c>
      <c r="V183" s="10" t="s">
        <v>38</v>
      </c>
    </row>
    <row r="184" spans="1:22" x14ac:dyDescent="0.25">
      <c r="A184" s="10" t="s">
        <v>26</v>
      </c>
      <c r="B184" s="10" t="s">
        <v>5775</v>
      </c>
      <c r="C184" s="10" t="s">
        <v>5776</v>
      </c>
      <c r="D184" s="11" t="s">
        <v>29</v>
      </c>
      <c r="E184" s="11">
        <v>1</v>
      </c>
      <c r="F184" s="11"/>
      <c r="G184" s="17">
        <v>4869</v>
      </c>
      <c r="H184" s="17">
        <f>Panels_US[[#This Row],[USD List / Unit]]*$H$3</f>
        <v>4869</v>
      </c>
      <c r="I184" s="10" t="s">
        <v>5777</v>
      </c>
      <c r="J184" s="10" t="s">
        <v>30</v>
      </c>
      <c r="K184" s="10" t="s">
        <v>1996</v>
      </c>
      <c r="L184" s="8" t="s">
        <v>31</v>
      </c>
      <c r="M184" s="10"/>
      <c r="N184" s="10" t="s">
        <v>26</v>
      </c>
      <c r="O184" s="10" t="s">
        <v>26</v>
      </c>
      <c r="P184" s="10" t="s">
        <v>32</v>
      </c>
      <c r="Q184" s="10" t="s">
        <v>5573</v>
      </c>
      <c r="R184" s="10" t="s">
        <v>5778</v>
      </c>
      <c r="S184" s="10" t="s">
        <v>26</v>
      </c>
      <c r="T184" s="10" t="s">
        <v>36</v>
      </c>
      <c r="U184" s="10" t="s">
        <v>26</v>
      </c>
      <c r="V184" s="10" t="s">
        <v>38</v>
      </c>
    </row>
    <row r="185" spans="1:22" x14ac:dyDescent="0.25">
      <c r="A185" s="10" t="s">
        <v>26</v>
      </c>
      <c r="B185" s="10" t="s">
        <v>5779</v>
      </c>
      <c r="C185" s="10" t="s">
        <v>5780</v>
      </c>
      <c r="D185" s="11" t="s">
        <v>29</v>
      </c>
      <c r="E185" s="11">
        <v>1</v>
      </c>
      <c r="F185" s="11"/>
      <c r="G185" s="17">
        <v>4722</v>
      </c>
      <c r="H185" s="17">
        <f>Panels_US[[#This Row],[USD List / Unit]]*$H$3</f>
        <v>4722</v>
      </c>
      <c r="I185" s="10" t="s">
        <v>5781</v>
      </c>
      <c r="J185" s="10" t="s">
        <v>30</v>
      </c>
      <c r="K185" s="10" t="s">
        <v>1996</v>
      </c>
      <c r="L185" s="8" t="s">
        <v>31</v>
      </c>
      <c r="M185" s="10"/>
      <c r="N185" s="10" t="s">
        <v>26</v>
      </c>
      <c r="O185" s="10" t="s">
        <v>26</v>
      </c>
      <c r="P185" s="10" t="s">
        <v>32</v>
      </c>
      <c r="Q185" s="10" t="s">
        <v>5608</v>
      </c>
      <c r="R185" s="10" t="s">
        <v>5722</v>
      </c>
      <c r="S185" s="10" t="s">
        <v>5782</v>
      </c>
      <c r="T185" s="10" t="s">
        <v>36</v>
      </c>
      <c r="U185" s="10" t="s">
        <v>5611</v>
      </c>
      <c r="V185" s="10" t="s">
        <v>38</v>
      </c>
    </row>
    <row r="186" spans="1:22" x14ac:dyDescent="0.25">
      <c r="A186" s="10" t="s">
        <v>26</v>
      </c>
      <c r="B186" s="10" t="s">
        <v>5783</v>
      </c>
      <c r="C186" s="10" t="s">
        <v>5784</v>
      </c>
      <c r="D186" s="11" t="s">
        <v>29</v>
      </c>
      <c r="E186" s="11">
        <v>1</v>
      </c>
      <c r="F186" s="11"/>
      <c r="G186" s="17">
        <v>4722</v>
      </c>
      <c r="H186" s="17">
        <f>Panels_US[[#This Row],[USD List / Unit]]*$H$3</f>
        <v>4722</v>
      </c>
      <c r="I186" s="10" t="s">
        <v>5785</v>
      </c>
      <c r="J186" s="10" t="s">
        <v>30</v>
      </c>
      <c r="K186" s="10" t="s">
        <v>1996</v>
      </c>
      <c r="L186" s="8" t="s">
        <v>31</v>
      </c>
      <c r="M186" s="10"/>
      <c r="N186" s="10" t="s">
        <v>26</v>
      </c>
      <c r="O186" s="10" t="s">
        <v>26</v>
      </c>
      <c r="P186" s="10" t="s">
        <v>32</v>
      </c>
      <c r="Q186" s="10" t="s">
        <v>5608</v>
      </c>
      <c r="R186" s="10" t="s">
        <v>5728</v>
      </c>
      <c r="S186" s="10" t="s">
        <v>5786</v>
      </c>
      <c r="T186" s="10" t="s">
        <v>36</v>
      </c>
      <c r="U186" s="10" t="s">
        <v>5787</v>
      </c>
      <c r="V186" s="10" t="s">
        <v>38</v>
      </c>
    </row>
    <row r="187" spans="1:22" x14ac:dyDescent="0.25">
      <c r="A187" s="10" t="s">
        <v>26</v>
      </c>
      <c r="B187" s="10" t="s">
        <v>5788</v>
      </c>
      <c r="C187" s="10" t="s">
        <v>5789</v>
      </c>
      <c r="D187" s="11" t="s">
        <v>29</v>
      </c>
      <c r="E187" s="11">
        <v>1</v>
      </c>
      <c r="F187" s="11"/>
      <c r="G187" s="17">
        <v>4891</v>
      </c>
      <c r="H187" s="17">
        <f>Panels_US[[#This Row],[USD List / Unit]]*$H$3</f>
        <v>4891</v>
      </c>
      <c r="I187" s="10" t="s">
        <v>5790</v>
      </c>
      <c r="J187" s="10" t="s">
        <v>30</v>
      </c>
      <c r="K187" s="10" t="s">
        <v>1996</v>
      </c>
      <c r="L187" s="8" t="s">
        <v>31</v>
      </c>
      <c r="M187" s="10"/>
      <c r="N187" s="10" t="s">
        <v>26</v>
      </c>
      <c r="O187" s="10" t="s">
        <v>26</v>
      </c>
      <c r="P187" s="10" t="s">
        <v>32</v>
      </c>
      <c r="Q187" s="10" t="s">
        <v>5621</v>
      </c>
      <c r="R187" s="10" t="s">
        <v>5722</v>
      </c>
      <c r="S187" s="10" t="s">
        <v>5791</v>
      </c>
      <c r="T187" s="10" t="s">
        <v>36</v>
      </c>
      <c r="U187" s="10" t="s">
        <v>5623</v>
      </c>
      <c r="V187" s="10" t="s">
        <v>38</v>
      </c>
    </row>
    <row r="188" spans="1:22" x14ac:dyDescent="0.25">
      <c r="A188" s="10" t="s">
        <v>26</v>
      </c>
      <c r="B188" s="10" t="s">
        <v>5792</v>
      </c>
      <c r="C188" s="10" t="s">
        <v>5793</v>
      </c>
      <c r="D188" s="11" t="s">
        <v>29</v>
      </c>
      <c r="E188" s="11">
        <v>1</v>
      </c>
      <c r="F188" s="11"/>
      <c r="G188" s="17">
        <v>4891</v>
      </c>
      <c r="H188" s="17">
        <f>Panels_US[[#This Row],[USD List / Unit]]*$H$3</f>
        <v>4891</v>
      </c>
      <c r="I188" s="10" t="s">
        <v>5794</v>
      </c>
      <c r="J188" s="10" t="s">
        <v>30</v>
      </c>
      <c r="K188" s="10" t="s">
        <v>1996</v>
      </c>
      <c r="L188" s="8" t="s">
        <v>31</v>
      </c>
      <c r="M188" s="10"/>
      <c r="N188" s="10" t="s">
        <v>26</v>
      </c>
      <c r="O188" s="10" t="s">
        <v>26</v>
      </c>
      <c r="P188" s="10" t="s">
        <v>32</v>
      </c>
      <c r="Q188" s="10" t="s">
        <v>5621</v>
      </c>
      <c r="R188" s="10" t="s">
        <v>5728</v>
      </c>
      <c r="S188" s="10" t="s">
        <v>5795</v>
      </c>
      <c r="T188" s="10" t="s">
        <v>36</v>
      </c>
      <c r="U188" s="10" t="s">
        <v>5796</v>
      </c>
      <c r="V188" s="10" t="s">
        <v>38</v>
      </c>
    </row>
    <row r="189" spans="1:22" x14ac:dyDescent="0.25">
      <c r="A189" s="10" t="s">
        <v>26</v>
      </c>
      <c r="B189" s="10" t="s">
        <v>5797</v>
      </c>
      <c r="C189" s="10" t="s">
        <v>5798</v>
      </c>
      <c r="D189" s="11" t="s">
        <v>29</v>
      </c>
      <c r="E189" s="11">
        <v>1</v>
      </c>
      <c r="F189" s="11"/>
      <c r="G189" s="17">
        <v>5384</v>
      </c>
      <c r="H189" s="17">
        <f>Panels_US[[#This Row],[USD List / Unit]]*$H$3</f>
        <v>5384</v>
      </c>
      <c r="I189" s="10" t="s">
        <v>5799</v>
      </c>
      <c r="J189" s="10" t="s">
        <v>30</v>
      </c>
      <c r="K189" s="10" t="s">
        <v>1996</v>
      </c>
      <c r="L189" s="8" t="s">
        <v>31</v>
      </c>
      <c r="M189" s="10"/>
      <c r="N189" s="10" t="s">
        <v>5800</v>
      </c>
      <c r="O189" s="10" t="s">
        <v>5800</v>
      </c>
      <c r="P189" s="10" t="s">
        <v>32</v>
      </c>
      <c r="Q189" s="10" t="s">
        <v>5632</v>
      </c>
      <c r="R189" s="10" t="s">
        <v>5722</v>
      </c>
      <c r="S189" s="10" t="s">
        <v>5801</v>
      </c>
      <c r="T189" s="10" t="s">
        <v>36</v>
      </c>
      <c r="U189" s="10" t="s">
        <v>5634</v>
      </c>
      <c r="V189" s="10" t="s">
        <v>38</v>
      </c>
    </row>
    <row r="190" spans="1:22" x14ac:dyDescent="0.25">
      <c r="A190" s="10" t="s">
        <v>26</v>
      </c>
      <c r="B190" s="10" t="s">
        <v>5802</v>
      </c>
      <c r="C190" s="10" t="s">
        <v>5803</v>
      </c>
      <c r="D190" s="11" t="s">
        <v>29</v>
      </c>
      <c r="E190" s="11">
        <v>1</v>
      </c>
      <c r="F190" s="11"/>
      <c r="G190" s="17">
        <v>5384</v>
      </c>
      <c r="H190" s="17">
        <f>Panels_US[[#This Row],[USD List / Unit]]*$H$3</f>
        <v>5384</v>
      </c>
      <c r="I190" s="10" t="s">
        <v>5804</v>
      </c>
      <c r="J190" s="10" t="s">
        <v>30</v>
      </c>
      <c r="K190" s="10" t="s">
        <v>1996</v>
      </c>
      <c r="L190" s="8" t="s">
        <v>31</v>
      </c>
      <c r="M190" s="10"/>
      <c r="N190" s="10" t="s">
        <v>26</v>
      </c>
      <c r="O190" s="10" t="s">
        <v>26</v>
      </c>
      <c r="P190" s="10" t="s">
        <v>32</v>
      </c>
      <c r="Q190" s="10" t="s">
        <v>5632</v>
      </c>
      <c r="R190" s="10" t="s">
        <v>5728</v>
      </c>
      <c r="S190" s="10" t="s">
        <v>5805</v>
      </c>
      <c r="T190" s="10" t="s">
        <v>36</v>
      </c>
      <c r="U190" s="10" t="s">
        <v>5806</v>
      </c>
      <c r="V190" s="10" t="s">
        <v>38</v>
      </c>
    </row>
    <row r="191" spans="1:22" x14ac:dyDescent="0.25">
      <c r="A191" s="10" t="s">
        <v>26</v>
      </c>
      <c r="B191" s="10" t="s">
        <v>5807</v>
      </c>
      <c r="C191" s="10" t="s">
        <v>5808</v>
      </c>
      <c r="D191" s="11" t="s">
        <v>29</v>
      </c>
      <c r="E191" s="11">
        <v>1</v>
      </c>
      <c r="F191" s="11"/>
      <c r="G191" s="17">
        <v>5624</v>
      </c>
      <c r="H191" s="17">
        <f>Panels_US[[#This Row],[USD List / Unit]]*$H$3</f>
        <v>5624</v>
      </c>
      <c r="I191" s="10" t="s">
        <v>5809</v>
      </c>
      <c r="J191" s="10" t="s">
        <v>30</v>
      </c>
      <c r="K191" s="10" t="s">
        <v>1996</v>
      </c>
      <c r="L191" s="8" t="s">
        <v>31</v>
      </c>
      <c r="M191" s="10"/>
      <c r="N191" s="10" t="s">
        <v>26</v>
      </c>
      <c r="O191" s="10" t="s">
        <v>26</v>
      </c>
      <c r="P191" s="10" t="s">
        <v>32</v>
      </c>
      <c r="Q191" s="10" t="s">
        <v>5643</v>
      </c>
      <c r="R191" s="10" t="s">
        <v>5722</v>
      </c>
      <c r="S191" s="10" t="s">
        <v>5810</v>
      </c>
      <c r="T191" s="10" t="s">
        <v>36</v>
      </c>
      <c r="U191" s="10" t="s">
        <v>5645</v>
      </c>
      <c r="V191" s="10" t="s">
        <v>38</v>
      </c>
    </row>
    <row r="192" spans="1:22" x14ac:dyDescent="0.25">
      <c r="A192" s="10" t="s">
        <v>26</v>
      </c>
      <c r="B192" s="10" t="s">
        <v>5811</v>
      </c>
      <c r="C192" s="10" t="s">
        <v>5812</v>
      </c>
      <c r="D192" s="11" t="s">
        <v>29</v>
      </c>
      <c r="E192" s="11">
        <v>1</v>
      </c>
      <c r="F192" s="11"/>
      <c r="G192" s="17">
        <v>5624</v>
      </c>
      <c r="H192" s="17">
        <f>Panels_US[[#This Row],[USD List / Unit]]*$H$3</f>
        <v>5624</v>
      </c>
      <c r="I192" s="10" t="s">
        <v>5813</v>
      </c>
      <c r="J192" s="10" t="s">
        <v>30</v>
      </c>
      <c r="K192" s="10" t="s">
        <v>1996</v>
      </c>
      <c r="L192" s="8" t="s">
        <v>31</v>
      </c>
      <c r="M192" s="10"/>
      <c r="N192" s="10" t="s">
        <v>26</v>
      </c>
      <c r="O192" s="10" t="s">
        <v>26</v>
      </c>
      <c r="P192" s="10" t="s">
        <v>32</v>
      </c>
      <c r="Q192" s="10" t="s">
        <v>5643</v>
      </c>
      <c r="R192" s="10" t="s">
        <v>5728</v>
      </c>
      <c r="S192" s="10" t="s">
        <v>5814</v>
      </c>
      <c r="T192" s="10" t="s">
        <v>36</v>
      </c>
      <c r="U192" s="10" t="s">
        <v>5815</v>
      </c>
      <c r="V192" s="10" t="s">
        <v>38</v>
      </c>
    </row>
    <row r="193" spans="1:22" x14ac:dyDescent="0.25">
      <c r="A193" s="10" t="s">
        <v>26</v>
      </c>
      <c r="B193" s="10" t="s">
        <v>5816</v>
      </c>
      <c r="C193" s="10" t="s">
        <v>5817</v>
      </c>
      <c r="D193" s="11" t="s">
        <v>29</v>
      </c>
      <c r="E193" s="11">
        <v>1</v>
      </c>
      <c r="F193" s="11"/>
      <c r="G193" s="17">
        <v>5876</v>
      </c>
      <c r="H193" s="17">
        <f>Panels_US[[#This Row],[USD List / Unit]]*$H$3</f>
        <v>5876</v>
      </c>
      <c r="I193" s="10" t="s">
        <v>5818</v>
      </c>
      <c r="J193" s="10" t="s">
        <v>30</v>
      </c>
      <c r="K193" s="10" t="s">
        <v>1996</v>
      </c>
      <c r="L193" s="8" t="s">
        <v>31</v>
      </c>
      <c r="M193" s="10"/>
      <c r="N193" s="10" t="s">
        <v>26</v>
      </c>
      <c r="O193" s="10" t="s">
        <v>26</v>
      </c>
      <c r="P193" s="10" t="s">
        <v>32</v>
      </c>
      <c r="Q193" s="10" t="s">
        <v>5655</v>
      </c>
      <c r="R193" s="10" t="s">
        <v>5722</v>
      </c>
      <c r="S193" s="10" t="s">
        <v>5819</v>
      </c>
      <c r="T193" s="10" t="s">
        <v>36</v>
      </c>
      <c r="U193" s="10" t="s">
        <v>5657</v>
      </c>
      <c r="V193" s="10" t="s">
        <v>38</v>
      </c>
    </row>
    <row r="194" spans="1:22" x14ac:dyDescent="0.25">
      <c r="A194" s="10" t="s">
        <v>26</v>
      </c>
      <c r="B194" s="10" t="s">
        <v>5820</v>
      </c>
      <c r="C194" s="10" t="s">
        <v>5821</v>
      </c>
      <c r="D194" s="11" t="s">
        <v>29</v>
      </c>
      <c r="E194" s="11">
        <v>1</v>
      </c>
      <c r="F194" s="11"/>
      <c r="G194" s="17">
        <v>5876</v>
      </c>
      <c r="H194" s="17">
        <f>Panels_US[[#This Row],[USD List / Unit]]*$H$3</f>
        <v>5876</v>
      </c>
      <c r="I194" s="10" t="s">
        <v>5822</v>
      </c>
      <c r="J194" s="10" t="s">
        <v>30</v>
      </c>
      <c r="K194" s="10" t="s">
        <v>1996</v>
      </c>
      <c r="L194" s="8" t="s">
        <v>31</v>
      </c>
      <c r="M194" s="10"/>
      <c r="N194" s="10" t="s">
        <v>26</v>
      </c>
      <c r="O194" s="10" t="s">
        <v>26</v>
      </c>
      <c r="P194" s="10" t="s">
        <v>32</v>
      </c>
      <c r="Q194" s="10" t="s">
        <v>5655</v>
      </c>
      <c r="R194" s="10" t="s">
        <v>5728</v>
      </c>
      <c r="S194" s="10" t="s">
        <v>5823</v>
      </c>
      <c r="T194" s="10" t="s">
        <v>36</v>
      </c>
      <c r="U194" s="10" t="s">
        <v>5824</v>
      </c>
      <c r="V194" s="10" t="s">
        <v>38</v>
      </c>
    </row>
    <row r="195" spans="1:22" x14ac:dyDescent="0.25">
      <c r="A195" s="10" t="s">
        <v>26</v>
      </c>
      <c r="B195" s="10" t="s">
        <v>5825</v>
      </c>
      <c r="C195" s="10" t="s">
        <v>5826</v>
      </c>
      <c r="D195" s="11" t="s">
        <v>29</v>
      </c>
      <c r="E195" s="11">
        <v>1</v>
      </c>
      <c r="F195" s="11"/>
      <c r="G195" s="17">
        <v>4869</v>
      </c>
      <c r="H195" s="17">
        <f>Panels_US[[#This Row],[USD List / Unit]]*$H$3</f>
        <v>4869</v>
      </c>
      <c r="I195" s="10" t="s">
        <v>5827</v>
      </c>
      <c r="J195" s="10" t="s">
        <v>30</v>
      </c>
      <c r="K195" s="10" t="s">
        <v>1996</v>
      </c>
      <c r="L195" s="8" t="s">
        <v>31</v>
      </c>
      <c r="M195" s="10"/>
      <c r="N195" s="10" t="s">
        <v>26</v>
      </c>
      <c r="O195" s="10" t="s">
        <v>26</v>
      </c>
      <c r="P195" s="10" t="s">
        <v>32</v>
      </c>
      <c r="Q195" s="10" t="s">
        <v>5667</v>
      </c>
      <c r="R195" s="10" t="s">
        <v>5828</v>
      </c>
      <c r="S195" s="10" t="s">
        <v>26</v>
      </c>
      <c r="T195" s="10" t="s">
        <v>36</v>
      </c>
      <c r="U195" s="10" t="s">
        <v>26</v>
      </c>
      <c r="V195" s="10" t="s">
        <v>38</v>
      </c>
    </row>
    <row r="196" spans="1:22" x14ac:dyDescent="0.25">
      <c r="A196" s="10" t="s">
        <v>26</v>
      </c>
      <c r="B196" s="10" t="s">
        <v>5829</v>
      </c>
      <c r="C196" s="10" t="s">
        <v>5830</v>
      </c>
      <c r="D196" s="11" t="s">
        <v>29</v>
      </c>
      <c r="E196" s="11">
        <v>1</v>
      </c>
      <c r="F196" s="11"/>
      <c r="G196" s="17">
        <v>4869</v>
      </c>
      <c r="H196" s="17">
        <f>Panels_US[[#This Row],[USD List / Unit]]*$H$3</f>
        <v>4869</v>
      </c>
      <c r="I196" s="10" t="s">
        <v>5831</v>
      </c>
      <c r="J196" s="10" t="s">
        <v>30</v>
      </c>
      <c r="K196" s="10" t="s">
        <v>1996</v>
      </c>
      <c r="L196" s="8" t="s">
        <v>31</v>
      </c>
      <c r="M196" s="10"/>
      <c r="N196" s="10" t="s">
        <v>26</v>
      </c>
      <c r="O196" s="10" t="s">
        <v>26</v>
      </c>
      <c r="P196" s="10" t="s">
        <v>32</v>
      </c>
      <c r="Q196" s="10" t="s">
        <v>5667</v>
      </c>
      <c r="R196" s="10" t="s">
        <v>5832</v>
      </c>
      <c r="S196" s="10" t="s">
        <v>26</v>
      </c>
      <c r="T196" s="10" t="s">
        <v>36</v>
      </c>
      <c r="U196" s="10" t="s">
        <v>26</v>
      </c>
      <c r="V196" s="10" t="s">
        <v>38</v>
      </c>
    </row>
    <row r="197" spans="1:22" x14ac:dyDescent="0.25">
      <c r="A197" s="10" t="s">
        <v>26</v>
      </c>
      <c r="B197" s="10" t="s">
        <v>5833</v>
      </c>
      <c r="C197" s="10" t="s">
        <v>5834</v>
      </c>
      <c r="D197" s="11" t="s">
        <v>29</v>
      </c>
      <c r="E197" s="11">
        <v>1</v>
      </c>
      <c r="F197" s="11"/>
      <c r="G197" s="17">
        <v>4040</v>
      </c>
      <c r="H197" s="17">
        <f>Panels_US[[#This Row],[USD List / Unit]]*$H$3</f>
        <v>4040</v>
      </c>
      <c r="I197" s="10" t="s">
        <v>5835</v>
      </c>
      <c r="J197" s="10" t="s">
        <v>30</v>
      </c>
      <c r="K197" s="10" t="s">
        <v>1996</v>
      </c>
      <c r="L197" s="8" t="s">
        <v>31</v>
      </c>
      <c r="M197" s="10"/>
      <c r="N197" s="10" t="s">
        <v>5836</v>
      </c>
      <c r="O197" s="10" t="s">
        <v>5836</v>
      </c>
      <c r="P197" s="10" t="s">
        <v>32</v>
      </c>
      <c r="Q197" s="10" t="s">
        <v>5837</v>
      </c>
      <c r="R197" s="10" t="s">
        <v>26</v>
      </c>
      <c r="S197" s="10" t="s">
        <v>5838</v>
      </c>
      <c r="T197" s="10" t="s">
        <v>36</v>
      </c>
      <c r="U197" s="10" t="s">
        <v>5839</v>
      </c>
      <c r="V197" s="10" t="s">
        <v>38</v>
      </c>
    </row>
    <row r="198" spans="1:22" x14ac:dyDescent="0.25">
      <c r="A198" s="10" t="s">
        <v>26</v>
      </c>
      <c r="B198" s="10" t="s">
        <v>5840</v>
      </c>
      <c r="C198" s="10" t="s">
        <v>5841</v>
      </c>
      <c r="D198" s="11" t="s">
        <v>29</v>
      </c>
      <c r="E198" s="11">
        <v>1</v>
      </c>
      <c r="F198" s="11"/>
      <c r="G198" s="17">
        <v>4656</v>
      </c>
      <c r="H198" s="17">
        <f>Panels_US[[#This Row],[USD List / Unit]]*$H$3</f>
        <v>4656</v>
      </c>
      <c r="I198" s="10" t="s">
        <v>5842</v>
      </c>
      <c r="J198" s="10" t="s">
        <v>30</v>
      </c>
      <c r="K198" s="10" t="s">
        <v>1996</v>
      </c>
      <c r="L198" s="8" t="s">
        <v>31</v>
      </c>
      <c r="M198" s="10"/>
      <c r="N198" s="10" t="s">
        <v>5843</v>
      </c>
      <c r="O198" s="10" t="s">
        <v>5843</v>
      </c>
      <c r="P198" s="10" t="s">
        <v>32</v>
      </c>
      <c r="Q198" s="10" t="s">
        <v>5844</v>
      </c>
      <c r="R198" s="10" t="s">
        <v>26</v>
      </c>
      <c r="S198" s="10" t="s">
        <v>5845</v>
      </c>
      <c r="T198" s="10" t="s">
        <v>36</v>
      </c>
      <c r="U198" s="10" t="s">
        <v>5846</v>
      </c>
      <c r="V198" s="10" t="s">
        <v>38</v>
      </c>
    </row>
    <row r="199" spans="1:22" x14ac:dyDescent="0.25">
      <c r="A199" s="10" t="s">
        <v>26</v>
      </c>
      <c r="B199" s="10" t="s">
        <v>5847</v>
      </c>
      <c r="C199" s="10" t="s">
        <v>5848</v>
      </c>
      <c r="D199" s="11" t="s">
        <v>29</v>
      </c>
      <c r="E199" s="11">
        <v>1</v>
      </c>
      <c r="F199" s="11"/>
      <c r="G199" s="17">
        <v>2860</v>
      </c>
      <c r="H199" s="17">
        <f>Panels_US[[#This Row],[USD List / Unit]]*$H$3</f>
        <v>2860</v>
      </c>
      <c r="I199" s="10" t="s">
        <v>5849</v>
      </c>
      <c r="J199" s="10" t="s">
        <v>30</v>
      </c>
      <c r="K199" s="10" t="s">
        <v>1996</v>
      </c>
      <c r="L199" s="8" t="s">
        <v>31</v>
      </c>
      <c r="M199" s="10"/>
      <c r="N199" s="10" t="s">
        <v>5850</v>
      </c>
      <c r="O199" s="10" t="s">
        <v>5850</v>
      </c>
      <c r="P199" s="10" t="s">
        <v>32</v>
      </c>
      <c r="Q199" s="10" t="s">
        <v>5851</v>
      </c>
      <c r="R199" s="10" t="s">
        <v>26</v>
      </c>
      <c r="S199" s="10" t="s">
        <v>5852</v>
      </c>
      <c r="T199" s="10" t="s">
        <v>36</v>
      </c>
      <c r="U199" s="10" t="s">
        <v>5853</v>
      </c>
      <c r="V199" s="10" t="s">
        <v>38</v>
      </c>
    </row>
    <row r="200" spans="1:22" x14ac:dyDescent="0.25">
      <c r="A200" s="10" t="s">
        <v>26</v>
      </c>
      <c r="B200" s="10" t="s">
        <v>5854</v>
      </c>
      <c r="C200" s="10" t="s">
        <v>5855</v>
      </c>
      <c r="D200" s="11" t="s">
        <v>29</v>
      </c>
      <c r="E200" s="11">
        <v>1</v>
      </c>
      <c r="F200" s="11"/>
      <c r="G200" s="17">
        <v>3166</v>
      </c>
      <c r="H200" s="17">
        <f>Panels_US[[#This Row],[USD List / Unit]]*$H$3</f>
        <v>3166</v>
      </c>
      <c r="I200" s="10" t="s">
        <v>5856</v>
      </c>
      <c r="J200" s="10" t="s">
        <v>30</v>
      </c>
      <c r="K200" s="10" t="s">
        <v>1996</v>
      </c>
      <c r="L200" s="8" t="s">
        <v>31</v>
      </c>
      <c r="M200" s="10"/>
      <c r="N200" s="10" t="s">
        <v>3807</v>
      </c>
      <c r="O200" s="10" t="s">
        <v>3807</v>
      </c>
      <c r="P200" s="10" t="s">
        <v>32</v>
      </c>
      <c r="Q200" s="10" t="s">
        <v>5857</v>
      </c>
      <c r="R200" s="10" t="s">
        <v>26</v>
      </c>
      <c r="S200" s="10" t="s">
        <v>5858</v>
      </c>
      <c r="T200" s="10" t="s">
        <v>36</v>
      </c>
      <c r="U200" s="10" t="s">
        <v>5859</v>
      </c>
      <c r="V200" s="10" t="s">
        <v>38</v>
      </c>
    </row>
    <row r="201" spans="1:22" x14ac:dyDescent="0.25">
      <c r="A201" s="10" t="s">
        <v>26</v>
      </c>
      <c r="B201" s="10" t="s">
        <v>5860</v>
      </c>
      <c r="C201" s="10" t="s">
        <v>5861</v>
      </c>
      <c r="D201" s="11" t="s">
        <v>29</v>
      </c>
      <c r="E201" s="11">
        <v>1</v>
      </c>
      <c r="F201" s="11"/>
      <c r="G201" s="17">
        <v>6084</v>
      </c>
      <c r="H201" s="17">
        <f>Panels_US[[#This Row],[USD List / Unit]]*$H$3</f>
        <v>6084</v>
      </c>
      <c r="I201" s="10" t="s">
        <v>5862</v>
      </c>
      <c r="J201" s="10" t="s">
        <v>30</v>
      </c>
      <c r="K201" s="10" t="s">
        <v>1996</v>
      </c>
      <c r="L201" s="8" t="s">
        <v>31</v>
      </c>
      <c r="M201" s="10"/>
      <c r="N201" s="10" t="s">
        <v>5863</v>
      </c>
      <c r="O201" s="10" t="s">
        <v>5863</v>
      </c>
      <c r="P201" s="10" t="s">
        <v>32</v>
      </c>
      <c r="Q201" s="10" t="s">
        <v>5864</v>
      </c>
      <c r="R201" s="10" t="s">
        <v>5865</v>
      </c>
      <c r="S201" s="10" t="s">
        <v>5866</v>
      </c>
      <c r="T201" s="10" t="s">
        <v>36</v>
      </c>
      <c r="U201" s="10" t="s">
        <v>5867</v>
      </c>
      <c r="V201" s="10" t="s">
        <v>38</v>
      </c>
    </row>
    <row r="202" spans="1:22" x14ac:dyDescent="0.25">
      <c r="A202" s="10" t="s">
        <v>26</v>
      </c>
      <c r="B202" s="10" t="s">
        <v>5868</v>
      </c>
      <c r="C202" s="10" t="s">
        <v>5869</v>
      </c>
      <c r="D202" s="11" t="s">
        <v>29</v>
      </c>
      <c r="E202" s="11">
        <v>1</v>
      </c>
      <c r="F202" s="11"/>
      <c r="G202" s="17">
        <v>4436</v>
      </c>
      <c r="H202" s="17">
        <f>Panels_US[[#This Row],[USD List / Unit]]*$H$3</f>
        <v>4436</v>
      </c>
      <c r="I202" s="10" t="s">
        <v>5870</v>
      </c>
      <c r="J202" s="10" t="s">
        <v>30</v>
      </c>
      <c r="K202" s="10" t="s">
        <v>1996</v>
      </c>
      <c r="L202" s="8" t="s">
        <v>31</v>
      </c>
      <c r="M202" s="10"/>
      <c r="N202" s="10" t="s">
        <v>5863</v>
      </c>
      <c r="O202" s="10" t="s">
        <v>5863</v>
      </c>
      <c r="P202" s="10" t="s">
        <v>32</v>
      </c>
      <c r="Q202" s="10" t="s">
        <v>5857</v>
      </c>
      <c r="R202" s="10" t="s">
        <v>5871</v>
      </c>
      <c r="S202" s="10" t="s">
        <v>5872</v>
      </c>
      <c r="T202" s="10" t="s">
        <v>36</v>
      </c>
      <c r="U202" s="10" t="s">
        <v>5873</v>
      </c>
      <c r="V202" s="10" t="s">
        <v>38</v>
      </c>
    </row>
    <row r="203" spans="1:22" x14ac:dyDescent="0.25">
      <c r="A203" s="10" t="s">
        <v>26</v>
      </c>
      <c r="B203" s="10" t="s">
        <v>5874</v>
      </c>
      <c r="C203" s="10" t="s">
        <v>5875</v>
      </c>
      <c r="D203" s="11" t="s">
        <v>29</v>
      </c>
      <c r="E203" s="11">
        <v>1</v>
      </c>
      <c r="F203" s="11"/>
      <c r="G203" s="17">
        <v>4635</v>
      </c>
      <c r="H203" s="17">
        <f>Panels_US[[#This Row],[USD List / Unit]]*$H$3</f>
        <v>4635</v>
      </c>
      <c r="I203" s="10" t="s">
        <v>5876</v>
      </c>
      <c r="J203" s="10" t="s">
        <v>30</v>
      </c>
      <c r="K203" s="10" t="s">
        <v>1996</v>
      </c>
      <c r="L203" s="8" t="s">
        <v>31</v>
      </c>
      <c r="M203" s="10"/>
      <c r="N203" s="10" t="s">
        <v>1474</v>
      </c>
      <c r="O203" s="10" t="s">
        <v>1474</v>
      </c>
      <c r="P203" s="10" t="s">
        <v>32</v>
      </c>
      <c r="Q203" s="10" t="s">
        <v>5877</v>
      </c>
      <c r="R203" s="10" t="s">
        <v>4895</v>
      </c>
      <c r="S203" s="10" t="s">
        <v>5878</v>
      </c>
      <c r="T203" s="10" t="s">
        <v>36</v>
      </c>
      <c r="U203" s="10" t="s">
        <v>5879</v>
      </c>
      <c r="V203" s="10" t="s">
        <v>38</v>
      </c>
    </row>
    <row r="204" spans="1:22" x14ac:dyDescent="0.25">
      <c r="A204" s="10" t="s">
        <v>26</v>
      </c>
      <c r="B204" s="10" t="s">
        <v>5880</v>
      </c>
      <c r="C204" s="10" t="s">
        <v>5881</v>
      </c>
      <c r="D204" s="11" t="s">
        <v>29</v>
      </c>
      <c r="E204" s="11">
        <v>1</v>
      </c>
      <c r="F204" s="11"/>
      <c r="G204" s="17">
        <v>4396</v>
      </c>
      <c r="H204" s="17">
        <f>Panels_US[[#This Row],[USD List / Unit]]*$H$3</f>
        <v>4396</v>
      </c>
      <c r="I204" s="10" t="s">
        <v>5882</v>
      </c>
      <c r="J204" s="10" t="s">
        <v>30</v>
      </c>
      <c r="K204" s="10" t="s">
        <v>1996</v>
      </c>
      <c r="L204" s="8" t="s">
        <v>31</v>
      </c>
      <c r="M204" s="10"/>
      <c r="N204" s="10" t="s">
        <v>5883</v>
      </c>
      <c r="O204" s="10" t="s">
        <v>5883</v>
      </c>
      <c r="P204" s="10" t="s">
        <v>32</v>
      </c>
      <c r="Q204" s="10" t="s">
        <v>5884</v>
      </c>
      <c r="R204" s="10" t="s">
        <v>5885</v>
      </c>
      <c r="S204" s="10" t="s">
        <v>5886</v>
      </c>
      <c r="T204" s="10" t="s">
        <v>36</v>
      </c>
      <c r="U204" s="10" t="s">
        <v>5887</v>
      </c>
      <c r="V204" s="10" t="s">
        <v>38</v>
      </c>
    </row>
    <row r="205" spans="1:22" x14ac:dyDescent="0.25">
      <c r="A205" s="10" t="s">
        <v>26</v>
      </c>
      <c r="B205" s="10" t="s">
        <v>5888</v>
      </c>
      <c r="C205" s="10" t="s">
        <v>5889</v>
      </c>
      <c r="D205" s="11" t="s">
        <v>29</v>
      </c>
      <c r="E205" s="11">
        <v>1</v>
      </c>
      <c r="F205" s="11"/>
      <c r="G205" s="17">
        <v>6322</v>
      </c>
      <c r="H205" s="17">
        <f>Panels_US[[#This Row],[USD List / Unit]]*$H$3</f>
        <v>6322</v>
      </c>
      <c r="I205" s="10" t="s">
        <v>5890</v>
      </c>
      <c r="J205" s="10" t="s">
        <v>30</v>
      </c>
      <c r="K205" s="10" t="s">
        <v>1996</v>
      </c>
      <c r="L205" s="8" t="s">
        <v>31</v>
      </c>
      <c r="M205" s="10"/>
      <c r="N205" s="10" t="s">
        <v>5891</v>
      </c>
      <c r="O205" s="10" t="s">
        <v>5891</v>
      </c>
      <c r="P205" s="10" t="s">
        <v>32</v>
      </c>
      <c r="Q205" s="10" t="s">
        <v>5892</v>
      </c>
      <c r="R205" s="10" t="s">
        <v>5885</v>
      </c>
      <c r="S205" s="10" t="s">
        <v>5893</v>
      </c>
      <c r="T205" s="10" t="s">
        <v>36</v>
      </c>
      <c r="U205" s="10" t="s">
        <v>5894</v>
      </c>
      <c r="V205" s="10" t="s">
        <v>38</v>
      </c>
    </row>
    <row r="206" spans="1:22" x14ac:dyDescent="0.25">
      <c r="A206" s="10" t="s">
        <v>26</v>
      </c>
      <c r="B206" s="10" t="s">
        <v>5895</v>
      </c>
      <c r="C206" s="10" t="s">
        <v>5896</v>
      </c>
      <c r="D206" s="11" t="s">
        <v>29</v>
      </c>
      <c r="E206" s="11">
        <v>1</v>
      </c>
      <c r="F206" s="11"/>
      <c r="G206" s="17">
        <v>7021</v>
      </c>
      <c r="H206" s="17">
        <f>Panels_US[[#This Row],[USD List / Unit]]*$H$3</f>
        <v>7021</v>
      </c>
      <c r="I206" s="10" t="s">
        <v>5897</v>
      </c>
      <c r="J206" s="10" t="s">
        <v>30</v>
      </c>
      <c r="K206" s="10" t="s">
        <v>1996</v>
      </c>
      <c r="L206" s="8" t="s">
        <v>31</v>
      </c>
      <c r="M206" s="10"/>
      <c r="N206" s="10" t="s">
        <v>5891</v>
      </c>
      <c r="O206" s="10" t="s">
        <v>5891</v>
      </c>
      <c r="P206" s="10" t="s">
        <v>32</v>
      </c>
      <c r="Q206" s="10" t="s">
        <v>5892</v>
      </c>
      <c r="R206" s="10" t="s">
        <v>5898</v>
      </c>
      <c r="S206" s="10" t="s">
        <v>5899</v>
      </c>
      <c r="T206" s="10" t="s">
        <v>36</v>
      </c>
      <c r="U206" s="10" t="s">
        <v>5900</v>
      </c>
      <c r="V206" s="10" t="s">
        <v>38</v>
      </c>
    </row>
    <row r="207" spans="1:22" x14ac:dyDescent="0.25">
      <c r="A207" s="10" t="s">
        <v>26</v>
      </c>
      <c r="B207" s="10" t="s">
        <v>5901</v>
      </c>
      <c r="C207" s="10" t="s">
        <v>5902</v>
      </c>
      <c r="D207" s="11" t="s">
        <v>29</v>
      </c>
      <c r="E207" s="11">
        <v>1</v>
      </c>
      <c r="F207" s="11"/>
      <c r="G207" s="17">
        <v>4996</v>
      </c>
      <c r="H207" s="17">
        <f>Panels_US[[#This Row],[USD List / Unit]]*$H$3</f>
        <v>4996</v>
      </c>
      <c r="I207" s="10" t="s">
        <v>5903</v>
      </c>
      <c r="J207" s="10" t="s">
        <v>30</v>
      </c>
      <c r="K207" s="10" t="s">
        <v>1996</v>
      </c>
      <c r="L207" s="8" t="s">
        <v>31</v>
      </c>
      <c r="M207" s="10"/>
      <c r="N207" s="10" t="s">
        <v>5904</v>
      </c>
      <c r="O207" s="10" t="s">
        <v>5904</v>
      </c>
      <c r="P207" s="10" t="s">
        <v>32</v>
      </c>
      <c r="Q207" s="10" t="s">
        <v>5884</v>
      </c>
      <c r="R207" s="10" t="s">
        <v>5898</v>
      </c>
      <c r="S207" s="10" t="s">
        <v>5899</v>
      </c>
      <c r="T207" s="10" t="s">
        <v>36</v>
      </c>
      <c r="U207" s="10" t="s">
        <v>5905</v>
      </c>
      <c r="V207" s="10" t="s">
        <v>38</v>
      </c>
    </row>
    <row r="208" spans="1:22" x14ac:dyDescent="0.25">
      <c r="A208" s="10" t="s">
        <v>26</v>
      </c>
      <c r="B208" s="10" t="s">
        <v>5906</v>
      </c>
      <c r="C208" s="10" t="s">
        <v>5907</v>
      </c>
      <c r="D208" s="11" t="s">
        <v>29</v>
      </c>
      <c r="E208" s="11">
        <v>1</v>
      </c>
      <c r="F208" s="11"/>
      <c r="G208" s="17">
        <v>4231</v>
      </c>
      <c r="H208" s="17">
        <f>Panels_US[[#This Row],[USD List / Unit]]*$H$3</f>
        <v>4231</v>
      </c>
      <c r="I208" s="10" t="s">
        <v>5908</v>
      </c>
      <c r="J208" s="10" t="s">
        <v>30</v>
      </c>
      <c r="K208" s="10" t="s">
        <v>1996</v>
      </c>
      <c r="L208" s="8" t="s">
        <v>31</v>
      </c>
      <c r="M208" s="10"/>
      <c r="N208" s="10" t="s">
        <v>5909</v>
      </c>
      <c r="O208" s="10" t="s">
        <v>5909</v>
      </c>
      <c r="P208" s="10" t="s">
        <v>32</v>
      </c>
      <c r="Q208" s="10" t="s">
        <v>5910</v>
      </c>
      <c r="R208" s="10" t="s">
        <v>26</v>
      </c>
      <c r="S208" s="10" t="s">
        <v>5911</v>
      </c>
      <c r="T208" s="10" t="s">
        <v>36</v>
      </c>
      <c r="U208" s="10" t="s">
        <v>5912</v>
      </c>
      <c r="V208" s="10" t="s">
        <v>38</v>
      </c>
    </row>
    <row r="209" spans="1:22" x14ac:dyDescent="0.25">
      <c r="A209" s="10" t="s">
        <v>26</v>
      </c>
      <c r="B209" s="10" t="s">
        <v>5913</v>
      </c>
      <c r="C209" s="10" t="s">
        <v>5914</v>
      </c>
      <c r="D209" s="11" t="s">
        <v>29</v>
      </c>
      <c r="E209" s="11">
        <v>1</v>
      </c>
      <c r="F209" s="11"/>
      <c r="G209" s="17">
        <v>5017</v>
      </c>
      <c r="H209" s="17">
        <f>Panels_US[[#This Row],[USD List / Unit]]*$H$3</f>
        <v>5017</v>
      </c>
      <c r="I209" s="10" t="s">
        <v>5915</v>
      </c>
      <c r="J209" s="10" t="s">
        <v>30</v>
      </c>
      <c r="K209" s="10" t="s">
        <v>1996</v>
      </c>
      <c r="L209" s="8" t="s">
        <v>31</v>
      </c>
      <c r="M209" s="10"/>
      <c r="N209" s="10" t="s">
        <v>5916</v>
      </c>
      <c r="O209" s="10" t="s">
        <v>5916</v>
      </c>
      <c r="P209" s="10" t="s">
        <v>32</v>
      </c>
      <c r="Q209" s="10" t="s">
        <v>5917</v>
      </c>
      <c r="R209" s="10" t="s">
        <v>26</v>
      </c>
      <c r="S209" s="10" t="s">
        <v>5918</v>
      </c>
      <c r="T209" s="10" t="s">
        <v>36</v>
      </c>
      <c r="U209" s="10" t="s">
        <v>5919</v>
      </c>
      <c r="V209" s="10" t="s">
        <v>38</v>
      </c>
    </row>
    <row r="210" spans="1:22" x14ac:dyDescent="0.25">
      <c r="A210" s="10" t="s">
        <v>26</v>
      </c>
      <c r="B210" s="10" t="s">
        <v>5920</v>
      </c>
      <c r="C210" s="10" t="s">
        <v>5921</v>
      </c>
      <c r="D210" s="11" t="s">
        <v>29</v>
      </c>
      <c r="E210" s="11">
        <v>1</v>
      </c>
      <c r="F210" s="11"/>
      <c r="G210" s="17">
        <v>5017</v>
      </c>
      <c r="H210" s="17">
        <f>Panels_US[[#This Row],[USD List / Unit]]*$H$3</f>
        <v>5017</v>
      </c>
      <c r="I210" s="10" t="s">
        <v>5922</v>
      </c>
      <c r="J210" s="10" t="s">
        <v>30</v>
      </c>
      <c r="K210" s="10" t="s">
        <v>1996</v>
      </c>
      <c r="L210" s="8" t="s">
        <v>31</v>
      </c>
      <c r="M210" s="10"/>
      <c r="N210" s="10" t="s">
        <v>26</v>
      </c>
      <c r="O210" s="10" t="s">
        <v>26</v>
      </c>
      <c r="P210" s="10" t="s">
        <v>32</v>
      </c>
      <c r="Q210" s="10" t="s">
        <v>5923</v>
      </c>
      <c r="R210" s="10" t="s">
        <v>26</v>
      </c>
      <c r="S210" s="10" t="s">
        <v>26</v>
      </c>
      <c r="T210" s="10" t="s">
        <v>36</v>
      </c>
      <c r="U210" s="10" t="s">
        <v>26</v>
      </c>
      <c r="V210" s="10" t="s">
        <v>38</v>
      </c>
    </row>
  </sheetData>
  <pageMargins left="0.23622047244094491" right="0.23622047244094491" top="0.23622047244094491" bottom="0.43307086614173229" header="0.31496062992125984" footer="0.31496062992125984"/>
  <pageSetup scale="78" fitToHeight="0" orientation="portrait" r:id="rId1"/>
  <headerFooter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FBB24-3434-438E-9162-135B0FF6D735}">
  <sheetPr codeName="Sheet13">
    <tabColor theme="4" tint="0.79998168889431442"/>
    <pageSetUpPr fitToPage="1"/>
  </sheetPr>
  <dimension ref="A1:V233"/>
  <sheetViews>
    <sheetView zoomScaleNormal="100" workbookViewId="0">
      <selection activeCell="H3" sqref="H3"/>
    </sheetView>
  </sheetViews>
  <sheetFormatPr defaultRowHeight="15" x14ac:dyDescent="0.25"/>
  <cols>
    <col min="1" max="1" width="9.140625" style="2"/>
    <col min="2" max="2" width="10" style="2" bestFit="1" customWidth="1"/>
    <col min="3" max="3" width="67.140625" style="2" customWidth="1"/>
    <col min="4" max="4" width="7.140625" style="2" bestFit="1" customWidth="1"/>
    <col min="5" max="5" width="5" style="2" bestFit="1" customWidth="1"/>
    <col min="6" max="6" width="8.28515625" style="2" bestFit="1" customWidth="1"/>
    <col min="7" max="8" width="13.5703125" style="2" bestFit="1" customWidth="1"/>
    <col min="9" max="9" width="14.85546875" style="2" bestFit="1" customWidth="1"/>
    <col min="10" max="10" width="10.28515625" style="2" bestFit="1" customWidth="1"/>
    <col min="11" max="11" width="12.140625" style="2" bestFit="1" customWidth="1"/>
    <col min="12" max="12" width="12.85546875" style="2" bestFit="1" customWidth="1"/>
    <col min="13" max="13" width="8.85546875" style="2" bestFit="1" customWidth="1"/>
    <col min="14" max="14" width="19.140625" style="2" bestFit="1" customWidth="1"/>
    <col min="15" max="15" width="13.140625" style="2" bestFit="1" customWidth="1"/>
    <col min="16" max="16" width="18.140625" style="2" bestFit="1" customWidth="1"/>
    <col min="17" max="17" width="14.85546875" style="2" bestFit="1" customWidth="1"/>
    <col min="18" max="18" width="29.5703125" style="2" bestFit="1" customWidth="1"/>
    <col min="19" max="19" width="29.85546875" style="2" bestFit="1" customWidth="1"/>
    <col min="20" max="20" width="115" style="2" bestFit="1" customWidth="1"/>
    <col min="21" max="21" width="14.7109375" style="2" bestFit="1" customWidth="1"/>
    <col min="22" max="22" width="14.7109375" style="2" customWidth="1"/>
    <col min="23" max="23" width="97.28515625" style="2" bestFit="1" customWidth="1"/>
    <col min="24" max="24" width="15.85546875" style="2" bestFit="1" customWidth="1"/>
    <col min="25" max="28" width="92.5703125" style="2" customWidth="1"/>
    <col min="29" max="29" width="18.140625" style="2" bestFit="1" customWidth="1"/>
    <col min="30" max="16384" width="9.140625" style="2"/>
  </cols>
  <sheetData>
    <row r="1" spans="1:22" x14ac:dyDescent="0.25">
      <c r="A1" s="1" t="s">
        <v>5926</v>
      </c>
    </row>
    <row r="2" spans="1:22" x14ac:dyDescent="0.25">
      <c r="A2" s="2" t="s">
        <v>1</v>
      </c>
      <c r="H2" s="3" t="s">
        <v>2</v>
      </c>
    </row>
    <row r="3" spans="1:22" x14ac:dyDescent="0.25">
      <c r="A3" s="2" t="s">
        <v>3</v>
      </c>
      <c r="H3" s="4">
        <v>1</v>
      </c>
    </row>
    <row r="5" spans="1:22" s="9" customFormat="1" ht="30" x14ac:dyDescent="0.25">
      <c r="A5" s="5" t="s">
        <v>4</v>
      </c>
      <c r="B5" s="5" t="s">
        <v>5</v>
      </c>
      <c r="C5" s="5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7" t="s">
        <v>11</v>
      </c>
      <c r="I5" s="5" t="s">
        <v>12</v>
      </c>
      <c r="J5" s="5" t="s">
        <v>13</v>
      </c>
      <c r="K5" s="5" t="s">
        <v>14</v>
      </c>
      <c r="L5" s="8" t="s">
        <v>15</v>
      </c>
      <c r="M5" s="5" t="s">
        <v>16</v>
      </c>
      <c r="N5" s="5" t="s">
        <v>17</v>
      </c>
      <c r="O5" s="5" t="s">
        <v>18</v>
      </c>
      <c r="P5" s="5" t="s">
        <v>19</v>
      </c>
      <c r="Q5" s="5" t="s">
        <v>20</v>
      </c>
      <c r="R5" s="5" t="s">
        <v>21</v>
      </c>
      <c r="S5" s="5" t="s">
        <v>22</v>
      </c>
      <c r="T5" s="5" t="s">
        <v>23</v>
      </c>
      <c r="U5" s="5" t="s">
        <v>24</v>
      </c>
      <c r="V5" s="5" t="s">
        <v>25</v>
      </c>
    </row>
    <row r="6" spans="1:22" x14ac:dyDescent="0.25">
      <c r="A6" s="10" t="s">
        <v>26</v>
      </c>
      <c r="B6" s="10" t="s">
        <v>415</v>
      </c>
      <c r="C6" s="10" t="s">
        <v>416</v>
      </c>
      <c r="D6" s="11" t="s">
        <v>29</v>
      </c>
      <c r="E6" s="11" t="s">
        <v>357</v>
      </c>
      <c r="F6" s="11" t="s">
        <v>394</v>
      </c>
      <c r="G6" s="12">
        <v>9.8529999999999998</v>
      </c>
      <c r="H6" s="12">
        <f>Plumbing_Press_US[[#This Row],[USD List / Unit]]*$H$3</f>
        <v>9.8529999999999998</v>
      </c>
      <c r="I6" s="10" t="s">
        <v>417</v>
      </c>
      <c r="J6" s="10" t="s">
        <v>110</v>
      </c>
      <c r="K6" s="10" t="s">
        <v>418</v>
      </c>
      <c r="L6" s="8" t="s">
        <v>31</v>
      </c>
      <c r="M6" s="10"/>
      <c r="N6" s="10" t="s">
        <v>419</v>
      </c>
      <c r="O6" s="10" t="s">
        <v>419</v>
      </c>
      <c r="P6" s="10" t="s">
        <v>32</v>
      </c>
      <c r="Q6" s="10" t="s">
        <v>420</v>
      </c>
      <c r="R6" s="10" t="s">
        <v>421</v>
      </c>
      <c r="S6" s="10" t="s">
        <v>422</v>
      </c>
      <c r="T6" s="10" t="s">
        <v>36</v>
      </c>
      <c r="U6" s="10" t="s">
        <v>423</v>
      </c>
      <c r="V6" s="10" t="s">
        <v>38</v>
      </c>
    </row>
    <row r="7" spans="1:22" x14ac:dyDescent="0.25">
      <c r="A7" s="10" t="s">
        <v>62</v>
      </c>
      <c r="B7" s="10" t="s">
        <v>424</v>
      </c>
      <c r="C7" s="10" t="s">
        <v>425</v>
      </c>
      <c r="D7" s="11" t="s">
        <v>29</v>
      </c>
      <c r="E7" s="11" t="s">
        <v>357</v>
      </c>
      <c r="F7" s="11" t="s">
        <v>426</v>
      </c>
      <c r="G7" s="12">
        <v>40.250999999999998</v>
      </c>
      <c r="H7" s="12">
        <f>Plumbing_Press_US[[#This Row],[USD List / Unit]]*$H$3</f>
        <v>40.250999999999998</v>
      </c>
      <c r="I7" s="10" t="s">
        <v>427</v>
      </c>
      <c r="J7" s="10" t="s">
        <v>127</v>
      </c>
      <c r="K7" s="10" t="s">
        <v>428</v>
      </c>
      <c r="L7" s="8" t="s">
        <v>31</v>
      </c>
      <c r="M7" s="10"/>
      <c r="N7" s="10" t="s">
        <v>429</v>
      </c>
      <c r="O7" s="10" t="s">
        <v>429</v>
      </c>
      <c r="P7" s="10" t="s">
        <v>32</v>
      </c>
      <c r="Q7" s="10" t="s">
        <v>430</v>
      </c>
      <c r="R7" s="10" t="s">
        <v>431</v>
      </c>
      <c r="S7" s="10" t="s">
        <v>432</v>
      </c>
      <c r="T7" s="10" t="s">
        <v>36</v>
      </c>
      <c r="U7" s="10" t="s">
        <v>433</v>
      </c>
      <c r="V7" s="10" t="s">
        <v>38</v>
      </c>
    </row>
    <row r="8" spans="1:22" x14ac:dyDescent="0.25">
      <c r="A8" s="10" t="s">
        <v>26</v>
      </c>
      <c r="B8" s="10" t="s">
        <v>434</v>
      </c>
      <c r="C8" s="10" t="s">
        <v>435</v>
      </c>
      <c r="D8" s="11" t="s">
        <v>29</v>
      </c>
      <c r="E8" s="11" t="s">
        <v>357</v>
      </c>
      <c r="F8" s="11" t="s">
        <v>436</v>
      </c>
      <c r="G8" s="12">
        <v>13.093</v>
      </c>
      <c r="H8" s="12">
        <f>Plumbing_Press_US[[#This Row],[USD List / Unit]]*$H$3</f>
        <v>13.093</v>
      </c>
      <c r="I8" s="10" t="s">
        <v>437</v>
      </c>
      <c r="J8" s="10" t="s">
        <v>110</v>
      </c>
      <c r="K8" s="10" t="s">
        <v>418</v>
      </c>
      <c r="L8" s="8" t="s">
        <v>31</v>
      </c>
      <c r="M8" s="10"/>
      <c r="N8" s="10" t="s">
        <v>419</v>
      </c>
      <c r="O8" s="10" t="s">
        <v>419</v>
      </c>
      <c r="P8" s="10" t="s">
        <v>32</v>
      </c>
      <c r="Q8" s="10" t="s">
        <v>438</v>
      </c>
      <c r="R8" s="10" t="s">
        <v>421</v>
      </c>
      <c r="S8" s="10" t="s">
        <v>439</v>
      </c>
      <c r="T8" s="10" t="s">
        <v>36</v>
      </c>
      <c r="U8" s="10" t="s">
        <v>440</v>
      </c>
      <c r="V8" s="10" t="s">
        <v>38</v>
      </c>
    </row>
    <row r="9" spans="1:22" x14ac:dyDescent="0.25">
      <c r="A9" s="10" t="s">
        <v>26</v>
      </c>
      <c r="B9" s="10" t="s">
        <v>441</v>
      </c>
      <c r="C9" s="10" t="s">
        <v>442</v>
      </c>
      <c r="D9" s="11" t="s">
        <v>29</v>
      </c>
      <c r="E9" s="11" t="s">
        <v>357</v>
      </c>
      <c r="F9" s="11" t="s">
        <v>426</v>
      </c>
      <c r="G9" s="12">
        <v>35.835999999999999</v>
      </c>
      <c r="H9" s="12">
        <f>Plumbing_Press_US[[#This Row],[USD List / Unit]]*$H$3</f>
        <v>35.835999999999999</v>
      </c>
      <c r="I9" s="10" t="s">
        <v>443</v>
      </c>
      <c r="J9" s="10" t="s">
        <v>127</v>
      </c>
      <c r="K9" s="10" t="s">
        <v>428</v>
      </c>
      <c r="L9" s="8" t="s">
        <v>31</v>
      </c>
      <c r="M9" s="10"/>
      <c r="N9" s="10" t="s">
        <v>444</v>
      </c>
      <c r="O9" s="10" t="s">
        <v>444</v>
      </c>
      <c r="P9" s="10" t="s">
        <v>32</v>
      </c>
      <c r="Q9" s="10" t="s">
        <v>445</v>
      </c>
      <c r="R9" s="10" t="s">
        <v>446</v>
      </c>
      <c r="S9" s="10" t="s">
        <v>447</v>
      </c>
      <c r="T9" s="10" t="s">
        <v>36</v>
      </c>
      <c r="U9" s="10" t="s">
        <v>448</v>
      </c>
      <c r="V9" s="10" t="s">
        <v>38</v>
      </c>
    </row>
    <row r="10" spans="1:22" x14ac:dyDescent="0.25">
      <c r="A10" s="10" t="s">
        <v>26</v>
      </c>
      <c r="B10" s="10" t="s">
        <v>449</v>
      </c>
      <c r="C10" s="10" t="s">
        <v>450</v>
      </c>
      <c r="D10" s="11" t="s">
        <v>29</v>
      </c>
      <c r="E10" s="11" t="s">
        <v>357</v>
      </c>
      <c r="F10" s="11" t="s">
        <v>451</v>
      </c>
      <c r="G10" s="12">
        <v>16.652999999999999</v>
      </c>
      <c r="H10" s="12">
        <f>Plumbing_Press_US[[#This Row],[USD List / Unit]]*$H$3</f>
        <v>16.652999999999999</v>
      </c>
      <c r="I10" s="10" t="s">
        <v>452</v>
      </c>
      <c r="J10" s="10" t="s">
        <v>110</v>
      </c>
      <c r="K10" s="10" t="s">
        <v>418</v>
      </c>
      <c r="L10" s="8" t="s">
        <v>31</v>
      </c>
      <c r="M10" s="10"/>
      <c r="N10" s="10" t="s">
        <v>453</v>
      </c>
      <c r="O10" s="10" t="s">
        <v>453</v>
      </c>
      <c r="P10" s="10" t="s">
        <v>32</v>
      </c>
      <c r="Q10" s="10" t="s">
        <v>454</v>
      </c>
      <c r="R10" s="10" t="s">
        <v>421</v>
      </c>
      <c r="S10" s="10" t="s">
        <v>455</v>
      </c>
      <c r="T10" s="10" t="s">
        <v>36</v>
      </c>
      <c r="U10" s="10" t="s">
        <v>456</v>
      </c>
      <c r="V10" s="10" t="s">
        <v>38</v>
      </c>
    </row>
    <row r="11" spans="1:22" x14ac:dyDescent="0.25">
      <c r="A11" s="10" t="s">
        <v>26</v>
      </c>
      <c r="B11" s="10" t="s">
        <v>457</v>
      </c>
      <c r="C11" s="10" t="s">
        <v>458</v>
      </c>
      <c r="D11" s="11" t="s">
        <v>29</v>
      </c>
      <c r="E11" s="11" t="s">
        <v>357</v>
      </c>
      <c r="F11" s="11" t="s">
        <v>459</v>
      </c>
      <c r="G11" s="12">
        <v>42.779000000000003</v>
      </c>
      <c r="H11" s="12">
        <f>Plumbing_Press_US[[#This Row],[USD List / Unit]]*$H$3</f>
        <v>42.779000000000003</v>
      </c>
      <c r="I11" s="10" t="s">
        <v>460</v>
      </c>
      <c r="J11" s="10" t="s">
        <v>127</v>
      </c>
      <c r="K11" s="10" t="s">
        <v>428</v>
      </c>
      <c r="L11" s="8" t="s">
        <v>31</v>
      </c>
      <c r="M11" s="10"/>
      <c r="N11" s="10" t="s">
        <v>461</v>
      </c>
      <c r="O11" s="10" t="s">
        <v>461</v>
      </c>
      <c r="P11" s="10" t="s">
        <v>32</v>
      </c>
      <c r="Q11" s="10" t="s">
        <v>462</v>
      </c>
      <c r="R11" s="10" t="s">
        <v>446</v>
      </c>
      <c r="S11" s="10" t="s">
        <v>463</v>
      </c>
      <c r="T11" s="10" t="s">
        <v>36</v>
      </c>
      <c r="U11" s="10" t="s">
        <v>464</v>
      </c>
      <c r="V11" s="10" t="s">
        <v>38</v>
      </c>
    </row>
    <row r="12" spans="1:22" x14ac:dyDescent="0.25">
      <c r="A12" s="10" t="s">
        <v>26</v>
      </c>
      <c r="B12" s="10" t="s">
        <v>465</v>
      </c>
      <c r="C12" s="10" t="s">
        <v>466</v>
      </c>
      <c r="D12" s="11" t="s">
        <v>29</v>
      </c>
      <c r="E12" s="11" t="s">
        <v>357</v>
      </c>
      <c r="F12" s="11" t="s">
        <v>467</v>
      </c>
      <c r="G12" s="12">
        <v>70.334999999999994</v>
      </c>
      <c r="H12" s="12">
        <f>Plumbing_Press_US[[#This Row],[USD List / Unit]]*$H$3</f>
        <v>70.334999999999994</v>
      </c>
      <c r="I12" s="10" t="s">
        <v>468</v>
      </c>
      <c r="J12" s="10" t="s">
        <v>127</v>
      </c>
      <c r="K12" s="10" t="s">
        <v>428</v>
      </c>
      <c r="L12" s="8" t="s">
        <v>31</v>
      </c>
      <c r="M12" s="10"/>
      <c r="N12" s="10" t="s">
        <v>469</v>
      </c>
      <c r="O12" s="10" t="s">
        <v>469</v>
      </c>
      <c r="P12" s="10" t="s">
        <v>32</v>
      </c>
      <c r="Q12" s="10" t="s">
        <v>470</v>
      </c>
      <c r="R12" s="10" t="s">
        <v>446</v>
      </c>
      <c r="S12" s="10" t="s">
        <v>471</v>
      </c>
      <c r="T12" s="10" t="s">
        <v>36</v>
      </c>
      <c r="U12" s="10" t="s">
        <v>472</v>
      </c>
      <c r="V12" s="10" t="s">
        <v>38</v>
      </c>
    </row>
    <row r="13" spans="1:22" x14ac:dyDescent="0.25">
      <c r="A13" s="10" t="s">
        <v>62</v>
      </c>
      <c r="B13" s="10" t="s">
        <v>473</v>
      </c>
      <c r="C13" s="10" t="s">
        <v>474</v>
      </c>
      <c r="D13" s="11" t="s">
        <v>29</v>
      </c>
      <c r="E13" s="11" t="s">
        <v>357</v>
      </c>
      <c r="F13" s="11" t="s">
        <v>459</v>
      </c>
      <c r="G13" s="12">
        <v>49.112000000000002</v>
      </c>
      <c r="H13" s="12">
        <f>Plumbing_Press_US[[#This Row],[USD List / Unit]]*$H$3</f>
        <v>49.112000000000002</v>
      </c>
      <c r="I13" s="10" t="s">
        <v>475</v>
      </c>
      <c r="J13" s="10" t="s">
        <v>127</v>
      </c>
      <c r="K13" s="10" t="s">
        <v>428</v>
      </c>
      <c r="L13" s="8" t="s">
        <v>31</v>
      </c>
      <c r="M13" s="10"/>
      <c r="N13" s="10" t="s">
        <v>476</v>
      </c>
      <c r="O13" s="10" t="s">
        <v>476</v>
      </c>
      <c r="P13" s="10" t="s">
        <v>32</v>
      </c>
      <c r="Q13" s="10" t="s">
        <v>477</v>
      </c>
      <c r="R13" s="10" t="s">
        <v>431</v>
      </c>
      <c r="S13" s="10" t="s">
        <v>478</v>
      </c>
      <c r="T13" s="10" t="s">
        <v>36</v>
      </c>
      <c r="U13" s="10" t="s">
        <v>479</v>
      </c>
      <c r="V13" s="10" t="s">
        <v>38</v>
      </c>
    </row>
    <row r="14" spans="1:22" x14ac:dyDescent="0.25">
      <c r="A14" s="10" t="s">
        <v>62</v>
      </c>
      <c r="B14" s="10" t="s">
        <v>480</v>
      </c>
      <c r="C14" s="10" t="s">
        <v>481</v>
      </c>
      <c r="D14" s="11" t="s">
        <v>29</v>
      </c>
      <c r="E14" s="11" t="s">
        <v>357</v>
      </c>
      <c r="F14" s="11" t="s">
        <v>467</v>
      </c>
      <c r="G14" s="12">
        <v>62.22</v>
      </c>
      <c r="H14" s="12">
        <f>Plumbing_Press_US[[#This Row],[USD List / Unit]]*$H$3</f>
        <v>62.22</v>
      </c>
      <c r="I14" s="10" t="s">
        <v>482</v>
      </c>
      <c r="J14" s="10" t="s">
        <v>127</v>
      </c>
      <c r="K14" s="10" t="s">
        <v>428</v>
      </c>
      <c r="L14" s="8" t="s">
        <v>31</v>
      </c>
      <c r="M14" s="10"/>
      <c r="N14" s="10" t="s">
        <v>483</v>
      </c>
      <c r="O14" s="10" t="s">
        <v>483</v>
      </c>
      <c r="P14" s="10" t="s">
        <v>32</v>
      </c>
      <c r="Q14" s="10" t="s">
        <v>484</v>
      </c>
      <c r="R14" s="10" t="s">
        <v>431</v>
      </c>
      <c r="S14" s="10" t="s">
        <v>485</v>
      </c>
      <c r="T14" s="10" t="s">
        <v>36</v>
      </c>
      <c r="U14" s="10" t="s">
        <v>486</v>
      </c>
      <c r="V14" s="10" t="s">
        <v>38</v>
      </c>
    </row>
    <row r="15" spans="1:22" x14ac:dyDescent="0.25">
      <c r="A15" s="10" t="s">
        <v>62</v>
      </c>
      <c r="B15" s="10" t="s">
        <v>487</v>
      </c>
      <c r="C15" s="10" t="s">
        <v>488</v>
      </c>
      <c r="D15" s="11" t="s">
        <v>29</v>
      </c>
      <c r="E15" s="11" t="s">
        <v>357</v>
      </c>
      <c r="F15" s="11" t="s">
        <v>426</v>
      </c>
      <c r="G15" s="12">
        <v>38.29</v>
      </c>
      <c r="H15" s="12">
        <f>Plumbing_Press_US[[#This Row],[USD List / Unit]]*$H$3</f>
        <v>38.29</v>
      </c>
      <c r="I15" s="10" t="s">
        <v>489</v>
      </c>
      <c r="J15" s="10" t="s">
        <v>127</v>
      </c>
      <c r="K15" s="10" t="s">
        <v>428</v>
      </c>
      <c r="L15" s="8" t="s">
        <v>31</v>
      </c>
      <c r="M15" s="10"/>
      <c r="N15" s="10" t="s">
        <v>476</v>
      </c>
      <c r="O15" s="10" t="s">
        <v>476</v>
      </c>
      <c r="P15" s="10" t="s">
        <v>32</v>
      </c>
      <c r="Q15" s="10" t="s">
        <v>490</v>
      </c>
      <c r="R15" s="10" t="s">
        <v>491</v>
      </c>
      <c r="S15" s="10" t="s">
        <v>492</v>
      </c>
      <c r="T15" s="10" t="s">
        <v>36</v>
      </c>
      <c r="U15" s="10" t="s">
        <v>493</v>
      </c>
      <c r="V15" s="10" t="s">
        <v>38</v>
      </c>
    </row>
    <row r="16" spans="1:22" x14ac:dyDescent="0.25">
      <c r="A16" s="10" t="s">
        <v>62</v>
      </c>
      <c r="B16" s="10" t="s">
        <v>494</v>
      </c>
      <c r="C16" s="10" t="s">
        <v>495</v>
      </c>
      <c r="D16" s="11" t="s">
        <v>29</v>
      </c>
      <c r="E16" s="11" t="s">
        <v>357</v>
      </c>
      <c r="F16" s="11" t="s">
        <v>426</v>
      </c>
      <c r="G16" s="12">
        <v>44.03</v>
      </c>
      <c r="H16" s="12">
        <f>Plumbing_Press_US[[#This Row],[USD List / Unit]]*$H$3</f>
        <v>44.03</v>
      </c>
      <c r="I16" s="10" t="s">
        <v>496</v>
      </c>
      <c r="J16" s="10" t="s">
        <v>127</v>
      </c>
      <c r="K16" s="10" t="s">
        <v>428</v>
      </c>
      <c r="L16" s="8" t="s">
        <v>31</v>
      </c>
      <c r="M16" s="10"/>
      <c r="N16" s="10" t="s">
        <v>497</v>
      </c>
      <c r="O16" s="10" t="s">
        <v>497</v>
      </c>
      <c r="P16" s="10" t="s">
        <v>32</v>
      </c>
      <c r="Q16" s="10" t="s">
        <v>498</v>
      </c>
      <c r="R16" s="10" t="s">
        <v>491</v>
      </c>
      <c r="S16" s="10" t="s">
        <v>499</v>
      </c>
      <c r="T16" s="10" t="s">
        <v>36</v>
      </c>
      <c r="U16" s="10" t="s">
        <v>500</v>
      </c>
      <c r="V16" s="10" t="s">
        <v>38</v>
      </c>
    </row>
    <row r="17" spans="1:22" x14ac:dyDescent="0.25">
      <c r="A17" s="10" t="s">
        <v>26</v>
      </c>
      <c r="B17" s="10" t="s">
        <v>501</v>
      </c>
      <c r="C17" s="10" t="s">
        <v>502</v>
      </c>
      <c r="D17" s="11" t="s">
        <v>29</v>
      </c>
      <c r="E17" s="11" t="s">
        <v>357</v>
      </c>
      <c r="F17" s="11" t="s">
        <v>394</v>
      </c>
      <c r="G17" s="12">
        <v>10.444000000000001</v>
      </c>
      <c r="H17" s="12">
        <f>Plumbing_Press_US[[#This Row],[USD List / Unit]]*$H$3</f>
        <v>10.444000000000001</v>
      </c>
      <c r="I17" s="10" t="s">
        <v>503</v>
      </c>
      <c r="J17" s="10" t="s">
        <v>110</v>
      </c>
      <c r="K17" s="10" t="s">
        <v>418</v>
      </c>
      <c r="L17" s="8" t="s">
        <v>31</v>
      </c>
      <c r="M17" s="10"/>
      <c r="N17" s="10" t="s">
        <v>504</v>
      </c>
      <c r="O17" s="10" t="s">
        <v>504</v>
      </c>
      <c r="P17" s="10" t="s">
        <v>32</v>
      </c>
      <c r="Q17" s="10" t="s">
        <v>505</v>
      </c>
      <c r="R17" s="10" t="s">
        <v>506</v>
      </c>
      <c r="S17" s="10" t="s">
        <v>507</v>
      </c>
      <c r="T17" s="10" t="s">
        <v>36</v>
      </c>
      <c r="U17" s="10" t="s">
        <v>508</v>
      </c>
      <c r="V17" s="10" t="s">
        <v>38</v>
      </c>
    </row>
    <row r="18" spans="1:22" x14ac:dyDescent="0.25">
      <c r="A18" s="10" t="s">
        <v>62</v>
      </c>
      <c r="B18" s="10" t="s">
        <v>509</v>
      </c>
      <c r="C18" s="10" t="s">
        <v>510</v>
      </c>
      <c r="D18" s="11" t="s">
        <v>29</v>
      </c>
      <c r="E18" s="11" t="s">
        <v>357</v>
      </c>
      <c r="F18" s="11" t="s">
        <v>426</v>
      </c>
      <c r="G18" s="12">
        <v>29.766999999999999</v>
      </c>
      <c r="H18" s="12">
        <f>Plumbing_Press_US[[#This Row],[USD List / Unit]]*$H$3</f>
        <v>29.766999999999999</v>
      </c>
      <c r="I18" s="10" t="s">
        <v>511</v>
      </c>
      <c r="J18" s="10" t="s">
        <v>127</v>
      </c>
      <c r="K18" s="10" t="s">
        <v>428</v>
      </c>
      <c r="L18" s="8" t="s">
        <v>31</v>
      </c>
      <c r="M18" s="10"/>
      <c r="N18" s="10" t="s">
        <v>429</v>
      </c>
      <c r="O18" s="10" t="s">
        <v>429</v>
      </c>
      <c r="P18" s="10" t="s">
        <v>32</v>
      </c>
      <c r="Q18" s="10" t="s">
        <v>512</v>
      </c>
      <c r="R18" s="10" t="s">
        <v>513</v>
      </c>
      <c r="S18" s="10" t="s">
        <v>514</v>
      </c>
      <c r="T18" s="10" t="s">
        <v>36</v>
      </c>
      <c r="U18" s="10" t="s">
        <v>515</v>
      </c>
      <c r="V18" s="10" t="s">
        <v>38</v>
      </c>
    </row>
    <row r="19" spans="1:22" x14ac:dyDescent="0.25">
      <c r="A19" s="10" t="s">
        <v>26</v>
      </c>
      <c r="B19" s="10" t="s">
        <v>516</v>
      </c>
      <c r="C19" s="10" t="s">
        <v>517</v>
      </c>
      <c r="D19" s="11" t="s">
        <v>29</v>
      </c>
      <c r="E19" s="11" t="s">
        <v>357</v>
      </c>
      <c r="F19" s="11" t="s">
        <v>436</v>
      </c>
      <c r="G19" s="12">
        <v>13.762</v>
      </c>
      <c r="H19" s="12">
        <f>Plumbing_Press_US[[#This Row],[USD List / Unit]]*$H$3</f>
        <v>13.762</v>
      </c>
      <c r="I19" s="10" t="s">
        <v>518</v>
      </c>
      <c r="J19" s="10" t="s">
        <v>110</v>
      </c>
      <c r="K19" s="10" t="s">
        <v>418</v>
      </c>
      <c r="L19" s="8" t="s">
        <v>31</v>
      </c>
      <c r="M19" s="10"/>
      <c r="N19" s="10" t="s">
        <v>504</v>
      </c>
      <c r="O19" s="10" t="s">
        <v>504</v>
      </c>
      <c r="P19" s="10" t="s">
        <v>32</v>
      </c>
      <c r="Q19" s="10" t="s">
        <v>519</v>
      </c>
      <c r="R19" s="10" t="s">
        <v>506</v>
      </c>
      <c r="S19" s="10" t="s">
        <v>520</v>
      </c>
      <c r="T19" s="10" t="s">
        <v>36</v>
      </c>
      <c r="U19" s="10" t="s">
        <v>521</v>
      </c>
      <c r="V19" s="10" t="s">
        <v>38</v>
      </c>
    </row>
    <row r="20" spans="1:22" x14ac:dyDescent="0.25">
      <c r="A20" s="10" t="s">
        <v>62</v>
      </c>
      <c r="B20" s="10" t="s">
        <v>522</v>
      </c>
      <c r="C20" s="10" t="s">
        <v>523</v>
      </c>
      <c r="D20" s="11" t="s">
        <v>29</v>
      </c>
      <c r="E20" s="11" t="s">
        <v>357</v>
      </c>
      <c r="F20" s="11" t="s">
        <v>524</v>
      </c>
      <c r="G20" s="12">
        <v>31.294</v>
      </c>
      <c r="H20" s="12">
        <f>Plumbing_Press_US[[#This Row],[USD List / Unit]]*$H$3</f>
        <v>31.294</v>
      </c>
      <c r="I20" s="10" t="s">
        <v>525</v>
      </c>
      <c r="J20" s="10" t="s">
        <v>127</v>
      </c>
      <c r="K20" s="10" t="s">
        <v>428</v>
      </c>
      <c r="L20" s="8" t="s">
        <v>31</v>
      </c>
      <c r="M20" s="10"/>
      <c r="N20" s="10" t="s">
        <v>526</v>
      </c>
      <c r="O20" s="10" t="s">
        <v>526</v>
      </c>
      <c r="P20" s="10" t="s">
        <v>32</v>
      </c>
      <c r="Q20" s="10" t="s">
        <v>527</v>
      </c>
      <c r="R20" s="10" t="s">
        <v>513</v>
      </c>
      <c r="S20" s="10" t="s">
        <v>528</v>
      </c>
      <c r="T20" s="10" t="s">
        <v>36</v>
      </c>
      <c r="U20" s="10" t="s">
        <v>529</v>
      </c>
      <c r="V20" s="10" t="s">
        <v>38</v>
      </c>
    </row>
    <row r="21" spans="1:22" x14ac:dyDescent="0.25">
      <c r="A21" s="10" t="s">
        <v>26</v>
      </c>
      <c r="B21" s="10" t="s">
        <v>530</v>
      </c>
      <c r="C21" s="10" t="s">
        <v>531</v>
      </c>
      <c r="D21" s="11" t="s">
        <v>29</v>
      </c>
      <c r="E21" s="11" t="s">
        <v>357</v>
      </c>
      <c r="F21" s="11" t="s">
        <v>451</v>
      </c>
      <c r="G21" s="12">
        <v>17.202999999999999</v>
      </c>
      <c r="H21" s="12">
        <f>Plumbing_Press_US[[#This Row],[USD List / Unit]]*$H$3</f>
        <v>17.202999999999999</v>
      </c>
      <c r="I21" s="10" t="s">
        <v>532</v>
      </c>
      <c r="J21" s="10" t="s">
        <v>110</v>
      </c>
      <c r="K21" s="10" t="s">
        <v>418</v>
      </c>
      <c r="L21" s="8" t="s">
        <v>31</v>
      </c>
      <c r="M21" s="10"/>
      <c r="N21" s="10" t="s">
        <v>533</v>
      </c>
      <c r="O21" s="10" t="s">
        <v>533</v>
      </c>
      <c r="P21" s="10" t="s">
        <v>32</v>
      </c>
      <c r="Q21" s="10" t="s">
        <v>534</v>
      </c>
      <c r="R21" s="10" t="s">
        <v>535</v>
      </c>
      <c r="S21" s="10" t="s">
        <v>536</v>
      </c>
      <c r="T21" s="10" t="s">
        <v>36</v>
      </c>
      <c r="U21" s="10" t="s">
        <v>537</v>
      </c>
      <c r="V21" s="10" t="s">
        <v>38</v>
      </c>
    </row>
    <row r="22" spans="1:22" x14ac:dyDescent="0.25">
      <c r="A22" s="10" t="s">
        <v>62</v>
      </c>
      <c r="B22" s="10" t="s">
        <v>538</v>
      </c>
      <c r="C22" s="10" t="s">
        <v>539</v>
      </c>
      <c r="D22" s="11" t="s">
        <v>29</v>
      </c>
      <c r="E22" s="11" t="s">
        <v>357</v>
      </c>
      <c r="F22" s="11" t="s">
        <v>524</v>
      </c>
      <c r="G22" s="12">
        <v>39.023000000000003</v>
      </c>
      <c r="H22" s="12">
        <f>Plumbing_Press_US[[#This Row],[USD List / Unit]]*$H$3</f>
        <v>39.023000000000003</v>
      </c>
      <c r="I22" s="10" t="s">
        <v>540</v>
      </c>
      <c r="J22" s="10" t="s">
        <v>127</v>
      </c>
      <c r="K22" s="10" t="s">
        <v>428</v>
      </c>
      <c r="L22" s="8" t="s">
        <v>31</v>
      </c>
      <c r="M22" s="10"/>
      <c r="N22" s="10" t="s">
        <v>461</v>
      </c>
      <c r="O22" s="10" t="s">
        <v>461</v>
      </c>
      <c r="P22" s="10" t="s">
        <v>32</v>
      </c>
      <c r="Q22" s="10" t="s">
        <v>541</v>
      </c>
      <c r="R22" s="10" t="s">
        <v>513</v>
      </c>
      <c r="S22" s="10" t="s">
        <v>542</v>
      </c>
      <c r="T22" s="10" t="s">
        <v>36</v>
      </c>
      <c r="U22" s="10" t="s">
        <v>543</v>
      </c>
      <c r="V22" s="10" t="s">
        <v>38</v>
      </c>
    </row>
    <row r="23" spans="1:22" x14ac:dyDescent="0.25">
      <c r="A23" s="10" t="s">
        <v>62</v>
      </c>
      <c r="B23" s="10" t="s">
        <v>544</v>
      </c>
      <c r="C23" s="10" t="s">
        <v>545</v>
      </c>
      <c r="D23" s="11" t="s">
        <v>29</v>
      </c>
      <c r="E23" s="11" t="s">
        <v>357</v>
      </c>
      <c r="F23" s="11" t="s">
        <v>467</v>
      </c>
      <c r="G23" s="12">
        <v>44.03</v>
      </c>
      <c r="H23" s="12">
        <f>Plumbing_Press_US[[#This Row],[USD List / Unit]]*$H$3</f>
        <v>44.03</v>
      </c>
      <c r="I23" s="10" t="s">
        <v>546</v>
      </c>
      <c r="J23" s="10" t="s">
        <v>127</v>
      </c>
      <c r="K23" s="10" t="s">
        <v>428</v>
      </c>
      <c r="L23" s="8" t="s">
        <v>31</v>
      </c>
      <c r="M23" s="10"/>
      <c r="N23" s="10" t="s">
        <v>547</v>
      </c>
      <c r="O23" s="10" t="s">
        <v>547</v>
      </c>
      <c r="P23" s="10" t="s">
        <v>32</v>
      </c>
      <c r="Q23" s="10" t="s">
        <v>548</v>
      </c>
      <c r="R23" s="10" t="s">
        <v>513</v>
      </c>
      <c r="S23" s="10" t="s">
        <v>549</v>
      </c>
      <c r="T23" s="10" t="s">
        <v>36</v>
      </c>
      <c r="U23" s="10" t="s">
        <v>550</v>
      </c>
      <c r="V23" s="10" t="s">
        <v>38</v>
      </c>
    </row>
    <row r="24" spans="1:22" x14ac:dyDescent="0.25">
      <c r="A24" s="10" t="s">
        <v>62</v>
      </c>
      <c r="B24" s="10" t="s">
        <v>551</v>
      </c>
      <c r="C24" s="10" t="s">
        <v>552</v>
      </c>
      <c r="D24" s="11" t="s">
        <v>29</v>
      </c>
      <c r="E24" s="11" t="s">
        <v>357</v>
      </c>
      <c r="F24" s="11" t="s">
        <v>524</v>
      </c>
      <c r="G24" s="12">
        <v>27.25</v>
      </c>
      <c r="H24" s="12">
        <f>Plumbing_Press_US[[#This Row],[USD List / Unit]]*$H$3</f>
        <v>27.25</v>
      </c>
      <c r="I24" s="10" t="s">
        <v>553</v>
      </c>
      <c r="J24" s="10" t="s">
        <v>127</v>
      </c>
      <c r="K24" s="10" t="s">
        <v>428</v>
      </c>
      <c r="L24" s="8" t="s">
        <v>31</v>
      </c>
      <c r="M24" s="10"/>
      <c r="N24" s="10" t="s">
        <v>554</v>
      </c>
      <c r="O24" s="10" t="s">
        <v>554</v>
      </c>
      <c r="P24" s="10" t="s">
        <v>32</v>
      </c>
      <c r="Q24" s="10" t="s">
        <v>555</v>
      </c>
      <c r="R24" s="10" t="s">
        <v>513</v>
      </c>
      <c r="S24" s="10" t="s">
        <v>556</v>
      </c>
      <c r="T24" s="10" t="s">
        <v>36</v>
      </c>
      <c r="U24" s="10" t="s">
        <v>557</v>
      </c>
      <c r="V24" s="10" t="s">
        <v>38</v>
      </c>
    </row>
    <row r="25" spans="1:22" x14ac:dyDescent="0.25">
      <c r="A25" s="10" t="s">
        <v>62</v>
      </c>
      <c r="B25" s="10" t="s">
        <v>558</v>
      </c>
      <c r="C25" s="10" t="s">
        <v>559</v>
      </c>
      <c r="D25" s="11" t="s">
        <v>29</v>
      </c>
      <c r="E25" s="11" t="s">
        <v>357</v>
      </c>
      <c r="F25" s="11" t="s">
        <v>524</v>
      </c>
      <c r="G25" s="12">
        <v>36.01</v>
      </c>
      <c r="H25" s="12">
        <f>Plumbing_Press_US[[#This Row],[USD List / Unit]]*$H$3</f>
        <v>36.01</v>
      </c>
      <c r="I25" s="10" t="s">
        <v>560</v>
      </c>
      <c r="J25" s="10" t="s">
        <v>127</v>
      </c>
      <c r="K25" s="10" t="s">
        <v>428</v>
      </c>
      <c r="L25" s="8" t="s">
        <v>31</v>
      </c>
      <c r="M25" s="10"/>
      <c r="N25" s="10" t="s">
        <v>461</v>
      </c>
      <c r="O25" s="10" t="s">
        <v>461</v>
      </c>
      <c r="P25" s="10" t="s">
        <v>32</v>
      </c>
      <c r="Q25" s="10" t="s">
        <v>561</v>
      </c>
      <c r="R25" s="10" t="s">
        <v>513</v>
      </c>
      <c r="S25" s="10" t="s">
        <v>562</v>
      </c>
      <c r="T25" s="10" t="s">
        <v>36</v>
      </c>
      <c r="U25" s="10" t="s">
        <v>563</v>
      </c>
      <c r="V25" s="10" t="s">
        <v>38</v>
      </c>
    </row>
    <row r="26" spans="1:22" x14ac:dyDescent="0.25">
      <c r="A26" s="10" t="s">
        <v>62</v>
      </c>
      <c r="B26" s="10" t="s">
        <v>564</v>
      </c>
      <c r="C26" s="10" t="s">
        <v>565</v>
      </c>
      <c r="D26" s="11" t="s">
        <v>29</v>
      </c>
      <c r="E26" s="11" t="s">
        <v>357</v>
      </c>
      <c r="F26" s="11" t="s">
        <v>394</v>
      </c>
      <c r="G26" s="12">
        <v>60.468000000000004</v>
      </c>
      <c r="H26" s="12">
        <f>Plumbing_Press_US[[#This Row],[USD List / Unit]]*$H$3</f>
        <v>60.468000000000004</v>
      </c>
      <c r="I26" s="10" t="s">
        <v>566</v>
      </c>
      <c r="J26" s="10" t="s">
        <v>127</v>
      </c>
      <c r="K26" s="10" t="s">
        <v>428</v>
      </c>
      <c r="L26" s="8" t="s">
        <v>31</v>
      </c>
      <c r="M26" s="10"/>
      <c r="N26" s="10" t="s">
        <v>526</v>
      </c>
      <c r="O26" s="10" t="s">
        <v>526</v>
      </c>
      <c r="P26" s="10" t="s">
        <v>32</v>
      </c>
      <c r="Q26" s="10" t="s">
        <v>567</v>
      </c>
      <c r="R26" s="10" t="s">
        <v>513</v>
      </c>
      <c r="S26" s="10" t="s">
        <v>568</v>
      </c>
      <c r="T26" s="10" t="s">
        <v>36</v>
      </c>
      <c r="U26" s="10" t="s">
        <v>569</v>
      </c>
      <c r="V26" s="10" t="s">
        <v>38</v>
      </c>
    </row>
    <row r="27" spans="1:22" x14ac:dyDescent="0.25">
      <c r="A27" s="10" t="s">
        <v>62</v>
      </c>
      <c r="B27" s="10" t="s">
        <v>570</v>
      </c>
      <c r="C27" s="10" t="s">
        <v>571</v>
      </c>
      <c r="D27" s="11" t="s">
        <v>29</v>
      </c>
      <c r="E27" s="11" t="s">
        <v>357</v>
      </c>
      <c r="F27" s="11" t="s">
        <v>459</v>
      </c>
      <c r="G27" s="12">
        <v>60.073</v>
      </c>
      <c r="H27" s="12">
        <f>Plumbing_Press_US[[#This Row],[USD List / Unit]]*$H$3</f>
        <v>60.073</v>
      </c>
      <c r="I27" s="10" t="s">
        <v>572</v>
      </c>
      <c r="J27" s="10" t="s">
        <v>127</v>
      </c>
      <c r="K27" s="10" t="s">
        <v>428</v>
      </c>
      <c r="L27" s="8" t="s">
        <v>31</v>
      </c>
      <c r="M27" s="10"/>
      <c r="N27" s="10" t="s">
        <v>573</v>
      </c>
      <c r="O27" s="10" t="s">
        <v>573</v>
      </c>
      <c r="P27" s="10" t="s">
        <v>32</v>
      </c>
      <c r="Q27" s="10" t="s">
        <v>574</v>
      </c>
      <c r="R27" s="10" t="s">
        <v>513</v>
      </c>
      <c r="S27" s="10" t="s">
        <v>575</v>
      </c>
      <c r="T27" s="10" t="s">
        <v>36</v>
      </c>
      <c r="U27" s="10" t="s">
        <v>576</v>
      </c>
      <c r="V27" s="10" t="s">
        <v>38</v>
      </c>
    </row>
    <row r="28" spans="1:22" x14ac:dyDescent="0.25">
      <c r="A28" s="10" t="s">
        <v>62</v>
      </c>
      <c r="B28" s="10" t="s">
        <v>577</v>
      </c>
      <c r="C28" s="10" t="s">
        <v>578</v>
      </c>
      <c r="D28" s="11" t="s">
        <v>29</v>
      </c>
      <c r="E28" s="11" t="s">
        <v>357</v>
      </c>
      <c r="F28" s="11" t="s">
        <v>459</v>
      </c>
      <c r="G28" s="12">
        <v>38.29</v>
      </c>
      <c r="H28" s="12">
        <f>Plumbing_Press_US[[#This Row],[USD List / Unit]]*$H$3</f>
        <v>38.29</v>
      </c>
      <c r="I28" s="10" t="s">
        <v>579</v>
      </c>
      <c r="J28" s="10" t="s">
        <v>127</v>
      </c>
      <c r="K28" s="10" t="s">
        <v>428</v>
      </c>
      <c r="L28" s="8" t="s">
        <v>31</v>
      </c>
      <c r="M28" s="10"/>
      <c r="N28" s="10" t="s">
        <v>526</v>
      </c>
      <c r="O28" s="10" t="s">
        <v>526</v>
      </c>
      <c r="P28" s="10" t="s">
        <v>32</v>
      </c>
      <c r="Q28" s="10" t="s">
        <v>580</v>
      </c>
      <c r="R28" s="10" t="s">
        <v>513</v>
      </c>
      <c r="S28" s="10" t="s">
        <v>581</v>
      </c>
      <c r="T28" s="10" t="s">
        <v>36</v>
      </c>
      <c r="U28" s="10" t="s">
        <v>582</v>
      </c>
      <c r="V28" s="10" t="s">
        <v>38</v>
      </c>
    </row>
    <row r="29" spans="1:22" x14ac:dyDescent="0.25">
      <c r="A29" s="10" t="s">
        <v>62</v>
      </c>
      <c r="B29" s="10" t="s">
        <v>583</v>
      </c>
      <c r="C29" s="10" t="s">
        <v>584</v>
      </c>
      <c r="D29" s="11" t="s">
        <v>29</v>
      </c>
      <c r="E29" s="11" t="s">
        <v>357</v>
      </c>
      <c r="F29" s="11" t="s">
        <v>394</v>
      </c>
      <c r="G29" s="12">
        <v>44.03</v>
      </c>
      <c r="H29" s="12">
        <f>Plumbing_Press_US[[#This Row],[USD List / Unit]]*$H$3</f>
        <v>44.03</v>
      </c>
      <c r="I29" s="10" t="s">
        <v>585</v>
      </c>
      <c r="J29" s="10" t="s">
        <v>127</v>
      </c>
      <c r="K29" s="10" t="s">
        <v>428</v>
      </c>
      <c r="L29" s="8" t="s">
        <v>31</v>
      </c>
      <c r="M29" s="10"/>
      <c r="N29" s="10" t="s">
        <v>547</v>
      </c>
      <c r="O29" s="10" t="s">
        <v>547</v>
      </c>
      <c r="P29" s="10" t="s">
        <v>32</v>
      </c>
      <c r="Q29" s="10" t="s">
        <v>586</v>
      </c>
      <c r="R29" s="10" t="s">
        <v>513</v>
      </c>
      <c r="S29" s="10" t="s">
        <v>587</v>
      </c>
      <c r="T29" s="10" t="s">
        <v>36</v>
      </c>
      <c r="U29" s="10" t="s">
        <v>588</v>
      </c>
      <c r="V29" s="10" t="s">
        <v>38</v>
      </c>
    </row>
    <row r="30" spans="1:22" x14ac:dyDescent="0.25">
      <c r="A30" s="10" t="s">
        <v>26</v>
      </c>
      <c r="B30" s="10" t="s">
        <v>589</v>
      </c>
      <c r="C30" s="10" t="s">
        <v>590</v>
      </c>
      <c r="D30" s="11" t="s">
        <v>29</v>
      </c>
      <c r="E30" s="11" t="s">
        <v>591</v>
      </c>
      <c r="F30" s="11" t="s">
        <v>395</v>
      </c>
      <c r="G30" s="12">
        <v>0.90400000000000003</v>
      </c>
      <c r="H30" s="12">
        <f>Plumbing_Press_US[[#This Row],[USD List / Unit]]*$H$3</f>
        <v>0.90400000000000003</v>
      </c>
      <c r="I30" s="10" t="s">
        <v>592</v>
      </c>
      <c r="J30" s="10" t="s">
        <v>110</v>
      </c>
      <c r="K30" s="10" t="s">
        <v>418</v>
      </c>
      <c r="L30" s="8" t="s">
        <v>31</v>
      </c>
      <c r="M30" s="10"/>
      <c r="N30" s="10" t="s">
        <v>209</v>
      </c>
      <c r="O30" s="10" t="s">
        <v>209</v>
      </c>
      <c r="P30" s="10" t="s">
        <v>32</v>
      </c>
      <c r="Q30" s="10" t="s">
        <v>593</v>
      </c>
      <c r="R30" s="10" t="s">
        <v>26</v>
      </c>
      <c r="S30" s="10" t="s">
        <v>594</v>
      </c>
      <c r="T30" s="10" t="s">
        <v>36</v>
      </c>
      <c r="U30" s="10" t="s">
        <v>595</v>
      </c>
      <c r="V30" s="10" t="s">
        <v>38</v>
      </c>
    </row>
    <row r="31" spans="1:22" x14ac:dyDescent="0.25">
      <c r="A31" s="10" t="s">
        <v>26</v>
      </c>
      <c r="B31" s="10" t="s">
        <v>596</v>
      </c>
      <c r="C31" s="10" t="s">
        <v>597</v>
      </c>
      <c r="D31" s="11" t="s">
        <v>29</v>
      </c>
      <c r="E31" s="11" t="s">
        <v>591</v>
      </c>
      <c r="F31" s="11" t="s">
        <v>403</v>
      </c>
      <c r="G31" s="12">
        <v>1.4810000000000001</v>
      </c>
      <c r="H31" s="12">
        <f>Plumbing_Press_US[[#This Row],[USD List / Unit]]*$H$3</f>
        <v>1.4810000000000001</v>
      </c>
      <c r="I31" s="10" t="s">
        <v>598</v>
      </c>
      <c r="J31" s="10" t="s">
        <v>110</v>
      </c>
      <c r="K31" s="10" t="s">
        <v>418</v>
      </c>
      <c r="L31" s="8" t="s">
        <v>31</v>
      </c>
      <c r="M31" s="10"/>
      <c r="N31" s="10" t="s">
        <v>209</v>
      </c>
      <c r="O31" s="10" t="s">
        <v>209</v>
      </c>
      <c r="P31" s="10" t="s">
        <v>32</v>
      </c>
      <c r="Q31" s="10" t="s">
        <v>599</v>
      </c>
      <c r="R31" s="10" t="s">
        <v>26</v>
      </c>
      <c r="S31" s="10" t="s">
        <v>600</v>
      </c>
      <c r="T31" s="10" t="s">
        <v>36</v>
      </c>
      <c r="U31" s="10" t="s">
        <v>601</v>
      </c>
      <c r="V31" s="10" t="s">
        <v>38</v>
      </c>
    </row>
    <row r="32" spans="1:22" x14ac:dyDescent="0.25">
      <c r="A32" s="10" t="s">
        <v>26</v>
      </c>
      <c r="B32" s="10" t="s">
        <v>602</v>
      </c>
      <c r="C32" s="10" t="s">
        <v>603</v>
      </c>
      <c r="D32" s="11" t="s">
        <v>29</v>
      </c>
      <c r="E32" s="11" t="s">
        <v>357</v>
      </c>
      <c r="F32" s="11" t="s">
        <v>410</v>
      </c>
      <c r="G32" s="12">
        <v>2.4079999999999999</v>
      </c>
      <c r="H32" s="12">
        <f>Plumbing_Press_US[[#This Row],[USD List / Unit]]*$H$3</f>
        <v>2.4079999999999999</v>
      </c>
      <c r="I32" s="10" t="s">
        <v>604</v>
      </c>
      <c r="J32" s="10" t="s">
        <v>110</v>
      </c>
      <c r="K32" s="10" t="s">
        <v>418</v>
      </c>
      <c r="L32" s="8" t="s">
        <v>31</v>
      </c>
      <c r="M32" s="10"/>
      <c r="N32" s="10" t="s">
        <v>209</v>
      </c>
      <c r="O32" s="10" t="s">
        <v>209</v>
      </c>
      <c r="P32" s="10" t="s">
        <v>32</v>
      </c>
      <c r="Q32" s="10" t="s">
        <v>605</v>
      </c>
      <c r="R32" s="10" t="s">
        <v>26</v>
      </c>
      <c r="S32" s="10" t="s">
        <v>606</v>
      </c>
      <c r="T32" s="10" t="s">
        <v>36</v>
      </c>
      <c r="U32" s="10" t="s">
        <v>607</v>
      </c>
      <c r="V32" s="10" t="s">
        <v>38</v>
      </c>
    </row>
    <row r="33" spans="1:22" x14ac:dyDescent="0.25">
      <c r="A33" s="10" t="s">
        <v>26</v>
      </c>
      <c r="B33" s="10" t="s">
        <v>608</v>
      </c>
      <c r="C33" s="10" t="s">
        <v>609</v>
      </c>
      <c r="D33" s="11" t="s">
        <v>29</v>
      </c>
      <c r="E33" s="11" t="s">
        <v>591</v>
      </c>
      <c r="F33" s="11" t="s">
        <v>524</v>
      </c>
      <c r="G33" s="12">
        <v>3.3769999999999998</v>
      </c>
      <c r="H33" s="12">
        <f>Plumbing_Press_US[[#This Row],[USD List / Unit]]*$H$3</f>
        <v>3.3769999999999998</v>
      </c>
      <c r="I33" s="10" t="s">
        <v>610</v>
      </c>
      <c r="J33" s="10" t="s">
        <v>110</v>
      </c>
      <c r="K33" s="10" t="s">
        <v>418</v>
      </c>
      <c r="L33" s="8" t="s">
        <v>31</v>
      </c>
      <c r="M33" s="10"/>
      <c r="N33" s="10" t="s">
        <v>611</v>
      </c>
      <c r="O33" s="10" t="s">
        <v>611</v>
      </c>
      <c r="P33" s="10" t="s">
        <v>32</v>
      </c>
      <c r="Q33" s="10" t="s">
        <v>612</v>
      </c>
      <c r="R33" s="10" t="s">
        <v>26</v>
      </c>
      <c r="S33" s="10" t="s">
        <v>613</v>
      </c>
      <c r="T33" s="10" t="s">
        <v>36</v>
      </c>
      <c r="U33" s="10" t="s">
        <v>614</v>
      </c>
      <c r="V33" s="10" t="s">
        <v>38</v>
      </c>
    </row>
    <row r="34" spans="1:22" x14ac:dyDescent="0.25">
      <c r="A34" s="10" t="s">
        <v>26</v>
      </c>
      <c r="B34" s="10" t="s">
        <v>615</v>
      </c>
      <c r="C34" s="10" t="s">
        <v>616</v>
      </c>
      <c r="D34" s="11" t="s">
        <v>29</v>
      </c>
      <c r="E34" s="11" t="s">
        <v>591</v>
      </c>
      <c r="F34" s="11" t="s">
        <v>426</v>
      </c>
      <c r="G34" s="12">
        <v>3.16</v>
      </c>
      <c r="H34" s="12">
        <f>Plumbing_Press_US[[#This Row],[USD List / Unit]]*$H$3</f>
        <v>3.16</v>
      </c>
      <c r="I34" s="10" t="s">
        <v>617</v>
      </c>
      <c r="J34" s="10" t="s">
        <v>110</v>
      </c>
      <c r="K34" s="10" t="s">
        <v>418</v>
      </c>
      <c r="L34" s="8" t="s">
        <v>31</v>
      </c>
      <c r="M34" s="10" t="s">
        <v>618</v>
      </c>
      <c r="N34" s="10" t="s">
        <v>209</v>
      </c>
      <c r="O34" s="10" t="s">
        <v>209</v>
      </c>
      <c r="P34" s="10" t="s">
        <v>32</v>
      </c>
      <c r="Q34" s="10" t="s">
        <v>619</v>
      </c>
      <c r="R34" s="10" t="s">
        <v>26</v>
      </c>
      <c r="S34" s="10" t="s">
        <v>620</v>
      </c>
      <c r="T34" s="10" t="s">
        <v>36</v>
      </c>
      <c r="U34" s="10" t="s">
        <v>621</v>
      </c>
      <c r="V34" s="10" t="s">
        <v>38</v>
      </c>
    </row>
    <row r="35" spans="1:22" x14ac:dyDescent="0.25">
      <c r="A35" s="10" t="s">
        <v>26</v>
      </c>
      <c r="B35" s="10" t="s">
        <v>622</v>
      </c>
      <c r="C35" s="10" t="s">
        <v>623</v>
      </c>
      <c r="D35" s="11" t="s">
        <v>29</v>
      </c>
      <c r="E35" s="11" t="s">
        <v>357</v>
      </c>
      <c r="F35" s="11" t="s">
        <v>624</v>
      </c>
      <c r="G35" s="12">
        <v>7.4550000000000001</v>
      </c>
      <c r="H35" s="12">
        <f>Plumbing_Press_US[[#This Row],[USD List / Unit]]*$H$3</f>
        <v>7.4550000000000001</v>
      </c>
      <c r="I35" s="10" t="s">
        <v>625</v>
      </c>
      <c r="J35" s="10" t="s">
        <v>397</v>
      </c>
      <c r="K35" s="10" t="s">
        <v>418</v>
      </c>
      <c r="L35" s="8" t="s">
        <v>31</v>
      </c>
      <c r="M35" s="10"/>
      <c r="N35" s="10" t="s">
        <v>533</v>
      </c>
      <c r="O35" s="10" t="s">
        <v>533</v>
      </c>
      <c r="P35" s="10" t="s">
        <v>32</v>
      </c>
      <c r="Q35" s="10" t="s">
        <v>626</v>
      </c>
      <c r="R35" s="10" t="s">
        <v>26</v>
      </c>
      <c r="S35" s="10" t="s">
        <v>627</v>
      </c>
      <c r="T35" s="10" t="s">
        <v>36</v>
      </c>
      <c r="U35" s="10" t="s">
        <v>628</v>
      </c>
      <c r="V35" s="10" t="s">
        <v>38</v>
      </c>
    </row>
    <row r="36" spans="1:22" x14ac:dyDescent="0.25">
      <c r="A36" s="10" t="s">
        <v>26</v>
      </c>
      <c r="B36" s="10" t="s">
        <v>629</v>
      </c>
      <c r="C36" s="10" t="s">
        <v>630</v>
      </c>
      <c r="D36" s="11" t="s">
        <v>29</v>
      </c>
      <c r="E36" s="11" t="s">
        <v>591</v>
      </c>
      <c r="F36" s="11" t="s">
        <v>426</v>
      </c>
      <c r="G36" s="12">
        <v>3.3620000000000001</v>
      </c>
      <c r="H36" s="12">
        <f>Plumbing_Press_US[[#This Row],[USD List / Unit]]*$H$3</f>
        <v>3.3620000000000001</v>
      </c>
      <c r="I36" s="10" t="s">
        <v>631</v>
      </c>
      <c r="J36" s="10" t="s">
        <v>110</v>
      </c>
      <c r="K36" s="10" t="s">
        <v>418</v>
      </c>
      <c r="L36" s="8" t="s">
        <v>31</v>
      </c>
      <c r="M36" s="10"/>
      <c r="N36" s="10" t="s">
        <v>209</v>
      </c>
      <c r="O36" s="10" t="s">
        <v>209</v>
      </c>
      <c r="P36" s="10" t="s">
        <v>32</v>
      </c>
      <c r="Q36" s="10" t="s">
        <v>632</v>
      </c>
      <c r="R36" s="10" t="s">
        <v>26</v>
      </c>
      <c r="S36" s="10" t="s">
        <v>633</v>
      </c>
      <c r="T36" s="10" t="s">
        <v>36</v>
      </c>
      <c r="U36" s="10" t="s">
        <v>634</v>
      </c>
      <c r="V36" s="10" t="s">
        <v>38</v>
      </c>
    </row>
    <row r="37" spans="1:22" x14ac:dyDescent="0.25">
      <c r="A37" s="10" t="s">
        <v>26</v>
      </c>
      <c r="B37" s="10" t="s">
        <v>635</v>
      </c>
      <c r="C37" s="10" t="s">
        <v>636</v>
      </c>
      <c r="D37" s="11" t="s">
        <v>29</v>
      </c>
      <c r="E37" s="11" t="s">
        <v>591</v>
      </c>
      <c r="F37" s="11" t="s">
        <v>624</v>
      </c>
      <c r="G37" s="12">
        <v>2.6640000000000001</v>
      </c>
      <c r="H37" s="12">
        <f>Plumbing_Press_US[[#This Row],[USD List / Unit]]*$H$3</f>
        <v>2.6640000000000001</v>
      </c>
      <c r="I37" s="10" t="s">
        <v>637</v>
      </c>
      <c r="J37" s="10" t="s">
        <v>110</v>
      </c>
      <c r="K37" s="10" t="s">
        <v>418</v>
      </c>
      <c r="L37" s="8" t="s">
        <v>31</v>
      </c>
      <c r="M37" s="10"/>
      <c r="N37" s="10" t="s">
        <v>209</v>
      </c>
      <c r="O37" s="10" t="s">
        <v>209</v>
      </c>
      <c r="P37" s="10" t="s">
        <v>32</v>
      </c>
      <c r="Q37" s="10" t="s">
        <v>638</v>
      </c>
      <c r="R37" s="10" t="s">
        <v>26</v>
      </c>
      <c r="S37" s="10" t="s">
        <v>639</v>
      </c>
      <c r="T37" s="10" t="s">
        <v>36</v>
      </c>
      <c r="U37" s="10" t="s">
        <v>640</v>
      </c>
      <c r="V37" s="10" t="s">
        <v>38</v>
      </c>
    </row>
    <row r="38" spans="1:22" x14ac:dyDescent="0.25">
      <c r="A38" s="10" t="s">
        <v>26</v>
      </c>
      <c r="B38" s="10" t="s">
        <v>641</v>
      </c>
      <c r="C38" s="10" t="s">
        <v>642</v>
      </c>
      <c r="D38" s="11" t="s">
        <v>29</v>
      </c>
      <c r="E38" s="11" t="s">
        <v>591</v>
      </c>
      <c r="F38" s="11" t="s">
        <v>624</v>
      </c>
      <c r="G38" s="12">
        <v>2.851</v>
      </c>
      <c r="H38" s="12">
        <f>Plumbing_Press_US[[#This Row],[USD List / Unit]]*$H$3</f>
        <v>2.851</v>
      </c>
      <c r="I38" s="10" t="s">
        <v>643</v>
      </c>
      <c r="J38" s="10" t="s">
        <v>110</v>
      </c>
      <c r="K38" s="10" t="s">
        <v>418</v>
      </c>
      <c r="L38" s="8" t="s">
        <v>31</v>
      </c>
      <c r="M38" s="10"/>
      <c r="N38" s="10" t="s">
        <v>209</v>
      </c>
      <c r="O38" s="10" t="s">
        <v>209</v>
      </c>
      <c r="P38" s="10" t="s">
        <v>32</v>
      </c>
      <c r="Q38" s="10" t="s">
        <v>644</v>
      </c>
      <c r="R38" s="10" t="s">
        <v>26</v>
      </c>
      <c r="S38" s="10" t="s">
        <v>645</v>
      </c>
      <c r="T38" s="10" t="s">
        <v>36</v>
      </c>
      <c r="U38" s="10" t="s">
        <v>646</v>
      </c>
      <c r="V38" s="10" t="s">
        <v>38</v>
      </c>
    </row>
    <row r="39" spans="1:22" x14ac:dyDescent="0.25">
      <c r="A39" s="10" t="s">
        <v>26</v>
      </c>
      <c r="B39" s="10" t="s">
        <v>647</v>
      </c>
      <c r="C39" s="10" t="s">
        <v>648</v>
      </c>
      <c r="D39" s="11" t="s">
        <v>29</v>
      </c>
      <c r="E39" s="11" t="s">
        <v>591</v>
      </c>
      <c r="F39" s="11" t="s">
        <v>649</v>
      </c>
      <c r="G39" s="12">
        <v>2.2989999999999999</v>
      </c>
      <c r="H39" s="12">
        <f>Plumbing_Press_US[[#This Row],[USD List / Unit]]*$H$3</f>
        <v>2.2989999999999999</v>
      </c>
      <c r="I39" s="10" t="s">
        <v>650</v>
      </c>
      <c r="J39" s="10" t="s">
        <v>110</v>
      </c>
      <c r="K39" s="10" t="s">
        <v>418</v>
      </c>
      <c r="L39" s="8" t="s">
        <v>31</v>
      </c>
      <c r="M39" s="10" t="s">
        <v>651</v>
      </c>
      <c r="N39" s="10" t="s">
        <v>611</v>
      </c>
      <c r="O39" s="10" t="s">
        <v>611</v>
      </c>
      <c r="P39" s="10" t="s">
        <v>32</v>
      </c>
      <c r="Q39" s="10" t="s">
        <v>652</v>
      </c>
      <c r="R39" s="10" t="s">
        <v>26</v>
      </c>
      <c r="S39" s="10" t="s">
        <v>653</v>
      </c>
      <c r="T39" s="10" t="s">
        <v>36</v>
      </c>
      <c r="U39" s="10" t="s">
        <v>654</v>
      </c>
      <c r="V39" s="10" t="s">
        <v>38</v>
      </c>
    </row>
    <row r="40" spans="1:22" x14ac:dyDescent="0.25">
      <c r="A40" s="10" t="s">
        <v>26</v>
      </c>
      <c r="B40" s="10" t="s">
        <v>655</v>
      </c>
      <c r="C40" s="10" t="s">
        <v>656</v>
      </c>
      <c r="D40" s="11" t="s">
        <v>29</v>
      </c>
      <c r="E40" s="11" t="s">
        <v>357</v>
      </c>
      <c r="F40" s="11" t="s">
        <v>657</v>
      </c>
      <c r="G40" s="12">
        <v>7.6310000000000002</v>
      </c>
      <c r="H40" s="12">
        <f>Plumbing_Press_US[[#This Row],[USD List / Unit]]*$H$3</f>
        <v>7.6310000000000002</v>
      </c>
      <c r="I40" s="10" t="s">
        <v>658</v>
      </c>
      <c r="J40" s="10" t="s">
        <v>110</v>
      </c>
      <c r="K40" s="10" t="s">
        <v>418</v>
      </c>
      <c r="L40" s="8" t="s">
        <v>31</v>
      </c>
      <c r="M40" s="10"/>
      <c r="N40" s="10" t="s">
        <v>611</v>
      </c>
      <c r="O40" s="10" t="s">
        <v>611</v>
      </c>
      <c r="P40" s="10" t="s">
        <v>32</v>
      </c>
      <c r="Q40" s="10" t="s">
        <v>659</v>
      </c>
      <c r="R40" s="10" t="s">
        <v>26</v>
      </c>
      <c r="S40" s="10" t="s">
        <v>660</v>
      </c>
      <c r="T40" s="10" t="s">
        <v>36</v>
      </c>
      <c r="U40" s="10" t="s">
        <v>661</v>
      </c>
      <c r="V40" s="10" t="s">
        <v>38</v>
      </c>
    </row>
    <row r="41" spans="1:22" x14ac:dyDescent="0.25">
      <c r="A41" s="10" t="s">
        <v>26</v>
      </c>
      <c r="B41" s="10" t="s">
        <v>662</v>
      </c>
      <c r="C41" s="10" t="s">
        <v>663</v>
      </c>
      <c r="D41" s="11" t="s">
        <v>29</v>
      </c>
      <c r="E41" s="11" t="s">
        <v>357</v>
      </c>
      <c r="F41" s="11" t="s">
        <v>624</v>
      </c>
      <c r="G41" s="12">
        <v>7.1580000000000004</v>
      </c>
      <c r="H41" s="12">
        <f>Plumbing_Press_US[[#This Row],[USD List / Unit]]*$H$3</f>
        <v>7.1580000000000004</v>
      </c>
      <c r="I41" s="10" t="s">
        <v>664</v>
      </c>
      <c r="J41" s="10" t="s">
        <v>110</v>
      </c>
      <c r="K41" s="10" t="s">
        <v>418</v>
      </c>
      <c r="L41" s="8" t="s">
        <v>31</v>
      </c>
      <c r="M41" s="10"/>
      <c r="N41" s="10" t="s">
        <v>504</v>
      </c>
      <c r="O41" s="10" t="s">
        <v>504</v>
      </c>
      <c r="P41" s="10" t="s">
        <v>32</v>
      </c>
      <c r="Q41" s="10" t="s">
        <v>665</v>
      </c>
      <c r="R41" s="10" t="s">
        <v>26</v>
      </c>
      <c r="S41" s="10" t="s">
        <v>666</v>
      </c>
      <c r="T41" s="10" t="s">
        <v>36</v>
      </c>
      <c r="U41" s="10" t="s">
        <v>667</v>
      </c>
      <c r="V41" s="10" t="s">
        <v>38</v>
      </c>
    </row>
    <row r="42" spans="1:22" x14ac:dyDescent="0.25">
      <c r="A42" s="10" t="s">
        <v>26</v>
      </c>
      <c r="B42" s="10" t="s">
        <v>668</v>
      </c>
      <c r="C42" s="10" t="s">
        <v>669</v>
      </c>
      <c r="D42" s="11" t="s">
        <v>29</v>
      </c>
      <c r="E42" s="11" t="s">
        <v>357</v>
      </c>
      <c r="F42" s="11" t="s">
        <v>394</v>
      </c>
      <c r="G42" s="12">
        <v>7.0510000000000002</v>
      </c>
      <c r="H42" s="12">
        <f>Plumbing_Press_US[[#This Row],[USD List / Unit]]*$H$3</f>
        <v>7.0510000000000002</v>
      </c>
      <c r="I42" s="10" t="s">
        <v>670</v>
      </c>
      <c r="J42" s="10" t="s">
        <v>110</v>
      </c>
      <c r="K42" s="10" t="s">
        <v>418</v>
      </c>
      <c r="L42" s="8" t="s">
        <v>31</v>
      </c>
      <c r="M42" s="10"/>
      <c r="N42" s="10" t="s">
        <v>453</v>
      </c>
      <c r="O42" s="10" t="s">
        <v>453</v>
      </c>
      <c r="P42" s="10" t="s">
        <v>32</v>
      </c>
      <c r="Q42" s="10" t="s">
        <v>671</v>
      </c>
      <c r="R42" s="10" t="s">
        <v>26</v>
      </c>
      <c r="S42" s="10" t="s">
        <v>672</v>
      </c>
      <c r="T42" s="10" t="s">
        <v>36</v>
      </c>
      <c r="U42" s="10" t="s">
        <v>673</v>
      </c>
      <c r="V42" s="10" t="s">
        <v>38</v>
      </c>
    </row>
    <row r="43" spans="1:22" x14ac:dyDescent="0.25">
      <c r="A43" s="10" t="s">
        <v>26</v>
      </c>
      <c r="B43" s="10" t="s">
        <v>674</v>
      </c>
      <c r="C43" s="10" t="s">
        <v>675</v>
      </c>
      <c r="D43" s="11" t="s">
        <v>29</v>
      </c>
      <c r="E43" s="11" t="s">
        <v>143</v>
      </c>
      <c r="F43" s="11" t="s">
        <v>676</v>
      </c>
      <c r="G43" s="12">
        <v>6.8040000000000003</v>
      </c>
      <c r="H43" s="12">
        <f>Plumbing_Press_US[[#This Row],[USD List / Unit]]*$H$3</f>
        <v>6.8040000000000003</v>
      </c>
      <c r="I43" s="10" t="s">
        <v>677</v>
      </c>
      <c r="J43" s="10" t="s">
        <v>110</v>
      </c>
      <c r="K43" s="10" t="s">
        <v>418</v>
      </c>
      <c r="L43" s="8" t="s">
        <v>31</v>
      </c>
      <c r="M43" s="10"/>
      <c r="N43" s="10" t="s">
        <v>419</v>
      </c>
      <c r="O43" s="10" t="s">
        <v>419</v>
      </c>
      <c r="P43" s="10" t="s">
        <v>32</v>
      </c>
      <c r="Q43" s="10" t="s">
        <v>678</v>
      </c>
      <c r="R43" s="10" t="s">
        <v>26</v>
      </c>
      <c r="S43" s="10" t="s">
        <v>679</v>
      </c>
      <c r="T43" s="10" t="s">
        <v>36</v>
      </c>
      <c r="U43" s="10" t="s">
        <v>680</v>
      </c>
      <c r="V43" s="10" t="s">
        <v>38</v>
      </c>
    </row>
    <row r="44" spans="1:22" x14ac:dyDescent="0.25">
      <c r="A44" s="10" t="s">
        <v>26</v>
      </c>
      <c r="B44" s="10" t="s">
        <v>681</v>
      </c>
      <c r="C44" s="10" t="s">
        <v>682</v>
      </c>
      <c r="D44" s="11" t="s">
        <v>29</v>
      </c>
      <c r="E44" s="11" t="s">
        <v>143</v>
      </c>
      <c r="F44" s="11" t="s">
        <v>394</v>
      </c>
      <c r="G44" s="12">
        <v>9.0079999999999991</v>
      </c>
      <c r="H44" s="12">
        <f>Plumbing_Press_US[[#This Row],[USD List / Unit]]*$H$3</f>
        <v>9.0079999999999991</v>
      </c>
      <c r="I44" s="10" t="s">
        <v>683</v>
      </c>
      <c r="J44" s="10" t="s">
        <v>110</v>
      </c>
      <c r="K44" s="10" t="s">
        <v>418</v>
      </c>
      <c r="L44" s="8" t="s">
        <v>31</v>
      </c>
      <c r="M44" s="10"/>
      <c r="N44" s="10" t="s">
        <v>453</v>
      </c>
      <c r="O44" s="10" t="s">
        <v>453</v>
      </c>
      <c r="P44" s="10" t="s">
        <v>32</v>
      </c>
      <c r="Q44" s="10" t="s">
        <v>684</v>
      </c>
      <c r="R44" s="10" t="s">
        <v>26</v>
      </c>
      <c r="S44" s="10" t="s">
        <v>685</v>
      </c>
      <c r="T44" s="10" t="s">
        <v>36</v>
      </c>
      <c r="U44" s="10" t="s">
        <v>686</v>
      </c>
      <c r="V44" s="10" t="s">
        <v>38</v>
      </c>
    </row>
    <row r="45" spans="1:22" x14ac:dyDescent="0.25">
      <c r="A45" s="10" t="s">
        <v>26</v>
      </c>
      <c r="B45" s="10" t="s">
        <v>687</v>
      </c>
      <c r="C45" s="10" t="s">
        <v>688</v>
      </c>
      <c r="D45" s="11" t="s">
        <v>29</v>
      </c>
      <c r="E45" s="11" t="s">
        <v>591</v>
      </c>
      <c r="F45" s="11" t="s">
        <v>410</v>
      </c>
      <c r="G45" s="12">
        <v>2.5819999999999999</v>
      </c>
      <c r="H45" s="12">
        <f>Plumbing_Press_US[[#This Row],[USD List / Unit]]*$H$3</f>
        <v>2.5819999999999999</v>
      </c>
      <c r="I45" s="10" t="s">
        <v>689</v>
      </c>
      <c r="J45" s="10" t="s">
        <v>110</v>
      </c>
      <c r="K45" s="10" t="s">
        <v>418</v>
      </c>
      <c r="L45" s="8" t="s">
        <v>31</v>
      </c>
      <c r="M45" s="10"/>
      <c r="N45" s="10" t="s">
        <v>611</v>
      </c>
      <c r="O45" s="10" t="s">
        <v>611</v>
      </c>
      <c r="P45" s="10" t="s">
        <v>32</v>
      </c>
      <c r="Q45" s="10" t="s">
        <v>690</v>
      </c>
      <c r="R45" s="10" t="s">
        <v>26</v>
      </c>
      <c r="S45" s="10" t="s">
        <v>691</v>
      </c>
      <c r="T45" s="10" t="s">
        <v>36</v>
      </c>
      <c r="U45" s="10" t="s">
        <v>692</v>
      </c>
      <c r="V45" s="10" t="s">
        <v>38</v>
      </c>
    </row>
    <row r="46" spans="1:22" x14ac:dyDescent="0.25">
      <c r="A46" s="10" t="s">
        <v>26</v>
      </c>
      <c r="B46" s="10" t="s">
        <v>693</v>
      </c>
      <c r="C46" s="10" t="s">
        <v>694</v>
      </c>
      <c r="D46" s="11" t="s">
        <v>29</v>
      </c>
      <c r="E46" s="11" t="s">
        <v>591</v>
      </c>
      <c r="F46" s="11" t="s">
        <v>624</v>
      </c>
      <c r="G46" s="12">
        <v>3.3620000000000001</v>
      </c>
      <c r="H46" s="12">
        <f>Plumbing_Press_US[[#This Row],[USD List / Unit]]*$H$3</f>
        <v>3.3620000000000001</v>
      </c>
      <c r="I46" s="10" t="s">
        <v>695</v>
      </c>
      <c r="J46" s="10" t="s">
        <v>110</v>
      </c>
      <c r="K46" s="10" t="s">
        <v>418</v>
      </c>
      <c r="L46" s="8" t="s">
        <v>31</v>
      </c>
      <c r="M46" s="10"/>
      <c r="N46" s="10" t="s">
        <v>611</v>
      </c>
      <c r="O46" s="10" t="s">
        <v>611</v>
      </c>
      <c r="P46" s="10" t="s">
        <v>32</v>
      </c>
      <c r="Q46" s="10" t="s">
        <v>696</v>
      </c>
      <c r="R46" s="10" t="s">
        <v>26</v>
      </c>
      <c r="S46" s="10" t="s">
        <v>697</v>
      </c>
      <c r="T46" s="10" t="s">
        <v>36</v>
      </c>
      <c r="U46" s="10" t="s">
        <v>698</v>
      </c>
      <c r="V46" s="10" t="s">
        <v>38</v>
      </c>
    </row>
    <row r="47" spans="1:22" x14ac:dyDescent="0.25">
      <c r="A47" s="10" t="s">
        <v>62</v>
      </c>
      <c r="B47" s="10" t="s">
        <v>699</v>
      </c>
      <c r="C47" s="10" t="s">
        <v>700</v>
      </c>
      <c r="D47" s="11" t="s">
        <v>29</v>
      </c>
      <c r="E47" s="11" t="s">
        <v>591</v>
      </c>
      <c r="F47" s="11" t="s">
        <v>649</v>
      </c>
      <c r="G47" s="12">
        <v>2.11</v>
      </c>
      <c r="H47" s="12">
        <f>Plumbing_Press_US[[#This Row],[USD List / Unit]]*$H$3</f>
        <v>2.11</v>
      </c>
      <c r="I47" s="10" t="s">
        <v>701</v>
      </c>
      <c r="J47" s="10" t="s">
        <v>110</v>
      </c>
      <c r="K47" s="10" t="s">
        <v>418</v>
      </c>
      <c r="L47" s="8" t="s">
        <v>31</v>
      </c>
      <c r="M47" s="10"/>
      <c r="N47" s="10" t="s">
        <v>611</v>
      </c>
      <c r="O47" s="10" t="s">
        <v>611</v>
      </c>
      <c r="P47" s="10" t="s">
        <v>32</v>
      </c>
      <c r="Q47" s="10" t="s">
        <v>702</v>
      </c>
      <c r="R47" s="10" t="s">
        <v>78</v>
      </c>
      <c r="S47" s="10" t="s">
        <v>703</v>
      </c>
      <c r="T47" s="10" t="s">
        <v>36</v>
      </c>
      <c r="U47" s="10" t="s">
        <v>704</v>
      </c>
      <c r="V47" s="10" t="s">
        <v>38</v>
      </c>
    </row>
    <row r="48" spans="1:22" x14ac:dyDescent="0.25">
      <c r="A48" s="10" t="s">
        <v>26</v>
      </c>
      <c r="B48" s="10" t="s">
        <v>705</v>
      </c>
      <c r="C48" s="10" t="s">
        <v>706</v>
      </c>
      <c r="D48" s="11" t="s">
        <v>29</v>
      </c>
      <c r="E48" s="11" t="s">
        <v>591</v>
      </c>
      <c r="F48" s="11" t="s">
        <v>707</v>
      </c>
      <c r="G48" s="12">
        <v>3.2389999999999999</v>
      </c>
      <c r="H48" s="12">
        <f>Plumbing_Press_US[[#This Row],[USD List / Unit]]*$H$3</f>
        <v>3.2389999999999999</v>
      </c>
      <c r="I48" s="10" t="s">
        <v>708</v>
      </c>
      <c r="J48" s="10" t="s">
        <v>110</v>
      </c>
      <c r="K48" s="10" t="s">
        <v>418</v>
      </c>
      <c r="L48" s="8" t="s">
        <v>31</v>
      </c>
      <c r="M48" s="10"/>
      <c r="N48" s="10" t="s">
        <v>611</v>
      </c>
      <c r="O48" s="10" t="s">
        <v>611</v>
      </c>
      <c r="P48" s="10" t="s">
        <v>32</v>
      </c>
      <c r="Q48" s="10" t="s">
        <v>709</v>
      </c>
      <c r="R48" s="10" t="s">
        <v>26</v>
      </c>
      <c r="S48" s="10" t="s">
        <v>710</v>
      </c>
      <c r="T48" s="10" t="s">
        <v>36</v>
      </c>
      <c r="U48" s="10" t="s">
        <v>711</v>
      </c>
      <c r="V48" s="10" t="s">
        <v>38</v>
      </c>
    </row>
    <row r="49" spans="1:22" x14ac:dyDescent="0.25">
      <c r="A49" s="10" t="s">
        <v>62</v>
      </c>
      <c r="B49" s="10" t="s">
        <v>712</v>
      </c>
      <c r="C49" s="10" t="s">
        <v>713</v>
      </c>
      <c r="D49" s="11" t="s">
        <v>29</v>
      </c>
      <c r="E49" s="11" t="s">
        <v>591</v>
      </c>
      <c r="F49" s="11" t="s">
        <v>714</v>
      </c>
      <c r="G49" s="12">
        <v>3.92</v>
      </c>
      <c r="H49" s="12">
        <f>Plumbing_Press_US[[#This Row],[USD List / Unit]]*$H$3</f>
        <v>3.92</v>
      </c>
      <c r="I49" s="10" t="s">
        <v>715</v>
      </c>
      <c r="J49" s="10" t="s">
        <v>397</v>
      </c>
      <c r="K49" s="10" t="s">
        <v>418</v>
      </c>
      <c r="L49" s="8" t="s">
        <v>31</v>
      </c>
      <c r="M49" s="10"/>
      <c r="N49" s="10" t="s">
        <v>716</v>
      </c>
      <c r="O49" s="10" t="s">
        <v>716</v>
      </c>
      <c r="P49" s="10" t="s">
        <v>32</v>
      </c>
      <c r="Q49" s="10" t="s">
        <v>717</v>
      </c>
      <c r="R49" s="10" t="s">
        <v>718</v>
      </c>
      <c r="S49" s="10" t="s">
        <v>719</v>
      </c>
      <c r="T49" s="10" t="s">
        <v>36</v>
      </c>
      <c r="U49" s="10" t="s">
        <v>720</v>
      </c>
      <c r="V49" s="10" t="s">
        <v>38</v>
      </c>
    </row>
    <row r="50" spans="1:22" x14ac:dyDescent="0.25">
      <c r="A50" s="10" t="s">
        <v>26</v>
      </c>
      <c r="B50" s="10" t="s">
        <v>721</v>
      </c>
      <c r="C50" s="10" t="s">
        <v>722</v>
      </c>
      <c r="D50" s="11" t="s">
        <v>29</v>
      </c>
      <c r="E50" s="11" t="s">
        <v>591</v>
      </c>
      <c r="F50" s="11" t="s">
        <v>410</v>
      </c>
      <c r="G50" s="12">
        <v>3.242</v>
      </c>
      <c r="H50" s="12">
        <f>Plumbing_Press_US[[#This Row],[USD List / Unit]]*$H$3</f>
        <v>3.242</v>
      </c>
      <c r="I50" s="10" t="s">
        <v>723</v>
      </c>
      <c r="J50" s="10" t="s">
        <v>110</v>
      </c>
      <c r="K50" s="10" t="s">
        <v>418</v>
      </c>
      <c r="L50" s="8" t="s">
        <v>31</v>
      </c>
      <c r="M50" s="10"/>
      <c r="N50" s="10" t="s">
        <v>137</v>
      </c>
      <c r="O50" s="10" t="s">
        <v>137</v>
      </c>
      <c r="P50" s="10" t="s">
        <v>32</v>
      </c>
      <c r="Q50" s="10" t="s">
        <v>724</v>
      </c>
      <c r="R50" s="10" t="s">
        <v>26</v>
      </c>
      <c r="S50" s="10" t="s">
        <v>725</v>
      </c>
      <c r="T50" s="10" t="s">
        <v>36</v>
      </c>
      <c r="U50" s="10" t="s">
        <v>726</v>
      </c>
      <c r="V50" s="10" t="s">
        <v>38</v>
      </c>
    </row>
    <row r="51" spans="1:22" x14ac:dyDescent="0.25">
      <c r="A51" s="10" t="s">
        <v>26</v>
      </c>
      <c r="B51" s="10" t="s">
        <v>727</v>
      </c>
      <c r="C51" s="10" t="s">
        <v>728</v>
      </c>
      <c r="D51" s="11" t="s">
        <v>29</v>
      </c>
      <c r="E51" s="11" t="s">
        <v>591</v>
      </c>
      <c r="F51" s="11" t="s">
        <v>729</v>
      </c>
      <c r="G51" s="12">
        <v>1.5740000000000001</v>
      </c>
      <c r="H51" s="12">
        <f>Plumbing_Press_US[[#This Row],[USD List / Unit]]*$H$3</f>
        <v>1.5740000000000001</v>
      </c>
      <c r="I51" s="10" t="s">
        <v>730</v>
      </c>
      <c r="J51" s="10" t="s">
        <v>110</v>
      </c>
      <c r="K51" s="10" t="s">
        <v>418</v>
      </c>
      <c r="L51" s="8" t="s">
        <v>31</v>
      </c>
      <c r="M51" s="10" t="s">
        <v>731</v>
      </c>
      <c r="N51" s="10" t="s">
        <v>209</v>
      </c>
      <c r="O51" s="10" t="s">
        <v>209</v>
      </c>
      <c r="P51" s="10" t="s">
        <v>32</v>
      </c>
      <c r="Q51" s="10" t="s">
        <v>732</v>
      </c>
      <c r="R51" s="10" t="s">
        <v>26</v>
      </c>
      <c r="S51" s="10" t="s">
        <v>733</v>
      </c>
      <c r="T51" s="10" t="s">
        <v>36</v>
      </c>
      <c r="U51" s="10" t="s">
        <v>734</v>
      </c>
      <c r="V51" s="10" t="s">
        <v>38</v>
      </c>
    </row>
    <row r="52" spans="1:22" x14ac:dyDescent="0.25">
      <c r="A52" s="10" t="s">
        <v>26</v>
      </c>
      <c r="B52" s="10" t="s">
        <v>735</v>
      </c>
      <c r="C52" s="10" t="s">
        <v>736</v>
      </c>
      <c r="D52" s="11" t="s">
        <v>29</v>
      </c>
      <c r="E52" s="11" t="s">
        <v>591</v>
      </c>
      <c r="F52" s="11" t="s">
        <v>624</v>
      </c>
      <c r="G52" s="12">
        <v>2.6779999999999999</v>
      </c>
      <c r="H52" s="12">
        <f>Plumbing_Press_US[[#This Row],[USD List / Unit]]*$H$3</f>
        <v>2.6779999999999999</v>
      </c>
      <c r="I52" s="10" t="s">
        <v>737</v>
      </c>
      <c r="J52" s="10" t="s">
        <v>110</v>
      </c>
      <c r="K52" s="10" t="s">
        <v>418</v>
      </c>
      <c r="L52" s="8" t="s">
        <v>31</v>
      </c>
      <c r="M52" s="10" t="s">
        <v>738</v>
      </c>
      <c r="N52" s="10" t="s">
        <v>419</v>
      </c>
      <c r="O52" s="10" t="s">
        <v>419</v>
      </c>
      <c r="P52" s="10" t="s">
        <v>32</v>
      </c>
      <c r="Q52" s="10" t="s">
        <v>739</v>
      </c>
      <c r="R52" s="10" t="s">
        <v>26</v>
      </c>
      <c r="S52" s="10" t="s">
        <v>740</v>
      </c>
      <c r="T52" s="10" t="s">
        <v>36</v>
      </c>
      <c r="U52" s="10" t="s">
        <v>741</v>
      </c>
      <c r="V52" s="10" t="s">
        <v>38</v>
      </c>
    </row>
    <row r="53" spans="1:22" x14ac:dyDescent="0.25">
      <c r="A53" s="10" t="s">
        <v>26</v>
      </c>
      <c r="B53" s="10" t="s">
        <v>742</v>
      </c>
      <c r="C53" s="10" t="s">
        <v>743</v>
      </c>
      <c r="D53" s="11" t="s">
        <v>29</v>
      </c>
      <c r="E53" s="11" t="s">
        <v>143</v>
      </c>
      <c r="F53" s="11" t="s">
        <v>459</v>
      </c>
      <c r="G53" s="12">
        <v>6.2919999999999998</v>
      </c>
      <c r="H53" s="12">
        <f>Plumbing_Press_US[[#This Row],[USD List / Unit]]*$H$3</f>
        <v>6.2919999999999998</v>
      </c>
      <c r="I53" s="10" t="s">
        <v>744</v>
      </c>
      <c r="J53" s="10" t="s">
        <v>110</v>
      </c>
      <c r="K53" s="10" t="s">
        <v>418</v>
      </c>
      <c r="L53" s="8" t="s">
        <v>31</v>
      </c>
      <c r="M53" s="10"/>
      <c r="N53" s="10" t="s">
        <v>137</v>
      </c>
      <c r="O53" s="10" t="s">
        <v>137</v>
      </c>
      <c r="P53" s="10" t="s">
        <v>32</v>
      </c>
      <c r="Q53" s="10" t="s">
        <v>745</v>
      </c>
      <c r="R53" s="10" t="s">
        <v>26</v>
      </c>
      <c r="S53" s="10" t="s">
        <v>746</v>
      </c>
      <c r="T53" s="10" t="s">
        <v>36</v>
      </c>
      <c r="U53" s="10" t="s">
        <v>747</v>
      </c>
      <c r="V53" s="10" t="s">
        <v>38</v>
      </c>
    </row>
    <row r="54" spans="1:22" x14ac:dyDescent="0.25">
      <c r="A54" s="10" t="s">
        <v>26</v>
      </c>
      <c r="B54" s="10" t="s">
        <v>748</v>
      </c>
      <c r="C54" s="10" t="s">
        <v>749</v>
      </c>
      <c r="D54" s="11" t="s">
        <v>29</v>
      </c>
      <c r="E54" s="11" t="s">
        <v>143</v>
      </c>
      <c r="F54" s="11" t="s">
        <v>649</v>
      </c>
      <c r="G54" s="12">
        <v>2.504</v>
      </c>
      <c r="H54" s="12">
        <f>Plumbing_Press_US[[#This Row],[USD List / Unit]]*$H$3</f>
        <v>2.504</v>
      </c>
      <c r="I54" s="10" t="s">
        <v>750</v>
      </c>
      <c r="J54" s="10" t="s">
        <v>110</v>
      </c>
      <c r="K54" s="10" t="s">
        <v>418</v>
      </c>
      <c r="L54" s="8" t="s">
        <v>31</v>
      </c>
      <c r="M54" s="10"/>
      <c r="N54" s="10" t="s">
        <v>611</v>
      </c>
      <c r="O54" s="10" t="s">
        <v>611</v>
      </c>
      <c r="P54" s="10" t="s">
        <v>32</v>
      </c>
      <c r="Q54" s="10" t="s">
        <v>751</v>
      </c>
      <c r="R54" s="10" t="s">
        <v>26</v>
      </c>
      <c r="S54" s="10" t="s">
        <v>752</v>
      </c>
      <c r="T54" s="10" t="s">
        <v>36</v>
      </c>
      <c r="U54" s="10" t="s">
        <v>753</v>
      </c>
      <c r="V54" s="10" t="s">
        <v>38</v>
      </c>
    </row>
    <row r="55" spans="1:22" x14ac:dyDescent="0.25">
      <c r="A55" s="10" t="s">
        <v>62</v>
      </c>
      <c r="B55" s="10" t="s">
        <v>754</v>
      </c>
      <c r="C55" s="10" t="s">
        <v>755</v>
      </c>
      <c r="D55" s="11" t="s">
        <v>29</v>
      </c>
      <c r="E55" s="11" t="s">
        <v>591</v>
      </c>
      <c r="F55" s="11" t="s">
        <v>624</v>
      </c>
      <c r="G55" s="12">
        <v>3.05</v>
      </c>
      <c r="H55" s="12">
        <f>Plumbing_Press_US[[#This Row],[USD List / Unit]]*$H$3</f>
        <v>3.05</v>
      </c>
      <c r="I55" s="10" t="s">
        <v>756</v>
      </c>
      <c r="J55" s="10" t="s">
        <v>110</v>
      </c>
      <c r="K55" s="10" t="s">
        <v>418</v>
      </c>
      <c r="L55" s="8" t="s">
        <v>31</v>
      </c>
      <c r="M55" s="10"/>
      <c r="N55" s="10" t="s">
        <v>419</v>
      </c>
      <c r="O55" s="10" t="s">
        <v>419</v>
      </c>
      <c r="P55" s="10" t="s">
        <v>32</v>
      </c>
      <c r="Q55" s="10" t="s">
        <v>757</v>
      </c>
      <c r="R55" s="10" t="s">
        <v>78</v>
      </c>
      <c r="S55" s="10" t="s">
        <v>758</v>
      </c>
      <c r="T55" s="10" t="s">
        <v>36</v>
      </c>
      <c r="U55" s="10" t="s">
        <v>759</v>
      </c>
      <c r="V55" s="10" t="s">
        <v>38</v>
      </c>
    </row>
    <row r="56" spans="1:22" x14ac:dyDescent="0.25">
      <c r="A56" s="10" t="s">
        <v>26</v>
      </c>
      <c r="B56" s="10" t="s">
        <v>760</v>
      </c>
      <c r="C56" s="10" t="s">
        <v>761</v>
      </c>
      <c r="D56" s="11" t="s">
        <v>29</v>
      </c>
      <c r="E56" s="11" t="s">
        <v>591</v>
      </c>
      <c r="F56" s="11" t="s">
        <v>403</v>
      </c>
      <c r="G56" s="12">
        <v>1.25</v>
      </c>
      <c r="H56" s="12">
        <f>Plumbing_Press_US[[#This Row],[USD List / Unit]]*$H$3</f>
        <v>1.25</v>
      </c>
      <c r="I56" s="10" t="s">
        <v>762</v>
      </c>
      <c r="J56" s="10" t="s">
        <v>110</v>
      </c>
      <c r="K56" s="10" t="s">
        <v>418</v>
      </c>
      <c r="L56" s="8" t="s">
        <v>31</v>
      </c>
      <c r="M56" s="10"/>
      <c r="N56" s="10" t="s">
        <v>209</v>
      </c>
      <c r="O56" s="10" t="s">
        <v>209</v>
      </c>
      <c r="P56" s="10" t="s">
        <v>32</v>
      </c>
      <c r="Q56" s="10" t="s">
        <v>763</v>
      </c>
      <c r="R56" s="10" t="s">
        <v>26</v>
      </c>
      <c r="S56" s="10" t="s">
        <v>764</v>
      </c>
      <c r="T56" s="10" t="s">
        <v>36</v>
      </c>
      <c r="U56" s="10" t="s">
        <v>765</v>
      </c>
      <c r="V56" s="10" t="s">
        <v>38</v>
      </c>
    </row>
    <row r="57" spans="1:22" x14ac:dyDescent="0.25">
      <c r="A57" s="10" t="s">
        <v>26</v>
      </c>
      <c r="B57" s="10" t="s">
        <v>766</v>
      </c>
      <c r="C57" s="10" t="s">
        <v>767</v>
      </c>
      <c r="D57" s="11" t="s">
        <v>29</v>
      </c>
      <c r="E57" s="11" t="s">
        <v>591</v>
      </c>
      <c r="F57" s="11" t="s">
        <v>410</v>
      </c>
      <c r="G57" s="12">
        <v>1.91</v>
      </c>
      <c r="H57" s="12">
        <f>Plumbing_Press_US[[#This Row],[USD List / Unit]]*$H$3</f>
        <v>1.91</v>
      </c>
      <c r="I57" s="10" t="s">
        <v>768</v>
      </c>
      <c r="J57" s="10" t="s">
        <v>110</v>
      </c>
      <c r="K57" s="10" t="s">
        <v>418</v>
      </c>
      <c r="L57" s="8" t="s">
        <v>31</v>
      </c>
      <c r="M57" s="10"/>
      <c r="N57" s="10" t="s">
        <v>209</v>
      </c>
      <c r="O57" s="10" t="s">
        <v>209</v>
      </c>
      <c r="P57" s="10" t="s">
        <v>32</v>
      </c>
      <c r="Q57" s="10" t="s">
        <v>769</v>
      </c>
      <c r="R57" s="10" t="s">
        <v>26</v>
      </c>
      <c r="S57" s="10" t="s">
        <v>770</v>
      </c>
      <c r="T57" s="10" t="s">
        <v>36</v>
      </c>
      <c r="U57" s="10" t="s">
        <v>771</v>
      </c>
      <c r="V57" s="10" t="s">
        <v>38</v>
      </c>
    </row>
    <row r="58" spans="1:22" x14ac:dyDescent="0.25">
      <c r="A58" s="10" t="s">
        <v>26</v>
      </c>
      <c r="B58" s="10" t="s">
        <v>772</v>
      </c>
      <c r="C58" s="10" t="s">
        <v>773</v>
      </c>
      <c r="D58" s="11" t="s">
        <v>29</v>
      </c>
      <c r="E58" s="11" t="s">
        <v>143</v>
      </c>
      <c r="F58" s="11" t="s">
        <v>524</v>
      </c>
      <c r="G58" s="12">
        <v>3.7109999999999999</v>
      </c>
      <c r="H58" s="12">
        <f>Plumbing_Press_US[[#This Row],[USD List / Unit]]*$H$3</f>
        <v>3.7109999999999999</v>
      </c>
      <c r="I58" s="10" t="s">
        <v>774</v>
      </c>
      <c r="J58" s="10" t="s">
        <v>110</v>
      </c>
      <c r="K58" s="10" t="s">
        <v>418</v>
      </c>
      <c r="L58" s="8" t="s">
        <v>31</v>
      </c>
      <c r="M58" s="10"/>
      <c r="N58" s="10" t="s">
        <v>209</v>
      </c>
      <c r="O58" s="10" t="s">
        <v>209</v>
      </c>
      <c r="P58" s="10" t="s">
        <v>32</v>
      </c>
      <c r="Q58" s="10" t="s">
        <v>775</v>
      </c>
      <c r="R58" s="10" t="s">
        <v>26</v>
      </c>
      <c r="S58" s="10" t="s">
        <v>776</v>
      </c>
      <c r="T58" s="10" t="s">
        <v>36</v>
      </c>
      <c r="U58" s="10" t="s">
        <v>777</v>
      </c>
      <c r="V58" s="10" t="s">
        <v>38</v>
      </c>
    </row>
    <row r="59" spans="1:22" x14ac:dyDescent="0.25">
      <c r="A59" s="10" t="s">
        <v>26</v>
      </c>
      <c r="B59" s="10" t="s">
        <v>778</v>
      </c>
      <c r="C59" s="10" t="s">
        <v>779</v>
      </c>
      <c r="D59" s="11" t="s">
        <v>29</v>
      </c>
      <c r="E59" s="11" t="s">
        <v>591</v>
      </c>
      <c r="F59" s="11" t="s">
        <v>729</v>
      </c>
      <c r="G59" s="12">
        <v>1.5329999999999999</v>
      </c>
      <c r="H59" s="12">
        <f>Plumbing_Press_US[[#This Row],[USD List / Unit]]*$H$3</f>
        <v>1.5329999999999999</v>
      </c>
      <c r="I59" s="10" t="s">
        <v>780</v>
      </c>
      <c r="J59" s="10" t="s">
        <v>110</v>
      </c>
      <c r="K59" s="10" t="s">
        <v>418</v>
      </c>
      <c r="L59" s="8" t="s">
        <v>31</v>
      </c>
      <c r="M59" s="10"/>
      <c r="N59" s="10" t="s">
        <v>209</v>
      </c>
      <c r="O59" s="10" t="s">
        <v>209</v>
      </c>
      <c r="P59" s="10" t="s">
        <v>32</v>
      </c>
      <c r="Q59" s="10" t="s">
        <v>781</v>
      </c>
      <c r="R59" s="10" t="s">
        <v>26</v>
      </c>
      <c r="S59" s="10" t="s">
        <v>782</v>
      </c>
      <c r="T59" s="10" t="s">
        <v>36</v>
      </c>
      <c r="U59" s="10" t="s">
        <v>783</v>
      </c>
      <c r="V59" s="10" t="s">
        <v>38</v>
      </c>
    </row>
    <row r="60" spans="1:22" x14ac:dyDescent="0.25">
      <c r="A60" s="10" t="s">
        <v>26</v>
      </c>
      <c r="B60" s="10" t="s">
        <v>784</v>
      </c>
      <c r="C60" s="10" t="s">
        <v>785</v>
      </c>
      <c r="D60" s="11" t="s">
        <v>29</v>
      </c>
      <c r="E60" s="11" t="s">
        <v>357</v>
      </c>
      <c r="F60" s="11" t="s">
        <v>624</v>
      </c>
      <c r="G60" s="12">
        <v>3.629</v>
      </c>
      <c r="H60" s="12">
        <f>Plumbing_Press_US[[#This Row],[USD List / Unit]]*$H$3</f>
        <v>3.629</v>
      </c>
      <c r="I60" s="10" t="s">
        <v>786</v>
      </c>
      <c r="J60" s="10" t="s">
        <v>110</v>
      </c>
      <c r="K60" s="10" t="s">
        <v>418</v>
      </c>
      <c r="L60" s="8" t="s">
        <v>31</v>
      </c>
      <c r="M60" s="10"/>
      <c r="N60" s="10" t="s">
        <v>533</v>
      </c>
      <c r="O60" s="10" t="s">
        <v>533</v>
      </c>
      <c r="P60" s="10" t="s">
        <v>32</v>
      </c>
      <c r="Q60" s="10" t="s">
        <v>787</v>
      </c>
      <c r="R60" s="10" t="s">
        <v>26</v>
      </c>
      <c r="S60" s="10" t="s">
        <v>788</v>
      </c>
      <c r="T60" s="10" t="s">
        <v>36</v>
      </c>
      <c r="U60" s="10" t="s">
        <v>789</v>
      </c>
      <c r="V60" s="10" t="s">
        <v>38</v>
      </c>
    </row>
    <row r="61" spans="1:22" x14ac:dyDescent="0.25">
      <c r="A61" s="10" t="s">
        <v>26</v>
      </c>
      <c r="B61" s="10" t="s">
        <v>790</v>
      </c>
      <c r="C61" s="10" t="s">
        <v>791</v>
      </c>
      <c r="D61" s="11" t="s">
        <v>792</v>
      </c>
      <c r="E61" s="11">
        <v>1</v>
      </c>
      <c r="F61" s="11" t="s">
        <v>793</v>
      </c>
      <c r="G61" s="12">
        <v>104.1</v>
      </c>
      <c r="H61" s="12">
        <f>Plumbing_Press_US[[#This Row],[USD List / Unit]]*$H$3</f>
        <v>104.1</v>
      </c>
      <c r="I61" s="10" t="s">
        <v>794</v>
      </c>
      <c r="J61" s="10" t="s">
        <v>30</v>
      </c>
      <c r="K61" s="10" t="s">
        <v>795</v>
      </c>
      <c r="L61" s="8" t="s">
        <v>31</v>
      </c>
      <c r="M61" s="10"/>
      <c r="N61" s="10" t="s">
        <v>796</v>
      </c>
      <c r="O61" s="10" t="s">
        <v>797</v>
      </c>
      <c r="P61" s="10" t="s">
        <v>32</v>
      </c>
      <c r="Q61" s="10" t="s">
        <v>798</v>
      </c>
      <c r="R61" s="10" t="s">
        <v>799</v>
      </c>
      <c r="S61" s="10" t="s">
        <v>800</v>
      </c>
      <c r="T61" s="10" t="s">
        <v>801</v>
      </c>
      <c r="U61" s="10" t="s">
        <v>802</v>
      </c>
      <c r="V61" s="10" t="s">
        <v>803</v>
      </c>
    </row>
    <row r="62" spans="1:22" x14ac:dyDescent="0.25">
      <c r="A62" s="10" t="s">
        <v>26</v>
      </c>
      <c r="B62" s="10" t="s">
        <v>804</v>
      </c>
      <c r="C62" s="10" t="s">
        <v>805</v>
      </c>
      <c r="D62" s="11" t="s">
        <v>792</v>
      </c>
      <c r="E62" s="11">
        <v>1</v>
      </c>
      <c r="F62" s="11" t="s">
        <v>793</v>
      </c>
      <c r="G62" s="12">
        <v>115.7</v>
      </c>
      <c r="H62" s="12">
        <f>Plumbing_Press_US[[#This Row],[USD List / Unit]]*$H$3</f>
        <v>115.7</v>
      </c>
      <c r="I62" s="10" t="s">
        <v>806</v>
      </c>
      <c r="J62" s="10" t="s">
        <v>30</v>
      </c>
      <c r="K62" s="10" t="s">
        <v>795</v>
      </c>
      <c r="L62" s="8" t="s">
        <v>31</v>
      </c>
      <c r="M62" s="10"/>
      <c r="N62" s="10" t="s">
        <v>796</v>
      </c>
      <c r="O62" s="10" t="s">
        <v>797</v>
      </c>
      <c r="P62" s="10" t="s">
        <v>32</v>
      </c>
      <c r="Q62" s="10" t="s">
        <v>807</v>
      </c>
      <c r="R62" s="10" t="s">
        <v>799</v>
      </c>
      <c r="S62" s="10" t="s">
        <v>808</v>
      </c>
      <c r="T62" s="10" t="s">
        <v>801</v>
      </c>
      <c r="U62" s="10" t="s">
        <v>809</v>
      </c>
      <c r="V62" s="10" t="s">
        <v>803</v>
      </c>
    </row>
    <row r="63" spans="1:22" x14ac:dyDescent="0.25">
      <c r="A63" s="10" t="s">
        <v>26</v>
      </c>
      <c r="B63" s="10" t="s">
        <v>810</v>
      </c>
      <c r="C63" s="10" t="s">
        <v>811</v>
      </c>
      <c r="D63" s="11" t="s">
        <v>792</v>
      </c>
      <c r="E63" s="11" t="s">
        <v>341</v>
      </c>
      <c r="F63" s="11" t="s">
        <v>451</v>
      </c>
      <c r="G63" s="12">
        <v>181</v>
      </c>
      <c r="H63" s="12">
        <f>Plumbing_Press_US[[#This Row],[USD List / Unit]]*$H$3</f>
        <v>181</v>
      </c>
      <c r="I63" s="10" t="s">
        <v>812</v>
      </c>
      <c r="J63" s="10" t="s">
        <v>30</v>
      </c>
      <c r="K63" s="10" t="s">
        <v>795</v>
      </c>
      <c r="L63" s="8" t="s">
        <v>31</v>
      </c>
      <c r="M63" s="10"/>
      <c r="N63" s="10" t="s">
        <v>813</v>
      </c>
      <c r="O63" s="10" t="s">
        <v>814</v>
      </c>
      <c r="P63" s="10" t="s">
        <v>32</v>
      </c>
      <c r="Q63" s="10" t="s">
        <v>815</v>
      </c>
      <c r="R63" s="10" t="s">
        <v>816</v>
      </c>
      <c r="S63" s="10" t="s">
        <v>817</v>
      </c>
      <c r="T63" s="10" t="s">
        <v>801</v>
      </c>
      <c r="U63" s="10" t="s">
        <v>818</v>
      </c>
      <c r="V63" s="10" t="s">
        <v>803</v>
      </c>
    </row>
    <row r="64" spans="1:22" x14ac:dyDescent="0.25">
      <c r="A64" s="10" t="s">
        <v>26</v>
      </c>
      <c r="B64" s="10" t="s">
        <v>819</v>
      </c>
      <c r="C64" s="10" t="s">
        <v>820</v>
      </c>
      <c r="D64" s="11" t="s">
        <v>792</v>
      </c>
      <c r="E64" s="11" t="s">
        <v>341</v>
      </c>
      <c r="F64" s="11" t="s">
        <v>451</v>
      </c>
      <c r="G64" s="12">
        <v>200.7</v>
      </c>
      <c r="H64" s="12">
        <f>Plumbing_Press_US[[#This Row],[USD List / Unit]]*$H$3</f>
        <v>200.7</v>
      </c>
      <c r="I64" s="10" t="s">
        <v>821</v>
      </c>
      <c r="J64" s="10" t="s">
        <v>30</v>
      </c>
      <c r="K64" s="10" t="s">
        <v>795</v>
      </c>
      <c r="L64" s="8" t="s">
        <v>31</v>
      </c>
      <c r="M64" s="10"/>
      <c r="N64" s="10" t="s">
        <v>813</v>
      </c>
      <c r="O64" s="10" t="s">
        <v>814</v>
      </c>
      <c r="P64" s="10" t="s">
        <v>32</v>
      </c>
      <c r="Q64" s="10" t="s">
        <v>822</v>
      </c>
      <c r="R64" s="10" t="s">
        <v>816</v>
      </c>
      <c r="S64" s="10" t="s">
        <v>823</v>
      </c>
      <c r="T64" s="10" t="s">
        <v>801</v>
      </c>
      <c r="U64" s="10" t="s">
        <v>824</v>
      </c>
      <c r="V64" s="10" t="s">
        <v>803</v>
      </c>
    </row>
    <row r="65" spans="1:22" x14ac:dyDescent="0.25">
      <c r="A65" s="10" t="s">
        <v>26</v>
      </c>
      <c r="B65" s="10" t="s">
        <v>825</v>
      </c>
      <c r="C65" s="10" t="s">
        <v>826</v>
      </c>
      <c r="D65" s="11" t="s">
        <v>792</v>
      </c>
      <c r="E65" s="11">
        <v>1</v>
      </c>
      <c r="F65" s="11" t="s">
        <v>827</v>
      </c>
      <c r="G65" s="12">
        <v>352.1</v>
      </c>
      <c r="H65" s="12">
        <f>Plumbing_Press_US[[#This Row],[USD List / Unit]]*$H$3</f>
        <v>352.1</v>
      </c>
      <c r="I65" s="10" t="s">
        <v>828</v>
      </c>
      <c r="J65" s="10" t="s">
        <v>30</v>
      </c>
      <c r="K65" s="10" t="s">
        <v>795</v>
      </c>
      <c r="L65" s="8" t="s">
        <v>31</v>
      </c>
      <c r="M65" s="10"/>
      <c r="N65" s="10" t="s">
        <v>829</v>
      </c>
      <c r="O65" s="10" t="s">
        <v>830</v>
      </c>
      <c r="P65" s="10" t="s">
        <v>32</v>
      </c>
      <c r="Q65" s="10" t="s">
        <v>831</v>
      </c>
      <c r="R65" s="10" t="s">
        <v>832</v>
      </c>
      <c r="S65" s="10" t="s">
        <v>833</v>
      </c>
      <c r="T65" s="10" t="s">
        <v>801</v>
      </c>
      <c r="U65" s="10" t="s">
        <v>834</v>
      </c>
      <c r="V65" s="10" t="s">
        <v>803</v>
      </c>
    </row>
    <row r="66" spans="1:22" x14ac:dyDescent="0.25">
      <c r="A66" s="10" t="s">
        <v>26</v>
      </c>
      <c r="B66" s="10" t="s">
        <v>835</v>
      </c>
      <c r="C66" s="10" t="s">
        <v>836</v>
      </c>
      <c r="D66" s="11" t="s">
        <v>792</v>
      </c>
      <c r="E66" s="11">
        <v>1</v>
      </c>
      <c r="F66" s="11" t="s">
        <v>827</v>
      </c>
      <c r="G66" s="12">
        <v>390.6</v>
      </c>
      <c r="H66" s="12">
        <f>Plumbing_Press_US[[#This Row],[USD List / Unit]]*$H$3</f>
        <v>390.6</v>
      </c>
      <c r="I66" s="10" t="s">
        <v>837</v>
      </c>
      <c r="J66" s="10" t="s">
        <v>30</v>
      </c>
      <c r="K66" s="10" t="s">
        <v>795</v>
      </c>
      <c r="L66" s="8" t="s">
        <v>31</v>
      </c>
      <c r="M66" s="10"/>
      <c r="N66" s="10" t="s">
        <v>829</v>
      </c>
      <c r="O66" s="10" t="s">
        <v>830</v>
      </c>
      <c r="P66" s="10" t="s">
        <v>32</v>
      </c>
      <c r="Q66" s="10" t="s">
        <v>838</v>
      </c>
      <c r="R66" s="10" t="s">
        <v>832</v>
      </c>
      <c r="S66" s="10" t="s">
        <v>839</v>
      </c>
      <c r="T66" s="10" t="s">
        <v>801</v>
      </c>
      <c r="U66" s="10" t="s">
        <v>840</v>
      </c>
      <c r="V66" s="10" t="s">
        <v>803</v>
      </c>
    </row>
    <row r="67" spans="1:22" x14ac:dyDescent="0.25">
      <c r="A67" s="10" t="s">
        <v>26</v>
      </c>
      <c r="B67" s="10" t="s">
        <v>841</v>
      </c>
      <c r="C67" s="10" t="s">
        <v>842</v>
      </c>
      <c r="D67" s="11" t="s">
        <v>792</v>
      </c>
      <c r="E67" s="11">
        <v>1</v>
      </c>
      <c r="F67" s="11" t="s">
        <v>143</v>
      </c>
      <c r="G67" s="12">
        <v>660.8</v>
      </c>
      <c r="H67" s="12">
        <f>Plumbing_Press_US[[#This Row],[USD List / Unit]]*$H$3</f>
        <v>660.8</v>
      </c>
      <c r="I67" s="10" t="s">
        <v>843</v>
      </c>
      <c r="J67" s="10" t="s">
        <v>30</v>
      </c>
      <c r="K67" s="10" t="s">
        <v>795</v>
      </c>
      <c r="L67" s="8" t="s">
        <v>31</v>
      </c>
      <c r="M67" s="10"/>
      <c r="N67" s="10" t="s">
        <v>844</v>
      </c>
      <c r="O67" s="10" t="s">
        <v>845</v>
      </c>
      <c r="P67" s="10" t="s">
        <v>32</v>
      </c>
      <c r="Q67" s="10" t="s">
        <v>846</v>
      </c>
      <c r="R67" s="10" t="s">
        <v>832</v>
      </c>
      <c r="S67" s="10" t="s">
        <v>847</v>
      </c>
      <c r="T67" s="10" t="s">
        <v>801</v>
      </c>
      <c r="U67" s="10" t="s">
        <v>848</v>
      </c>
      <c r="V67" s="10" t="s">
        <v>803</v>
      </c>
    </row>
    <row r="68" spans="1:22" x14ac:dyDescent="0.25">
      <c r="A68" s="10" t="s">
        <v>26</v>
      </c>
      <c r="B68" s="10" t="s">
        <v>849</v>
      </c>
      <c r="C68" s="10" t="s">
        <v>850</v>
      </c>
      <c r="D68" s="11" t="s">
        <v>792</v>
      </c>
      <c r="E68" s="11">
        <v>1</v>
      </c>
      <c r="F68" s="11" t="s">
        <v>355</v>
      </c>
      <c r="G68" s="12">
        <v>871.8</v>
      </c>
      <c r="H68" s="12">
        <f>Plumbing_Press_US[[#This Row],[USD List / Unit]]*$H$3</f>
        <v>871.8</v>
      </c>
      <c r="I68" s="10" t="s">
        <v>851</v>
      </c>
      <c r="J68" s="10" t="s">
        <v>30</v>
      </c>
      <c r="K68" s="10" t="s">
        <v>795</v>
      </c>
      <c r="L68" s="8" t="s">
        <v>31</v>
      </c>
      <c r="M68" s="10"/>
      <c r="N68" s="10" t="s">
        <v>852</v>
      </c>
      <c r="O68" s="10" t="s">
        <v>853</v>
      </c>
      <c r="P68" s="10" t="s">
        <v>32</v>
      </c>
      <c r="Q68" s="10" t="s">
        <v>854</v>
      </c>
      <c r="R68" s="10" t="s">
        <v>832</v>
      </c>
      <c r="S68" s="10" t="s">
        <v>855</v>
      </c>
      <c r="T68" s="10" t="s">
        <v>801</v>
      </c>
      <c r="U68" s="10" t="s">
        <v>856</v>
      </c>
      <c r="V68" s="10" t="s">
        <v>803</v>
      </c>
    </row>
    <row r="69" spans="1:22" x14ac:dyDescent="0.25">
      <c r="A69" s="10" t="s">
        <v>26</v>
      </c>
      <c r="B69" s="10" t="s">
        <v>857</v>
      </c>
      <c r="C69" s="10" t="s">
        <v>858</v>
      </c>
      <c r="D69" s="11" t="s">
        <v>792</v>
      </c>
      <c r="E69" s="11">
        <v>1</v>
      </c>
      <c r="F69" s="11" t="s">
        <v>357</v>
      </c>
      <c r="G69" s="12">
        <v>1735.3</v>
      </c>
      <c r="H69" s="12">
        <f>Plumbing_Press_US[[#This Row],[USD List / Unit]]*$H$3</f>
        <v>1735.3</v>
      </c>
      <c r="I69" s="10" t="s">
        <v>859</v>
      </c>
      <c r="J69" s="10" t="s">
        <v>30</v>
      </c>
      <c r="K69" s="10" t="s">
        <v>795</v>
      </c>
      <c r="L69" s="8" t="s">
        <v>31</v>
      </c>
      <c r="M69" s="10"/>
      <c r="N69" s="10" t="s">
        <v>860</v>
      </c>
      <c r="O69" s="10" t="s">
        <v>861</v>
      </c>
      <c r="P69" s="10" t="s">
        <v>32</v>
      </c>
      <c r="Q69" s="10" t="s">
        <v>862</v>
      </c>
      <c r="R69" s="10" t="s">
        <v>832</v>
      </c>
      <c r="S69" s="10" t="s">
        <v>863</v>
      </c>
      <c r="T69" s="10" t="s">
        <v>801</v>
      </c>
      <c r="U69" s="10" t="s">
        <v>864</v>
      </c>
      <c r="V69" s="10" t="s">
        <v>803</v>
      </c>
    </row>
    <row r="70" spans="1:22" x14ac:dyDescent="0.25">
      <c r="A70" s="10" t="s">
        <v>26</v>
      </c>
      <c r="B70" s="10" t="s">
        <v>865</v>
      </c>
      <c r="C70" s="10" t="s">
        <v>866</v>
      </c>
      <c r="D70" s="11" t="s">
        <v>867</v>
      </c>
      <c r="E70" s="11">
        <v>1</v>
      </c>
      <c r="F70" s="11" t="s">
        <v>198</v>
      </c>
      <c r="G70" s="12">
        <v>416.4</v>
      </c>
      <c r="H70" s="12">
        <f>Plumbing_Press_US[[#This Row],[USD List / Unit]]*$H$3</f>
        <v>416.4</v>
      </c>
      <c r="I70" s="10" t="s">
        <v>868</v>
      </c>
      <c r="J70" s="10" t="s">
        <v>30</v>
      </c>
      <c r="K70" s="10" t="s">
        <v>795</v>
      </c>
      <c r="L70" s="8" t="s">
        <v>31</v>
      </c>
      <c r="M70" s="10"/>
      <c r="N70" s="10" t="s">
        <v>869</v>
      </c>
      <c r="O70" s="10" t="s">
        <v>870</v>
      </c>
      <c r="P70" s="10" t="s">
        <v>32</v>
      </c>
      <c r="Q70" s="10" t="s">
        <v>871</v>
      </c>
      <c r="R70" s="10" t="s">
        <v>832</v>
      </c>
      <c r="S70" s="10" t="s">
        <v>872</v>
      </c>
      <c r="T70" s="10" t="s">
        <v>873</v>
      </c>
      <c r="U70" s="10" t="s">
        <v>874</v>
      </c>
      <c r="V70" s="10" t="s">
        <v>875</v>
      </c>
    </row>
    <row r="71" spans="1:22" x14ac:dyDescent="0.25">
      <c r="A71" s="10" t="s">
        <v>26</v>
      </c>
      <c r="B71" s="10" t="s">
        <v>876</v>
      </c>
      <c r="C71" s="10" t="s">
        <v>877</v>
      </c>
      <c r="D71" s="11" t="s">
        <v>867</v>
      </c>
      <c r="E71" s="11">
        <v>1</v>
      </c>
      <c r="F71" s="11" t="s">
        <v>198</v>
      </c>
      <c r="G71" s="12">
        <v>462.8</v>
      </c>
      <c r="H71" s="12">
        <f>Plumbing_Press_US[[#This Row],[USD List / Unit]]*$H$3</f>
        <v>462.8</v>
      </c>
      <c r="I71" s="10" t="s">
        <v>878</v>
      </c>
      <c r="J71" s="10" t="s">
        <v>30</v>
      </c>
      <c r="K71" s="10" t="s">
        <v>795</v>
      </c>
      <c r="L71" s="8" t="s">
        <v>31</v>
      </c>
      <c r="M71" s="10"/>
      <c r="N71" s="10" t="s">
        <v>869</v>
      </c>
      <c r="O71" s="10" t="s">
        <v>870</v>
      </c>
      <c r="P71" s="10" t="s">
        <v>32</v>
      </c>
      <c r="Q71" s="10" t="s">
        <v>879</v>
      </c>
      <c r="R71" s="10" t="s">
        <v>832</v>
      </c>
      <c r="S71" s="10" t="s">
        <v>880</v>
      </c>
      <c r="T71" s="10" t="s">
        <v>873</v>
      </c>
      <c r="U71" s="10" t="s">
        <v>881</v>
      </c>
      <c r="V71" s="10" t="s">
        <v>875</v>
      </c>
    </row>
    <row r="72" spans="1:22" x14ac:dyDescent="0.25">
      <c r="A72" s="10" t="s">
        <v>26</v>
      </c>
      <c r="B72" s="10" t="s">
        <v>882</v>
      </c>
      <c r="C72" s="10" t="s">
        <v>883</v>
      </c>
      <c r="D72" s="11" t="s">
        <v>867</v>
      </c>
      <c r="E72" s="11">
        <v>1</v>
      </c>
      <c r="F72" s="11" t="s">
        <v>198</v>
      </c>
      <c r="G72" s="12">
        <v>362</v>
      </c>
      <c r="H72" s="12">
        <f>Plumbing_Press_US[[#This Row],[USD List / Unit]]*$H$3</f>
        <v>362</v>
      </c>
      <c r="I72" s="10" t="s">
        <v>884</v>
      </c>
      <c r="J72" s="10" t="s">
        <v>30</v>
      </c>
      <c r="K72" s="10" t="s">
        <v>795</v>
      </c>
      <c r="L72" s="8" t="s">
        <v>31</v>
      </c>
      <c r="M72" s="10"/>
      <c r="N72" s="10" t="s">
        <v>885</v>
      </c>
      <c r="O72" s="10" t="s">
        <v>886</v>
      </c>
      <c r="P72" s="10" t="s">
        <v>32</v>
      </c>
      <c r="Q72" s="10" t="s">
        <v>887</v>
      </c>
      <c r="R72" s="10" t="s">
        <v>832</v>
      </c>
      <c r="S72" s="10" t="s">
        <v>888</v>
      </c>
      <c r="T72" s="10" t="s">
        <v>873</v>
      </c>
      <c r="U72" s="10" t="s">
        <v>889</v>
      </c>
      <c r="V72" s="10" t="s">
        <v>875</v>
      </c>
    </row>
    <row r="73" spans="1:22" x14ac:dyDescent="0.25">
      <c r="A73" s="10" t="s">
        <v>26</v>
      </c>
      <c r="B73" s="10" t="s">
        <v>890</v>
      </c>
      <c r="C73" s="10" t="s">
        <v>891</v>
      </c>
      <c r="D73" s="11" t="s">
        <v>867</v>
      </c>
      <c r="E73" s="11">
        <v>1</v>
      </c>
      <c r="F73" s="11" t="s">
        <v>198</v>
      </c>
      <c r="G73" s="12">
        <v>401.4</v>
      </c>
      <c r="H73" s="12">
        <f>Plumbing_Press_US[[#This Row],[USD List / Unit]]*$H$3</f>
        <v>401.4</v>
      </c>
      <c r="I73" s="10" t="s">
        <v>892</v>
      </c>
      <c r="J73" s="10" t="s">
        <v>30</v>
      </c>
      <c r="K73" s="10" t="s">
        <v>795</v>
      </c>
      <c r="L73" s="8" t="s">
        <v>31</v>
      </c>
      <c r="M73" s="10"/>
      <c r="N73" s="10" t="s">
        <v>885</v>
      </c>
      <c r="O73" s="10" t="s">
        <v>886</v>
      </c>
      <c r="P73" s="10" t="s">
        <v>32</v>
      </c>
      <c r="Q73" s="10" t="s">
        <v>893</v>
      </c>
      <c r="R73" s="10" t="s">
        <v>832</v>
      </c>
      <c r="S73" s="10" t="s">
        <v>894</v>
      </c>
      <c r="T73" s="10" t="s">
        <v>873</v>
      </c>
      <c r="U73" s="10" t="s">
        <v>895</v>
      </c>
      <c r="V73" s="10" t="s">
        <v>875</v>
      </c>
    </row>
    <row r="74" spans="1:22" x14ac:dyDescent="0.25">
      <c r="A74" s="10" t="s">
        <v>26</v>
      </c>
      <c r="B74" s="10" t="s">
        <v>896</v>
      </c>
      <c r="C74" s="10" t="s">
        <v>897</v>
      </c>
      <c r="D74" s="11" t="s">
        <v>867</v>
      </c>
      <c r="E74" s="11">
        <v>1</v>
      </c>
      <c r="F74" s="11" t="s">
        <v>198</v>
      </c>
      <c r="G74" s="12">
        <v>352.1</v>
      </c>
      <c r="H74" s="12">
        <f>Plumbing_Press_US[[#This Row],[USD List / Unit]]*$H$3</f>
        <v>352.1</v>
      </c>
      <c r="I74" s="10" t="s">
        <v>898</v>
      </c>
      <c r="J74" s="10" t="s">
        <v>30</v>
      </c>
      <c r="K74" s="10" t="s">
        <v>795</v>
      </c>
      <c r="L74" s="8" t="s">
        <v>31</v>
      </c>
      <c r="M74" s="10"/>
      <c r="N74" s="10" t="s">
        <v>829</v>
      </c>
      <c r="O74" s="10" t="s">
        <v>899</v>
      </c>
      <c r="P74" s="10" t="s">
        <v>32</v>
      </c>
      <c r="Q74" s="10" t="s">
        <v>900</v>
      </c>
      <c r="R74" s="10" t="s">
        <v>832</v>
      </c>
      <c r="S74" s="10" t="s">
        <v>901</v>
      </c>
      <c r="T74" s="10" t="s">
        <v>873</v>
      </c>
      <c r="U74" s="10" t="s">
        <v>902</v>
      </c>
      <c r="V74" s="10" t="s">
        <v>875</v>
      </c>
    </row>
    <row r="75" spans="1:22" x14ac:dyDescent="0.25">
      <c r="A75" s="10" t="s">
        <v>26</v>
      </c>
      <c r="B75" s="10" t="s">
        <v>903</v>
      </c>
      <c r="C75" s="10" t="s">
        <v>904</v>
      </c>
      <c r="D75" s="11" t="s">
        <v>867</v>
      </c>
      <c r="E75" s="11">
        <v>1</v>
      </c>
      <c r="F75" s="11" t="s">
        <v>198</v>
      </c>
      <c r="G75" s="12">
        <v>390.6</v>
      </c>
      <c r="H75" s="12">
        <f>Plumbing_Press_US[[#This Row],[USD List / Unit]]*$H$3</f>
        <v>390.6</v>
      </c>
      <c r="I75" s="10" t="s">
        <v>905</v>
      </c>
      <c r="J75" s="10" t="s">
        <v>30</v>
      </c>
      <c r="K75" s="10" t="s">
        <v>795</v>
      </c>
      <c r="L75" s="8" t="s">
        <v>31</v>
      </c>
      <c r="M75" s="10"/>
      <c r="N75" s="10" t="s">
        <v>829</v>
      </c>
      <c r="O75" s="10" t="s">
        <v>899</v>
      </c>
      <c r="P75" s="10" t="s">
        <v>32</v>
      </c>
      <c r="Q75" s="10" t="s">
        <v>906</v>
      </c>
      <c r="R75" s="10" t="s">
        <v>832</v>
      </c>
      <c r="S75" s="10" t="s">
        <v>907</v>
      </c>
      <c r="T75" s="10" t="s">
        <v>873</v>
      </c>
      <c r="U75" s="10" t="s">
        <v>908</v>
      </c>
      <c r="V75" s="10" t="s">
        <v>875</v>
      </c>
    </row>
    <row r="76" spans="1:22" x14ac:dyDescent="0.25">
      <c r="A76" s="10" t="s">
        <v>26</v>
      </c>
      <c r="B76" s="10" t="s">
        <v>909</v>
      </c>
      <c r="C76" s="10" t="s">
        <v>910</v>
      </c>
      <c r="D76" s="11" t="s">
        <v>867</v>
      </c>
      <c r="E76" s="11">
        <v>1</v>
      </c>
      <c r="F76" s="11" t="s">
        <v>911</v>
      </c>
      <c r="G76" s="12">
        <v>660.8</v>
      </c>
      <c r="H76" s="12">
        <f>Plumbing_Press_US[[#This Row],[USD List / Unit]]*$H$3</f>
        <v>660.8</v>
      </c>
      <c r="I76" s="10" t="s">
        <v>912</v>
      </c>
      <c r="J76" s="10" t="s">
        <v>30</v>
      </c>
      <c r="K76" s="10" t="s">
        <v>795</v>
      </c>
      <c r="L76" s="8" t="s">
        <v>31</v>
      </c>
      <c r="M76" s="10"/>
      <c r="N76" s="10" t="s">
        <v>844</v>
      </c>
      <c r="O76" s="10" t="s">
        <v>913</v>
      </c>
      <c r="P76" s="10" t="s">
        <v>32</v>
      </c>
      <c r="Q76" s="10" t="s">
        <v>914</v>
      </c>
      <c r="R76" s="10" t="s">
        <v>832</v>
      </c>
      <c r="S76" s="10" t="s">
        <v>915</v>
      </c>
      <c r="T76" s="10" t="s">
        <v>873</v>
      </c>
      <c r="U76" s="10" t="s">
        <v>916</v>
      </c>
      <c r="V76" s="10" t="s">
        <v>875</v>
      </c>
    </row>
    <row r="77" spans="1:22" x14ac:dyDescent="0.25">
      <c r="A77" s="10" t="s">
        <v>26</v>
      </c>
      <c r="B77" s="10" t="s">
        <v>917</v>
      </c>
      <c r="C77" s="10" t="s">
        <v>918</v>
      </c>
      <c r="D77" s="11" t="s">
        <v>867</v>
      </c>
      <c r="E77" s="11">
        <v>1</v>
      </c>
      <c r="F77" s="11" t="s">
        <v>143</v>
      </c>
      <c r="G77" s="12">
        <v>871.8</v>
      </c>
      <c r="H77" s="12">
        <f>Plumbing_Press_US[[#This Row],[USD List / Unit]]*$H$3</f>
        <v>871.8</v>
      </c>
      <c r="I77" s="10" t="s">
        <v>919</v>
      </c>
      <c r="J77" s="10" t="s">
        <v>30</v>
      </c>
      <c r="K77" s="10" t="s">
        <v>795</v>
      </c>
      <c r="L77" s="8" t="s">
        <v>31</v>
      </c>
      <c r="M77" s="10"/>
      <c r="N77" s="10" t="s">
        <v>852</v>
      </c>
      <c r="O77" s="10" t="s">
        <v>920</v>
      </c>
      <c r="P77" s="10" t="s">
        <v>32</v>
      </c>
      <c r="Q77" s="10" t="s">
        <v>921</v>
      </c>
      <c r="R77" s="10" t="s">
        <v>832</v>
      </c>
      <c r="S77" s="10" t="s">
        <v>922</v>
      </c>
      <c r="T77" s="10" t="s">
        <v>873</v>
      </c>
      <c r="U77" s="10" t="s">
        <v>923</v>
      </c>
      <c r="V77" s="10" t="s">
        <v>875</v>
      </c>
    </row>
    <row r="78" spans="1:22" x14ac:dyDescent="0.25">
      <c r="A78" s="10" t="s">
        <v>26</v>
      </c>
      <c r="B78" s="10" t="s">
        <v>924</v>
      </c>
      <c r="C78" s="10" t="s">
        <v>925</v>
      </c>
      <c r="D78" s="11" t="s">
        <v>867</v>
      </c>
      <c r="E78" s="11">
        <v>1</v>
      </c>
      <c r="F78" s="11" t="s">
        <v>357</v>
      </c>
      <c r="G78" s="12">
        <v>1735.3</v>
      </c>
      <c r="H78" s="12">
        <f>Plumbing_Press_US[[#This Row],[USD List / Unit]]*$H$3</f>
        <v>1735.3</v>
      </c>
      <c r="I78" s="10" t="s">
        <v>926</v>
      </c>
      <c r="J78" s="10" t="s">
        <v>30</v>
      </c>
      <c r="K78" s="10" t="s">
        <v>795</v>
      </c>
      <c r="L78" s="8" t="s">
        <v>31</v>
      </c>
      <c r="M78" s="10"/>
      <c r="N78" s="10" t="s">
        <v>860</v>
      </c>
      <c r="O78" s="10" t="s">
        <v>927</v>
      </c>
      <c r="P78" s="10" t="s">
        <v>32</v>
      </c>
      <c r="Q78" s="10" t="s">
        <v>928</v>
      </c>
      <c r="R78" s="10" t="s">
        <v>832</v>
      </c>
      <c r="S78" s="10" t="s">
        <v>929</v>
      </c>
      <c r="T78" s="10" t="s">
        <v>873</v>
      </c>
      <c r="U78" s="10" t="s">
        <v>930</v>
      </c>
      <c r="V78" s="10" t="s">
        <v>875</v>
      </c>
    </row>
    <row r="79" spans="1:22" x14ac:dyDescent="0.25">
      <c r="A79" s="10" t="s">
        <v>26</v>
      </c>
      <c r="B79" s="10" t="s">
        <v>931</v>
      </c>
      <c r="C79" s="10" t="s">
        <v>932</v>
      </c>
      <c r="D79" s="11" t="s">
        <v>792</v>
      </c>
      <c r="E79" s="11">
        <v>1</v>
      </c>
      <c r="F79" s="11" t="s">
        <v>933</v>
      </c>
      <c r="G79" s="12">
        <v>312.3</v>
      </c>
      <c r="H79" s="12">
        <f>Plumbing_Press_US[[#This Row],[USD List / Unit]]*$H$3</f>
        <v>312.3</v>
      </c>
      <c r="I79" s="10" t="s">
        <v>934</v>
      </c>
      <c r="J79" s="10" t="s">
        <v>30</v>
      </c>
      <c r="K79" s="10" t="s">
        <v>795</v>
      </c>
      <c r="L79" s="8" t="s">
        <v>31</v>
      </c>
      <c r="M79" s="10"/>
      <c r="N79" s="10" t="s">
        <v>935</v>
      </c>
      <c r="O79" s="10" t="s">
        <v>936</v>
      </c>
      <c r="P79" s="10" t="s">
        <v>32</v>
      </c>
      <c r="Q79" s="10" t="s">
        <v>937</v>
      </c>
      <c r="R79" s="10" t="s">
        <v>832</v>
      </c>
      <c r="S79" s="10" t="s">
        <v>938</v>
      </c>
      <c r="T79" s="10" t="s">
        <v>801</v>
      </c>
      <c r="U79" s="10" t="s">
        <v>939</v>
      </c>
      <c r="V79" s="10" t="s">
        <v>803</v>
      </c>
    </row>
    <row r="80" spans="1:22" x14ac:dyDescent="0.25">
      <c r="A80" s="10" t="s">
        <v>26</v>
      </c>
      <c r="B80" s="10" t="s">
        <v>940</v>
      </c>
      <c r="C80" s="10" t="s">
        <v>941</v>
      </c>
      <c r="D80" s="11" t="s">
        <v>792</v>
      </c>
      <c r="E80" s="11">
        <v>1</v>
      </c>
      <c r="F80" s="11" t="s">
        <v>933</v>
      </c>
      <c r="G80" s="12">
        <v>347.1</v>
      </c>
      <c r="H80" s="12">
        <f>Plumbing_Press_US[[#This Row],[USD List / Unit]]*$H$3</f>
        <v>347.1</v>
      </c>
      <c r="I80" s="10" t="s">
        <v>942</v>
      </c>
      <c r="J80" s="10" t="s">
        <v>30</v>
      </c>
      <c r="K80" s="10" t="s">
        <v>795</v>
      </c>
      <c r="L80" s="8" t="s">
        <v>31</v>
      </c>
      <c r="M80" s="10"/>
      <c r="N80" s="10" t="s">
        <v>935</v>
      </c>
      <c r="O80" s="10" t="s">
        <v>936</v>
      </c>
      <c r="P80" s="10" t="s">
        <v>32</v>
      </c>
      <c r="Q80" s="10" t="s">
        <v>943</v>
      </c>
      <c r="R80" s="10" t="s">
        <v>832</v>
      </c>
      <c r="S80" s="10" t="s">
        <v>944</v>
      </c>
      <c r="T80" s="10" t="s">
        <v>801</v>
      </c>
      <c r="U80" s="10" t="s">
        <v>945</v>
      </c>
      <c r="V80" s="10" t="s">
        <v>803</v>
      </c>
    </row>
    <row r="81" spans="1:22" x14ac:dyDescent="0.25">
      <c r="A81" s="10" t="s">
        <v>26</v>
      </c>
      <c r="B81" s="10" t="s">
        <v>946</v>
      </c>
      <c r="C81" s="10" t="s">
        <v>947</v>
      </c>
      <c r="D81" s="11" t="s">
        <v>792</v>
      </c>
      <c r="E81" s="11">
        <v>1</v>
      </c>
      <c r="F81" s="11" t="s">
        <v>948</v>
      </c>
      <c r="G81" s="12">
        <v>543</v>
      </c>
      <c r="H81" s="12">
        <f>Plumbing_Press_US[[#This Row],[USD List / Unit]]*$H$3</f>
        <v>543</v>
      </c>
      <c r="I81" s="10" t="s">
        <v>949</v>
      </c>
      <c r="J81" s="10" t="s">
        <v>30</v>
      </c>
      <c r="K81" s="10" t="s">
        <v>795</v>
      </c>
      <c r="L81" s="8" t="s">
        <v>31</v>
      </c>
      <c r="M81" s="10"/>
      <c r="N81" s="10" t="s">
        <v>950</v>
      </c>
      <c r="O81" s="10" t="s">
        <v>951</v>
      </c>
      <c r="P81" s="10" t="s">
        <v>32</v>
      </c>
      <c r="Q81" s="10" t="s">
        <v>952</v>
      </c>
      <c r="R81" s="10" t="s">
        <v>832</v>
      </c>
      <c r="S81" s="10" t="s">
        <v>953</v>
      </c>
      <c r="T81" s="10" t="s">
        <v>801</v>
      </c>
      <c r="U81" s="10" t="s">
        <v>954</v>
      </c>
      <c r="V81" s="10" t="s">
        <v>803</v>
      </c>
    </row>
    <row r="82" spans="1:22" x14ac:dyDescent="0.25">
      <c r="A82" s="10" t="s">
        <v>26</v>
      </c>
      <c r="B82" s="10" t="s">
        <v>955</v>
      </c>
      <c r="C82" s="10" t="s">
        <v>956</v>
      </c>
      <c r="D82" s="11" t="s">
        <v>792</v>
      </c>
      <c r="E82" s="11">
        <v>1</v>
      </c>
      <c r="F82" s="11" t="s">
        <v>948</v>
      </c>
      <c r="G82" s="12">
        <v>602.1</v>
      </c>
      <c r="H82" s="12">
        <f>Plumbing_Press_US[[#This Row],[USD List / Unit]]*$H$3</f>
        <v>602.1</v>
      </c>
      <c r="I82" s="10" t="s">
        <v>957</v>
      </c>
      <c r="J82" s="10" t="s">
        <v>30</v>
      </c>
      <c r="K82" s="10" t="s">
        <v>795</v>
      </c>
      <c r="L82" s="8" t="s">
        <v>31</v>
      </c>
      <c r="M82" s="10"/>
      <c r="N82" s="10" t="s">
        <v>950</v>
      </c>
      <c r="O82" s="10" t="s">
        <v>951</v>
      </c>
      <c r="P82" s="10" t="s">
        <v>32</v>
      </c>
      <c r="Q82" s="10" t="s">
        <v>958</v>
      </c>
      <c r="R82" s="10" t="s">
        <v>832</v>
      </c>
      <c r="S82" s="10" t="s">
        <v>959</v>
      </c>
      <c r="T82" s="10" t="s">
        <v>801</v>
      </c>
      <c r="U82" s="10" t="s">
        <v>960</v>
      </c>
      <c r="V82" s="10" t="s">
        <v>803</v>
      </c>
    </row>
    <row r="83" spans="1:22" x14ac:dyDescent="0.25">
      <c r="A83" s="10" t="s">
        <v>26</v>
      </c>
      <c r="B83" s="10" t="s">
        <v>961</v>
      </c>
      <c r="C83" s="10" t="s">
        <v>962</v>
      </c>
      <c r="D83" s="11" t="s">
        <v>792</v>
      </c>
      <c r="E83" s="11">
        <v>1</v>
      </c>
      <c r="F83" s="11" t="s">
        <v>963</v>
      </c>
      <c r="G83" s="12">
        <v>1056.3</v>
      </c>
      <c r="H83" s="12">
        <f>Plumbing_Press_US[[#This Row],[USD List / Unit]]*$H$3</f>
        <v>1056.3</v>
      </c>
      <c r="I83" s="10" t="s">
        <v>964</v>
      </c>
      <c r="J83" s="10" t="s">
        <v>30</v>
      </c>
      <c r="K83" s="10" t="s">
        <v>795</v>
      </c>
      <c r="L83" s="8" t="s">
        <v>31</v>
      </c>
      <c r="M83" s="10"/>
      <c r="N83" s="10" t="s">
        <v>965</v>
      </c>
      <c r="O83" s="10" t="s">
        <v>966</v>
      </c>
      <c r="P83" s="10" t="s">
        <v>32</v>
      </c>
      <c r="Q83" s="10" t="s">
        <v>967</v>
      </c>
      <c r="R83" s="10" t="s">
        <v>832</v>
      </c>
      <c r="S83" s="10" t="s">
        <v>968</v>
      </c>
      <c r="T83" s="10" t="s">
        <v>801</v>
      </c>
      <c r="U83" s="10" t="s">
        <v>969</v>
      </c>
      <c r="V83" s="10" t="s">
        <v>803</v>
      </c>
    </row>
    <row r="84" spans="1:22" x14ac:dyDescent="0.25">
      <c r="A84" s="10" t="s">
        <v>26</v>
      </c>
      <c r="B84" s="10" t="s">
        <v>970</v>
      </c>
      <c r="C84" s="10" t="s">
        <v>971</v>
      </c>
      <c r="D84" s="11" t="s">
        <v>792</v>
      </c>
      <c r="E84" s="11">
        <v>1</v>
      </c>
      <c r="F84" s="11" t="s">
        <v>963</v>
      </c>
      <c r="G84" s="12">
        <v>1171.8</v>
      </c>
      <c r="H84" s="12">
        <f>Plumbing_Press_US[[#This Row],[USD List / Unit]]*$H$3</f>
        <v>1171.8</v>
      </c>
      <c r="I84" s="10" t="s">
        <v>972</v>
      </c>
      <c r="J84" s="10" t="s">
        <v>30</v>
      </c>
      <c r="K84" s="10" t="s">
        <v>795</v>
      </c>
      <c r="L84" s="8" t="s">
        <v>31</v>
      </c>
      <c r="M84" s="10"/>
      <c r="N84" s="10" t="s">
        <v>965</v>
      </c>
      <c r="O84" s="10" t="s">
        <v>966</v>
      </c>
      <c r="P84" s="10" t="s">
        <v>32</v>
      </c>
      <c r="Q84" s="10" t="s">
        <v>973</v>
      </c>
      <c r="R84" s="10" t="s">
        <v>832</v>
      </c>
      <c r="S84" s="10" t="s">
        <v>974</v>
      </c>
      <c r="T84" s="10" t="s">
        <v>801</v>
      </c>
      <c r="U84" s="10" t="s">
        <v>975</v>
      </c>
      <c r="V84" s="10" t="s">
        <v>803</v>
      </c>
    </row>
    <row r="85" spans="1:22" x14ac:dyDescent="0.25">
      <c r="A85" s="10" t="s">
        <v>26</v>
      </c>
      <c r="B85" s="10" t="s">
        <v>976</v>
      </c>
      <c r="C85" s="10" t="s">
        <v>977</v>
      </c>
      <c r="D85" s="11" t="s">
        <v>792</v>
      </c>
      <c r="E85" s="11">
        <v>1</v>
      </c>
      <c r="F85" s="11" t="s">
        <v>978</v>
      </c>
      <c r="G85" s="12">
        <v>1982.4</v>
      </c>
      <c r="H85" s="12">
        <f>Plumbing_Press_US[[#This Row],[USD List / Unit]]*$H$3</f>
        <v>1982.4</v>
      </c>
      <c r="I85" s="10" t="s">
        <v>979</v>
      </c>
      <c r="J85" s="10" t="s">
        <v>30</v>
      </c>
      <c r="K85" s="10" t="s">
        <v>795</v>
      </c>
      <c r="L85" s="8" t="s">
        <v>31</v>
      </c>
      <c r="M85" s="10"/>
      <c r="N85" s="10" t="s">
        <v>980</v>
      </c>
      <c r="O85" s="10" t="s">
        <v>981</v>
      </c>
      <c r="P85" s="10" t="s">
        <v>32</v>
      </c>
      <c r="Q85" s="10" t="s">
        <v>982</v>
      </c>
      <c r="R85" s="10" t="s">
        <v>832</v>
      </c>
      <c r="S85" s="10" t="s">
        <v>983</v>
      </c>
      <c r="T85" s="10" t="s">
        <v>801</v>
      </c>
      <c r="U85" s="10" t="s">
        <v>984</v>
      </c>
      <c r="V85" s="10" t="s">
        <v>803</v>
      </c>
    </row>
    <row r="86" spans="1:22" x14ac:dyDescent="0.25">
      <c r="A86" s="10" t="s">
        <v>26</v>
      </c>
      <c r="B86" s="10" t="s">
        <v>985</v>
      </c>
      <c r="C86" s="10" t="s">
        <v>986</v>
      </c>
      <c r="D86" s="11" t="s">
        <v>792</v>
      </c>
      <c r="E86" s="11">
        <v>1</v>
      </c>
      <c r="F86" s="11" t="s">
        <v>357</v>
      </c>
      <c r="G86" s="12">
        <v>2615.4</v>
      </c>
      <c r="H86" s="12">
        <f>Plumbing_Press_US[[#This Row],[USD List / Unit]]*$H$3</f>
        <v>2615.4</v>
      </c>
      <c r="I86" s="10" t="s">
        <v>987</v>
      </c>
      <c r="J86" s="10" t="s">
        <v>30</v>
      </c>
      <c r="K86" s="10" t="s">
        <v>795</v>
      </c>
      <c r="L86" s="8" t="s">
        <v>31</v>
      </c>
      <c r="M86" s="10"/>
      <c r="N86" s="10" t="s">
        <v>988</v>
      </c>
      <c r="O86" s="10" t="s">
        <v>989</v>
      </c>
      <c r="P86" s="10" t="s">
        <v>32</v>
      </c>
      <c r="Q86" s="10" t="s">
        <v>990</v>
      </c>
      <c r="R86" s="10" t="s">
        <v>832</v>
      </c>
      <c r="S86" s="10" t="s">
        <v>991</v>
      </c>
      <c r="T86" s="10" t="s">
        <v>801</v>
      </c>
      <c r="U86" s="10" t="s">
        <v>992</v>
      </c>
      <c r="V86" s="10" t="s">
        <v>803</v>
      </c>
    </row>
    <row r="87" spans="1:22" x14ac:dyDescent="0.25">
      <c r="A87" s="10" t="s">
        <v>26</v>
      </c>
      <c r="B87" s="10" t="s">
        <v>993</v>
      </c>
      <c r="C87" s="10" t="s">
        <v>994</v>
      </c>
      <c r="D87" s="11" t="s">
        <v>792</v>
      </c>
      <c r="E87" s="11">
        <v>1</v>
      </c>
      <c r="F87" s="11" t="s">
        <v>341</v>
      </c>
      <c r="G87" s="12">
        <v>5205.8999999999996</v>
      </c>
      <c r="H87" s="12">
        <f>Plumbing_Press_US[[#This Row],[USD List / Unit]]*$H$3</f>
        <v>5205.8999999999996</v>
      </c>
      <c r="I87" s="10" t="s">
        <v>995</v>
      </c>
      <c r="J87" s="10" t="s">
        <v>30</v>
      </c>
      <c r="K87" s="10" t="s">
        <v>795</v>
      </c>
      <c r="L87" s="8" t="s">
        <v>31</v>
      </c>
      <c r="M87" s="10"/>
      <c r="N87" s="10" t="s">
        <v>996</v>
      </c>
      <c r="O87" s="10" t="s">
        <v>997</v>
      </c>
      <c r="P87" s="10" t="s">
        <v>32</v>
      </c>
      <c r="Q87" s="10" t="s">
        <v>998</v>
      </c>
      <c r="R87" s="10" t="s">
        <v>832</v>
      </c>
      <c r="S87" s="10" t="s">
        <v>999</v>
      </c>
      <c r="T87" s="10" t="s">
        <v>801</v>
      </c>
      <c r="U87" s="10" t="s">
        <v>1000</v>
      </c>
      <c r="V87" s="10" t="s">
        <v>803</v>
      </c>
    </row>
    <row r="88" spans="1:22" x14ac:dyDescent="0.25">
      <c r="A88" s="10" t="s">
        <v>26</v>
      </c>
      <c r="B88" s="10" t="s">
        <v>1001</v>
      </c>
      <c r="C88" s="10" t="s">
        <v>1002</v>
      </c>
      <c r="D88" s="11" t="s">
        <v>792</v>
      </c>
      <c r="E88" s="11">
        <v>1</v>
      </c>
      <c r="F88" s="11" t="s">
        <v>1003</v>
      </c>
      <c r="G88" s="12">
        <v>520.5</v>
      </c>
      <c r="H88" s="12">
        <f>Plumbing_Press_US[[#This Row],[USD List / Unit]]*$H$3</f>
        <v>520.5</v>
      </c>
      <c r="I88" s="10" t="s">
        <v>1004</v>
      </c>
      <c r="J88" s="10" t="s">
        <v>30</v>
      </c>
      <c r="K88" s="10" t="s">
        <v>795</v>
      </c>
      <c r="L88" s="8" t="s">
        <v>31</v>
      </c>
      <c r="M88" s="10"/>
      <c r="N88" s="10" t="s">
        <v>1005</v>
      </c>
      <c r="O88" s="10" t="s">
        <v>1006</v>
      </c>
      <c r="P88" s="10" t="s">
        <v>32</v>
      </c>
      <c r="Q88" s="10" t="s">
        <v>1007</v>
      </c>
      <c r="R88" s="10" t="s">
        <v>832</v>
      </c>
      <c r="S88" s="10" t="s">
        <v>1008</v>
      </c>
      <c r="T88" s="10" t="s">
        <v>801</v>
      </c>
      <c r="U88" s="10" t="s">
        <v>1009</v>
      </c>
      <c r="V88" s="10" t="s">
        <v>803</v>
      </c>
    </row>
    <row r="89" spans="1:22" x14ac:dyDescent="0.25">
      <c r="A89" s="10" t="s">
        <v>26</v>
      </c>
      <c r="B89" s="10" t="s">
        <v>1010</v>
      </c>
      <c r="C89" s="10" t="s">
        <v>1011</v>
      </c>
      <c r="D89" s="11" t="s">
        <v>792</v>
      </c>
      <c r="E89" s="11">
        <v>1</v>
      </c>
      <c r="F89" s="11" t="s">
        <v>42</v>
      </c>
      <c r="G89" s="12">
        <v>905</v>
      </c>
      <c r="H89" s="12">
        <f>Plumbing_Press_US[[#This Row],[USD List / Unit]]*$H$3</f>
        <v>905</v>
      </c>
      <c r="I89" s="10" t="s">
        <v>1012</v>
      </c>
      <c r="J89" s="10" t="s">
        <v>30</v>
      </c>
      <c r="K89" s="10" t="s">
        <v>795</v>
      </c>
      <c r="L89" s="8" t="s">
        <v>31</v>
      </c>
      <c r="M89" s="10"/>
      <c r="N89" s="10" t="s">
        <v>1013</v>
      </c>
      <c r="O89" s="10" t="s">
        <v>1014</v>
      </c>
      <c r="P89" s="10" t="s">
        <v>32</v>
      </c>
      <c r="Q89" s="10" t="s">
        <v>1015</v>
      </c>
      <c r="R89" s="10" t="s">
        <v>832</v>
      </c>
      <c r="S89" s="10" t="s">
        <v>1016</v>
      </c>
      <c r="T89" s="10" t="s">
        <v>801</v>
      </c>
      <c r="U89" s="10" t="s">
        <v>1017</v>
      </c>
      <c r="V89" s="10" t="s">
        <v>803</v>
      </c>
    </row>
    <row r="90" spans="1:22" x14ac:dyDescent="0.25">
      <c r="A90" s="10" t="s">
        <v>26</v>
      </c>
      <c r="B90" s="10" t="s">
        <v>1018</v>
      </c>
      <c r="C90" s="10" t="s">
        <v>1019</v>
      </c>
      <c r="D90" s="11" t="s">
        <v>792</v>
      </c>
      <c r="E90" s="11">
        <v>1</v>
      </c>
      <c r="F90" s="11" t="s">
        <v>198</v>
      </c>
      <c r="G90" s="12">
        <v>1041</v>
      </c>
      <c r="H90" s="12">
        <f>Plumbing_Press_US[[#This Row],[USD List / Unit]]*$H$3</f>
        <v>1041</v>
      </c>
      <c r="I90" s="10" t="s">
        <v>1020</v>
      </c>
      <c r="J90" s="10" t="s">
        <v>30</v>
      </c>
      <c r="K90" s="10" t="s">
        <v>795</v>
      </c>
      <c r="L90" s="8" t="s">
        <v>31</v>
      </c>
      <c r="M90" s="10"/>
      <c r="N90" s="10" t="s">
        <v>1021</v>
      </c>
      <c r="O90" s="10" t="s">
        <v>1022</v>
      </c>
      <c r="P90" s="10" t="s">
        <v>32</v>
      </c>
      <c r="Q90" s="10" t="s">
        <v>1023</v>
      </c>
      <c r="R90" s="10" t="s">
        <v>832</v>
      </c>
      <c r="S90" s="10" t="s">
        <v>1024</v>
      </c>
      <c r="T90" s="10" t="s">
        <v>801</v>
      </c>
      <c r="U90" s="10" t="s">
        <v>1025</v>
      </c>
      <c r="V90" s="10" t="s">
        <v>803</v>
      </c>
    </row>
    <row r="91" spans="1:22" x14ac:dyDescent="0.25">
      <c r="A91" s="10" t="s">
        <v>26</v>
      </c>
      <c r="B91" s="10" t="s">
        <v>1026</v>
      </c>
      <c r="C91" s="10" t="s">
        <v>1027</v>
      </c>
      <c r="D91" s="11" t="s">
        <v>792</v>
      </c>
      <c r="E91" s="11">
        <v>1</v>
      </c>
      <c r="F91" s="11" t="s">
        <v>793</v>
      </c>
      <c r="G91" s="12">
        <v>104.1</v>
      </c>
      <c r="H91" s="12">
        <f>Plumbing_Press_US[[#This Row],[USD List / Unit]]*$H$3</f>
        <v>104.1</v>
      </c>
      <c r="I91" s="10" t="s">
        <v>1028</v>
      </c>
      <c r="J91" s="10" t="s">
        <v>30</v>
      </c>
      <c r="K91" s="10" t="s">
        <v>795</v>
      </c>
      <c r="L91" s="8" t="s">
        <v>31</v>
      </c>
      <c r="M91" s="10"/>
      <c r="N91" s="10" t="s">
        <v>796</v>
      </c>
      <c r="O91" s="10" t="s">
        <v>797</v>
      </c>
      <c r="P91" s="10" t="s">
        <v>32</v>
      </c>
      <c r="Q91" s="10" t="s">
        <v>1029</v>
      </c>
      <c r="R91" s="10" t="s">
        <v>799</v>
      </c>
      <c r="S91" s="10" t="s">
        <v>1030</v>
      </c>
      <c r="T91" s="10" t="s">
        <v>801</v>
      </c>
      <c r="U91" s="10" t="s">
        <v>1031</v>
      </c>
      <c r="V91" s="10" t="s">
        <v>803</v>
      </c>
    </row>
    <row r="92" spans="1:22" x14ac:dyDescent="0.25">
      <c r="A92" s="10" t="s">
        <v>26</v>
      </c>
      <c r="B92" s="10" t="s">
        <v>1032</v>
      </c>
      <c r="C92" s="10" t="s">
        <v>1033</v>
      </c>
      <c r="D92" s="11" t="s">
        <v>792</v>
      </c>
      <c r="E92" s="11">
        <v>1</v>
      </c>
      <c r="F92" s="11" t="s">
        <v>793</v>
      </c>
      <c r="G92" s="12">
        <v>115.7</v>
      </c>
      <c r="H92" s="12">
        <f>Plumbing_Press_US[[#This Row],[USD List / Unit]]*$H$3</f>
        <v>115.7</v>
      </c>
      <c r="I92" s="10" t="s">
        <v>1034</v>
      </c>
      <c r="J92" s="10" t="s">
        <v>30</v>
      </c>
      <c r="K92" s="10" t="s">
        <v>795</v>
      </c>
      <c r="L92" s="8" t="s">
        <v>31</v>
      </c>
      <c r="M92" s="10"/>
      <c r="N92" s="10" t="s">
        <v>796</v>
      </c>
      <c r="O92" s="10" t="s">
        <v>797</v>
      </c>
      <c r="P92" s="10" t="s">
        <v>32</v>
      </c>
      <c r="Q92" s="10" t="s">
        <v>1035</v>
      </c>
      <c r="R92" s="10" t="s">
        <v>799</v>
      </c>
      <c r="S92" s="10" t="s">
        <v>1036</v>
      </c>
      <c r="T92" s="10" t="s">
        <v>801</v>
      </c>
      <c r="U92" s="10" t="s">
        <v>1037</v>
      </c>
      <c r="V92" s="10" t="s">
        <v>803</v>
      </c>
    </row>
    <row r="93" spans="1:22" x14ac:dyDescent="0.25">
      <c r="A93" s="10" t="s">
        <v>26</v>
      </c>
      <c r="B93" s="10" t="s">
        <v>1038</v>
      </c>
      <c r="C93" s="10" t="s">
        <v>1039</v>
      </c>
      <c r="D93" s="11" t="s">
        <v>792</v>
      </c>
      <c r="E93" s="11" t="s">
        <v>341</v>
      </c>
      <c r="F93" s="11" t="s">
        <v>451</v>
      </c>
      <c r="G93" s="12">
        <v>181</v>
      </c>
      <c r="H93" s="12">
        <f>Plumbing_Press_US[[#This Row],[USD List / Unit]]*$H$3</f>
        <v>181</v>
      </c>
      <c r="I93" s="10" t="s">
        <v>1040</v>
      </c>
      <c r="J93" s="10" t="s">
        <v>30</v>
      </c>
      <c r="K93" s="10" t="s">
        <v>795</v>
      </c>
      <c r="L93" s="8" t="s">
        <v>31</v>
      </c>
      <c r="M93" s="10"/>
      <c r="N93" s="10" t="s">
        <v>813</v>
      </c>
      <c r="O93" s="10" t="s">
        <v>814</v>
      </c>
      <c r="P93" s="10" t="s">
        <v>32</v>
      </c>
      <c r="Q93" s="10" t="s">
        <v>1041</v>
      </c>
      <c r="R93" s="10" t="s">
        <v>816</v>
      </c>
      <c r="S93" s="10" t="s">
        <v>1042</v>
      </c>
      <c r="T93" s="10" t="s">
        <v>801</v>
      </c>
      <c r="U93" s="10" t="s">
        <v>1043</v>
      </c>
      <c r="V93" s="10" t="s">
        <v>803</v>
      </c>
    </row>
    <row r="94" spans="1:22" x14ac:dyDescent="0.25">
      <c r="A94" s="10" t="s">
        <v>26</v>
      </c>
      <c r="B94" s="10" t="s">
        <v>1044</v>
      </c>
      <c r="C94" s="10" t="s">
        <v>1045</v>
      </c>
      <c r="D94" s="11" t="s">
        <v>792</v>
      </c>
      <c r="E94" s="11" t="s">
        <v>341</v>
      </c>
      <c r="F94" s="11" t="s">
        <v>451</v>
      </c>
      <c r="G94" s="12">
        <v>200.7</v>
      </c>
      <c r="H94" s="12">
        <f>Plumbing_Press_US[[#This Row],[USD List / Unit]]*$H$3</f>
        <v>200.7</v>
      </c>
      <c r="I94" s="10" t="s">
        <v>1046</v>
      </c>
      <c r="J94" s="10" t="s">
        <v>30</v>
      </c>
      <c r="K94" s="10" t="s">
        <v>795</v>
      </c>
      <c r="L94" s="8" t="s">
        <v>31</v>
      </c>
      <c r="M94" s="10"/>
      <c r="N94" s="10" t="s">
        <v>813</v>
      </c>
      <c r="O94" s="10" t="s">
        <v>814</v>
      </c>
      <c r="P94" s="10" t="s">
        <v>32</v>
      </c>
      <c r="Q94" s="10" t="s">
        <v>1047</v>
      </c>
      <c r="R94" s="10" t="s">
        <v>816</v>
      </c>
      <c r="S94" s="10" t="s">
        <v>1048</v>
      </c>
      <c r="T94" s="10" t="s">
        <v>801</v>
      </c>
      <c r="U94" s="10" t="s">
        <v>1049</v>
      </c>
      <c r="V94" s="10" t="s">
        <v>803</v>
      </c>
    </row>
    <row r="95" spans="1:22" x14ac:dyDescent="0.25">
      <c r="A95" s="10" t="s">
        <v>26</v>
      </c>
      <c r="B95" s="10" t="s">
        <v>1050</v>
      </c>
      <c r="C95" s="10" t="s">
        <v>1051</v>
      </c>
      <c r="D95" s="11" t="s">
        <v>792</v>
      </c>
      <c r="E95" s="11">
        <v>1</v>
      </c>
      <c r="F95" s="11" t="s">
        <v>827</v>
      </c>
      <c r="G95" s="12">
        <v>352.1</v>
      </c>
      <c r="H95" s="12">
        <f>Plumbing_Press_US[[#This Row],[USD List / Unit]]*$H$3</f>
        <v>352.1</v>
      </c>
      <c r="I95" s="10" t="s">
        <v>1052</v>
      </c>
      <c r="J95" s="10" t="s">
        <v>30</v>
      </c>
      <c r="K95" s="10" t="s">
        <v>795</v>
      </c>
      <c r="L95" s="8" t="s">
        <v>31</v>
      </c>
      <c r="M95" s="10"/>
      <c r="N95" s="10" t="s">
        <v>829</v>
      </c>
      <c r="O95" s="10" t="s">
        <v>830</v>
      </c>
      <c r="P95" s="10" t="s">
        <v>32</v>
      </c>
      <c r="Q95" s="10" t="s">
        <v>1053</v>
      </c>
      <c r="R95" s="10" t="s">
        <v>832</v>
      </c>
      <c r="S95" s="10" t="s">
        <v>1054</v>
      </c>
      <c r="T95" s="10" t="s">
        <v>801</v>
      </c>
      <c r="U95" s="10" t="s">
        <v>1055</v>
      </c>
      <c r="V95" s="10" t="s">
        <v>803</v>
      </c>
    </row>
    <row r="96" spans="1:22" x14ac:dyDescent="0.25">
      <c r="A96" s="10" t="s">
        <v>26</v>
      </c>
      <c r="B96" s="10" t="s">
        <v>1056</v>
      </c>
      <c r="C96" s="10" t="s">
        <v>1057</v>
      </c>
      <c r="D96" s="11" t="s">
        <v>792</v>
      </c>
      <c r="E96" s="11">
        <v>1</v>
      </c>
      <c r="F96" s="11" t="s">
        <v>827</v>
      </c>
      <c r="G96" s="12">
        <v>390.6</v>
      </c>
      <c r="H96" s="12">
        <f>Plumbing_Press_US[[#This Row],[USD List / Unit]]*$H$3</f>
        <v>390.6</v>
      </c>
      <c r="I96" s="10" t="s">
        <v>1058</v>
      </c>
      <c r="J96" s="10" t="s">
        <v>30</v>
      </c>
      <c r="K96" s="10" t="s">
        <v>795</v>
      </c>
      <c r="L96" s="8" t="s">
        <v>31</v>
      </c>
      <c r="M96" s="10"/>
      <c r="N96" s="10" t="s">
        <v>829</v>
      </c>
      <c r="O96" s="10" t="s">
        <v>830</v>
      </c>
      <c r="P96" s="10" t="s">
        <v>32</v>
      </c>
      <c r="Q96" s="10" t="s">
        <v>1059</v>
      </c>
      <c r="R96" s="10" t="s">
        <v>832</v>
      </c>
      <c r="S96" s="10" t="s">
        <v>1060</v>
      </c>
      <c r="T96" s="10" t="s">
        <v>801</v>
      </c>
      <c r="U96" s="10" t="s">
        <v>1061</v>
      </c>
      <c r="V96" s="10" t="s">
        <v>803</v>
      </c>
    </row>
    <row r="97" spans="1:22" x14ac:dyDescent="0.25">
      <c r="A97" s="10" t="s">
        <v>26</v>
      </c>
      <c r="B97" s="10" t="s">
        <v>1062</v>
      </c>
      <c r="C97" s="10" t="s">
        <v>1063</v>
      </c>
      <c r="D97" s="11" t="s">
        <v>867</v>
      </c>
      <c r="E97" s="11">
        <v>1</v>
      </c>
      <c r="F97" s="11" t="s">
        <v>198</v>
      </c>
      <c r="G97" s="12">
        <v>416.4</v>
      </c>
      <c r="H97" s="12">
        <f>Plumbing_Press_US[[#This Row],[USD List / Unit]]*$H$3</f>
        <v>416.4</v>
      </c>
      <c r="I97" s="10" t="s">
        <v>1064</v>
      </c>
      <c r="J97" s="10" t="s">
        <v>30</v>
      </c>
      <c r="K97" s="10" t="s">
        <v>795</v>
      </c>
      <c r="L97" s="8" t="s">
        <v>31</v>
      </c>
      <c r="M97" s="10"/>
      <c r="N97" s="10" t="s">
        <v>869</v>
      </c>
      <c r="O97" s="10" t="s">
        <v>870</v>
      </c>
      <c r="P97" s="10" t="s">
        <v>32</v>
      </c>
      <c r="Q97" s="10" t="s">
        <v>1065</v>
      </c>
      <c r="R97" s="10" t="s">
        <v>832</v>
      </c>
      <c r="S97" s="10" t="s">
        <v>1066</v>
      </c>
      <c r="T97" s="10" t="s">
        <v>873</v>
      </c>
      <c r="U97" s="10" t="s">
        <v>1067</v>
      </c>
      <c r="V97" s="10" t="s">
        <v>875</v>
      </c>
    </row>
    <row r="98" spans="1:22" x14ac:dyDescent="0.25">
      <c r="A98" s="10" t="s">
        <v>26</v>
      </c>
      <c r="B98" s="10" t="s">
        <v>1068</v>
      </c>
      <c r="C98" s="10" t="s">
        <v>1069</v>
      </c>
      <c r="D98" s="11" t="s">
        <v>867</v>
      </c>
      <c r="E98" s="11">
        <v>1</v>
      </c>
      <c r="F98" s="11" t="s">
        <v>198</v>
      </c>
      <c r="G98" s="12">
        <v>462.8</v>
      </c>
      <c r="H98" s="12">
        <f>Plumbing_Press_US[[#This Row],[USD List / Unit]]*$H$3</f>
        <v>462.8</v>
      </c>
      <c r="I98" s="10" t="s">
        <v>1070</v>
      </c>
      <c r="J98" s="10" t="s">
        <v>30</v>
      </c>
      <c r="K98" s="10" t="s">
        <v>795</v>
      </c>
      <c r="L98" s="8" t="s">
        <v>31</v>
      </c>
      <c r="M98" s="10"/>
      <c r="N98" s="10" t="s">
        <v>869</v>
      </c>
      <c r="O98" s="10" t="s">
        <v>870</v>
      </c>
      <c r="P98" s="10" t="s">
        <v>32</v>
      </c>
      <c r="Q98" s="10" t="s">
        <v>1071</v>
      </c>
      <c r="R98" s="10" t="s">
        <v>832</v>
      </c>
      <c r="S98" s="10" t="s">
        <v>1072</v>
      </c>
      <c r="T98" s="10" t="s">
        <v>873</v>
      </c>
      <c r="U98" s="10" t="s">
        <v>1073</v>
      </c>
      <c r="V98" s="10" t="s">
        <v>875</v>
      </c>
    </row>
    <row r="99" spans="1:22" x14ac:dyDescent="0.25">
      <c r="A99" s="10" t="s">
        <v>26</v>
      </c>
      <c r="B99" s="10" t="s">
        <v>1074</v>
      </c>
      <c r="C99" s="10" t="s">
        <v>1075</v>
      </c>
      <c r="D99" s="11" t="s">
        <v>867</v>
      </c>
      <c r="E99" s="11">
        <v>1</v>
      </c>
      <c r="F99" s="11" t="s">
        <v>198</v>
      </c>
      <c r="G99" s="12">
        <v>362</v>
      </c>
      <c r="H99" s="12">
        <f>Plumbing_Press_US[[#This Row],[USD List / Unit]]*$H$3</f>
        <v>362</v>
      </c>
      <c r="I99" s="10" t="s">
        <v>1076</v>
      </c>
      <c r="J99" s="10" t="s">
        <v>30</v>
      </c>
      <c r="K99" s="10" t="s">
        <v>795</v>
      </c>
      <c r="L99" s="8" t="s">
        <v>31</v>
      </c>
      <c r="M99" s="10"/>
      <c r="N99" s="10" t="s">
        <v>885</v>
      </c>
      <c r="O99" s="10" t="s">
        <v>886</v>
      </c>
      <c r="P99" s="10" t="s">
        <v>32</v>
      </c>
      <c r="Q99" s="10" t="s">
        <v>1077</v>
      </c>
      <c r="R99" s="10" t="s">
        <v>832</v>
      </c>
      <c r="S99" s="10" t="s">
        <v>1078</v>
      </c>
      <c r="T99" s="10" t="s">
        <v>873</v>
      </c>
      <c r="U99" s="10" t="s">
        <v>1079</v>
      </c>
      <c r="V99" s="10" t="s">
        <v>875</v>
      </c>
    </row>
    <row r="100" spans="1:22" x14ac:dyDescent="0.25">
      <c r="A100" s="10" t="s">
        <v>26</v>
      </c>
      <c r="B100" s="10" t="s">
        <v>1080</v>
      </c>
      <c r="C100" s="10" t="s">
        <v>1081</v>
      </c>
      <c r="D100" s="11" t="s">
        <v>867</v>
      </c>
      <c r="E100" s="11">
        <v>1</v>
      </c>
      <c r="F100" s="11" t="s">
        <v>198</v>
      </c>
      <c r="G100" s="12">
        <v>401.4</v>
      </c>
      <c r="H100" s="12">
        <f>Plumbing_Press_US[[#This Row],[USD List / Unit]]*$H$3</f>
        <v>401.4</v>
      </c>
      <c r="I100" s="10" t="s">
        <v>1082</v>
      </c>
      <c r="J100" s="10" t="s">
        <v>30</v>
      </c>
      <c r="K100" s="10" t="s">
        <v>795</v>
      </c>
      <c r="L100" s="8" t="s">
        <v>31</v>
      </c>
      <c r="M100" s="10"/>
      <c r="N100" s="10" t="s">
        <v>885</v>
      </c>
      <c r="O100" s="10" t="s">
        <v>886</v>
      </c>
      <c r="P100" s="10" t="s">
        <v>32</v>
      </c>
      <c r="Q100" s="10" t="s">
        <v>1083</v>
      </c>
      <c r="R100" s="10" t="s">
        <v>832</v>
      </c>
      <c r="S100" s="10" t="s">
        <v>1084</v>
      </c>
      <c r="T100" s="10" t="s">
        <v>873</v>
      </c>
      <c r="U100" s="10" t="s">
        <v>1085</v>
      </c>
      <c r="V100" s="10" t="s">
        <v>875</v>
      </c>
    </row>
    <row r="101" spans="1:22" x14ac:dyDescent="0.25">
      <c r="A101" s="10" t="s">
        <v>26</v>
      </c>
      <c r="B101" s="10" t="s">
        <v>1086</v>
      </c>
      <c r="C101" s="10" t="s">
        <v>1087</v>
      </c>
      <c r="D101" s="11" t="s">
        <v>867</v>
      </c>
      <c r="E101" s="11">
        <v>1</v>
      </c>
      <c r="F101" s="11" t="s">
        <v>198</v>
      </c>
      <c r="G101" s="12">
        <v>352.1</v>
      </c>
      <c r="H101" s="12">
        <f>Plumbing_Press_US[[#This Row],[USD List / Unit]]*$H$3</f>
        <v>352.1</v>
      </c>
      <c r="I101" s="10" t="s">
        <v>1088</v>
      </c>
      <c r="J101" s="10" t="s">
        <v>30</v>
      </c>
      <c r="K101" s="10" t="s">
        <v>795</v>
      </c>
      <c r="L101" s="8" t="s">
        <v>31</v>
      </c>
      <c r="M101" s="10"/>
      <c r="N101" s="10" t="s">
        <v>829</v>
      </c>
      <c r="O101" s="10" t="s">
        <v>899</v>
      </c>
      <c r="P101" s="10" t="s">
        <v>32</v>
      </c>
      <c r="Q101" s="10" t="s">
        <v>1089</v>
      </c>
      <c r="R101" s="10" t="s">
        <v>832</v>
      </c>
      <c r="S101" s="10" t="s">
        <v>1090</v>
      </c>
      <c r="T101" s="10" t="s">
        <v>873</v>
      </c>
      <c r="U101" s="10" t="s">
        <v>1091</v>
      </c>
      <c r="V101" s="10" t="s">
        <v>875</v>
      </c>
    </row>
    <row r="102" spans="1:22" x14ac:dyDescent="0.25">
      <c r="A102" s="10" t="s">
        <v>26</v>
      </c>
      <c r="B102" s="10" t="s">
        <v>1092</v>
      </c>
      <c r="C102" s="10" t="s">
        <v>1093</v>
      </c>
      <c r="D102" s="11" t="s">
        <v>867</v>
      </c>
      <c r="E102" s="11">
        <v>1</v>
      </c>
      <c r="F102" s="11" t="s">
        <v>198</v>
      </c>
      <c r="G102" s="12">
        <v>390.6</v>
      </c>
      <c r="H102" s="12">
        <f>Plumbing_Press_US[[#This Row],[USD List / Unit]]*$H$3</f>
        <v>390.6</v>
      </c>
      <c r="I102" s="10" t="s">
        <v>1094</v>
      </c>
      <c r="J102" s="10" t="s">
        <v>30</v>
      </c>
      <c r="K102" s="10" t="s">
        <v>795</v>
      </c>
      <c r="L102" s="8" t="s">
        <v>31</v>
      </c>
      <c r="M102" s="10"/>
      <c r="N102" s="10" t="s">
        <v>829</v>
      </c>
      <c r="O102" s="10" t="s">
        <v>899</v>
      </c>
      <c r="P102" s="10" t="s">
        <v>32</v>
      </c>
      <c r="Q102" s="10" t="s">
        <v>1095</v>
      </c>
      <c r="R102" s="10" t="s">
        <v>832</v>
      </c>
      <c r="S102" s="10" t="s">
        <v>1096</v>
      </c>
      <c r="T102" s="10" t="s">
        <v>873</v>
      </c>
      <c r="U102" s="10" t="s">
        <v>1097</v>
      </c>
      <c r="V102" s="10" t="s">
        <v>875</v>
      </c>
    </row>
    <row r="103" spans="1:22" x14ac:dyDescent="0.25">
      <c r="A103" s="10" t="s">
        <v>26</v>
      </c>
      <c r="B103" s="10" t="s">
        <v>1098</v>
      </c>
      <c r="C103" s="10" t="s">
        <v>1099</v>
      </c>
      <c r="D103" s="11" t="s">
        <v>792</v>
      </c>
      <c r="E103" s="11">
        <v>1</v>
      </c>
      <c r="F103" s="11" t="s">
        <v>933</v>
      </c>
      <c r="G103" s="12">
        <v>312.3</v>
      </c>
      <c r="H103" s="12">
        <f>Plumbing_Press_US[[#This Row],[USD List / Unit]]*$H$3</f>
        <v>312.3</v>
      </c>
      <c r="I103" s="10" t="s">
        <v>1100</v>
      </c>
      <c r="J103" s="10" t="s">
        <v>30</v>
      </c>
      <c r="K103" s="10" t="s">
        <v>795</v>
      </c>
      <c r="L103" s="8" t="s">
        <v>31</v>
      </c>
      <c r="M103" s="10"/>
      <c r="N103" s="10" t="s">
        <v>935</v>
      </c>
      <c r="O103" s="10" t="s">
        <v>1101</v>
      </c>
      <c r="P103" s="10" t="s">
        <v>32</v>
      </c>
      <c r="Q103" s="10" t="s">
        <v>1102</v>
      </c>
      <c r="R103" s="10" t="s">
        <v>832</v>
      </c>
      <c r="S103" s="10" t="s">
        <v>1103</v>
      </c>
      <c r="T103" s="10" t="s">
        <v>801</v>
      </c>
      <c r="U103" s="10" t="s">
        <v>1104</v>
      </c>
      <c r="V103" s="10" t="s">
        <v>803</v>
      </c>
    </row>
    <row r="104" spans="1:22" x14ac:dyDescent="0.25">
      <c r="A104" s="10" t="s">
        <v>26</v>
      </c>
      <c r="B104" s="10" t="s">
        <v>1105</v>
      </c>
      <c r="C104" s="10" t="s">
        <v>1106</v>
      </c>
      <c r="D104" s="11" t="s">
        <v>792</v>
      </c>
      <c r="E104" s="11">
        <v>1</v>
      </c>
      <c r="F104" s="11" t="s">
        <v>933</v>
      </c>
      <c r="G104" s="12">
        <v>347.1</v>
      </c>
      <c r="H104" s="12">
        <f>Plumbing_Press_US[[#This Row],[USD List / Unit]]*$H$3</f>
        <v>347.1</v>
      </c>
      <c r="I104" s="10" t="s">
        <v>1107</v>
      </c>
      <c r="J104" s="10" t="s">
        <v>30</v>
      </c>
      <c r="K104" s="10" t="s">
        <v>795</v>
      </c>
      <c r="L104" s="8" t="s">
        <v>31</v>
      </c>
      <c r="M104" s="10"/>
      <c r="N104" s="10" t="s">
        <v>935</v>
      </c>
      <c r="O104" s="10" t="s">
        <v>1101</v>
      </c>
      <c r="P104" s="10" t="s">
        <v>32</v>
      </c>
      <c r="Q104" s="10" t="s">
        <v>1108</v>
      </c>
      <c r="R104" s="10" t="s">
        <v>832</v>
      </c>
      <c r="S104" s="10" t="s">
        <v>1109</v>
      </c>
      <c r="T104" s="10" t="s">
        <v>801</v>
      </c>
      <c r="U104" s="10" t="s">
        <v>1110</v>
      </c>
      <c r="V104" s="10" t="s">
        <v>803</v>
      </c>
    </row>
    <row r="105" spans="1:22" x14ac:dyDescent="0.25">
      <c r="A105" s="10" t="s">
        <v>26</v>
      </c>
      <c r="B105" s="10" t="s">
        <v>1111</v>
      </c>
      <c r="C105" s="10" t="s">
        <v>1112</v>
      </c>
      <c r="D105" s="11" t="s">
        <v>792</v>
      </c>
      <c r="E105" s="11">
        <v>1</v>
      </c>
      <c r="F105" s="11" t="s">
        <v>948</v>
      </c>
      <c r="G105" s="12">
        <v>543</v>
      </c>
      <c r="H105" s="12">
        <f>Plumbing_Press_US[[#This Row],[USD List / Unit]]*$H$3</f>
        <v>543</v>
      </c>
      <c r="I105" s="10" t="s">
        <v>1113</v>
      </c>
      <c r="J105" s="10" t="s">
        <v>30</v>
      </c>
      <c r="K105" s="10" t="s">
        <v>795</v>
      </c>
      <c r="L105" s="8" t="s">
        <v>31</v>
      </c>
      <c r="M105" s="10"/>
      <c r="N105" s="10" t="s">
        <v>950</v>
      </c>
      <c r="O105" s="10" t="s">
        <v>951</v>
      </c>
      <c r="P105" s="10" t="s">
        <v>32</v>
      </c>
      <c r="Q105" s="10" t="s">
        <v>1114</v>
      </c>
      <c r="R105" s="10" t="s">
        <v>832</v>
      </c>
      <c r="S105" s="10" t="s">
        <v>1115</v>
      </c>
      <c r="T105" s="10" t="s">
        <v>801</v>
      </c>
      <c r="U105" s="10" t="s">
        <v>1116</v>
      </c>
      <c r="V105" s="10" t="s">
        <v>803</v>
      </c>
    </row>
    <row r="106" spans="1:22" x14ac:dyDescent="0.25">
      <c r="A106" s="10" t="s">
        <v>26</v>
      </c>
      <c r="B106" s="10" t="s">
        <v>1117</v>
      </c>
      <c r="C106" s="10" t="s">
        <v>1118</v>
      </c>
      <c r="D106" s="11" t="s">
        <v>792</v>
      </c>
      <c r="E106" s="11">
        <v>1</v>
      </c>
      <c r="F106" s="11" t="s">
        <v>948</v>
      </c>
      <c r="G106" s="12">
        <v>602.1</v>
      </c>
      <c r="H106" s="12">
        <f>Plumbing_Press_US[[#This Row],[USD List / Unit]]*$H$3</f>
        <v>602.1</v>
      </c>
      <c r="I106" s="10" t="s">
        <v>1119</v>
      </c>
      <c r="J106" s="10" t="s">
        <v>30</v>
      </c>
      <c r="K106" s="10" t="s">
        <v>795</v>
      </c>
      <c r="L106" s="8" t="s">
        <v>31</v>
      </c>
      <c r="M106" s="10"/>
      <c r="N106" s="10" t="s">
        <v>950</v>
      </c>
      <c r="O106" s="10" t="s">
        <v>951</v>
      </c>
      <c r="P106" s="10" t="s">
        <v>32</v>
      </c>
      <c r="Q106" s="10" t="s">
        <v>1120</v>
      </c>
      <c r="R106" s="10" t="s">
        <v>832</v>
      </c>
      <c r="S106" s="10" t="s">
        <v>1121</v>
      </c>
      <c r="T106" s="10" t="s">
        <v>801</v>
      </c>
      <c r="U106" s="10" t="s">
        <v>1122</v>
      </c>
      <c r="V106" s="10" t="s">
        <v>803</v>
      </c>
    </row>
    <row r="107" spans="1:22" x14ac:dyDescent="0.25">
      <c r="A107" s="10" t="s">
        <v>26</v>
      </c>
      <c r="B107" s="10" t="s">
        <v>1123</v>
      </c>
      <c r="C107" s="10" t="s">
        <v>1124</v>
      </c>
      <c r="D107" s="11" t="s">
        <v>792</v>
      </c>
      <c r="E107" s="11">
        <v>1</v>
      </c>
      <c r="F107" s="11" t="s">
        <v>963</v>
      </c>
      <c r="G107" s="12">
        <v>1056.3</v>
      </c>
      <c r="H107" s="12">
        <f>Plumbing_Press_US[[#This Row],[USD List / Unit]]*$H$3</f>
        <v>1056.3</v>
      </c>
      <c r="I107" s="10" t="s">
        <v>1125</v>
      </c>
      <c r="J107" s="10" t="s">
        <v>30</v>
      </c>
      <c r="K107" s="10" t="s">
        <v>795</v>
      </c>
      <c r="L107" s="8" t="s">
        <v>31</v>
      </c>
      <c r="M107" s="10"/>
      <c r="N107" s="10" t="s">
        <v>965</v>
      </c>
      <c r="O107" s="10" t="s">
        <v>966</v>
      </c>
      <c r="P107" s="10" t="s">
        <v>32</v>
      </c>
      <c r="Q107" s="10" t="s">
        <v>1126</v>
      </c>
      <c r="R107" s="10" t="s">
        <v>832</v>
      </c>
      <c r="S107" s="10" t="s">
        <v>1127</v>
      </c>
      <c r="T107" s="10" t="s">
        <v>801</v>
      </c>
      <c r="U107" s="10" t="s">
        <v>1128</v>
      </c>
      <c r="V107" s="10" t="s">
        <v>803</v>
      </c>
    </row>
    <row r="108" spans="1:22" x14ac:dyDescent="0.25">
      <c r="A108" s="10" t="s">
        <v>26</v>
      </c>
      <c r="B108" s="10" t="s">
        <v>1129</v>
      </c>
      <c r="C108" s="10" t="s">
        <v>1130</v>
      </c>
      <c r="D108" s="11" t="s">
        <v>792</v>
      </c>
      <c r="E108" s="11">
        <v>1</v>
      </c>
      <c r="F108" s="11" t="s">
        <v>963</v>
      </c>
      <c r="G108" s="12">
        <v>1171.8</v>
      </c>
      <c r="H108" s="12">
        <f>Plumbing_Press_US[[#This Row],[USD List / Unit]]*$H$3</f>
        <v>1171.8</v>
      </c>
      <c r="I108" s="10" t="s">
        <v>1131</v>
      </c>
      <c r="J108" s="10" t="s">
        <v>30</v>
      </c>
      <c r="K108" s="10" t="s">
        <v>795</v>
      </c>
      <c r="L108" s="8" t="s">
        <v>31</v>
      </c>
      <c r="M108" s="10"/>
      <c r="N108" s="10" t="s">
        <v>965</v>
      </c>
      <c r="O108" s="10" t="s">
        <v>966</v>
      </c>
      <c r="P108" s="10" t="s">
        <v>32</v>
      </c>
      <c r="Q108" s="10" t="s">
        <v>1132</v>
      </c>
      <c r="R108" s="10" t="s">
        <v>832</v>
      </c>
      <c r="S108" s="10" t="s">
        <v>1133</v>
      </c>
      <c r="T108" s="10" t="s">
        <v>801</v>
      </c>
      <c r="U108" s="10" t="s">
        <v>1134</v>
      </c>
      <c r="V108" s="10" t="s">
        <v>803</v>
      </c>
    </row>
    <row r="109" spans="1:22" x14ac:dyDescent="0.25">
      <c r="A109" s="10" t="s">
        <v>26</v>
      </c>
      <c r="B109" s="10" t="s">
        <v>1135</v>
      </c>
      <c r="C109" s="10" t="s">
        <v>1136</v>
      </c>
      <c r="D109" s="11" t="s">
        <v>792</v>
      </c>
      <c r="E109" s="11">
        <v>1</v>
      </c>
      <c r="F109" s="11" t="s">
        <v>1003</v>
      </c>
      <c r="G109" s="12">
        <v>520.5</v>
      </c>
      <c r="H109" s="12">
        <f>Plumbing_Press_US[[#This Row],[USD List / Unit]]*$H$3</f>
        <v>520.5</v>
      </c>
      <c r="I109" s="10" t="s">
        <v>1137</v>
      </c>
      <c r="J109" s="10" t="s">
        <v>30</v>
      </c>
      <c r="K109" s="10" t="s">
        <v>795</v>
      </c>
      <c r="L109" s="8" t="s">
        <v>31</v>
      </c>
      <c r="M109" s="10"/>
      <c r="N109" s="10" t="s">
        <v>1005</v>
      </c>
      <c r="O109" s="10" t="s">
        <v>1006</v>
      </c>
      <c r="P109" s="10" t="s">
        <v>32</v>
      </c>
      <c r="Q109" s="10" t="s">
        <v>1138</v>
      </c>
      <c r="R109" s="10" t="s">
        <v>832</v>
      </c>
      <c r="S109" s="10" t="s">
        <v>1139</v>
      </c>
      <c r="T109" s="10" t="s">
        <v>801</v>
      </c>
      <c r="U109" s="10" t="s">
        <v>1140</v>
      </c>
      <c r="V109" s="10" t="s">
        <v>803</v>
      </c>
    </row>
    <row r="110" spans="1:22" x14ac:dyDescent="0.25">
      <c r="A110" s="10" t="s">
        <v>1154</v>
      </c>
      <c r="B110" s="10" t="s">
        <v>1155</v>
      </c>
      <c r="C110" s="10" t="s">
        <v>1156</v>
      </c>
      <c r="D110" s="11" t="s">
        <v>29</v>
      </c>
      <c r="E110" s="11" t="s">
        <v>143</v>
      </c>
      <c r="F110" s="11" t="s">
        <v>1157</v>
      </c>
      <c r="G110" s="12">
        <v>12.56</v>
      </c>
      <c r="H110" s="12">
        <f>Plumbing_Press_US[[#This Row],[USD List / Unit]]*$H$3</f>
        <v>12.56</v>
      </c>
      <c r="I110" s="10" t="s">
        <v>1158</v>
      </c>
      <c r="J110" s="10" t="s">
        <v>110</v>
      </c>
      <c r="K110" s="10" t="s">
        <v>1159</v>
      </c>
      <c r="L110" s="8" t="s">
        <v>31</v>
      </c>
      <c r="M110" s="10"/>
      <c r="N110" s="10" t="s">
        <v>469</v>
      </c>
      <c r="O110" s="10" t="s">
        <v>469</v>
      </c>
      <c r="P110" s="10" t="s">
        <v>32</v>
      </c>
      <c r="Q110" s="10" t="s">
        <v>1160</v>
      </c>
      <c r="R110" s="10" t="s">
        <v>26</v>
      </c>
      <c r="S110" s="10" t="s">
        <v>1161</v>
      </c>
      <c r="T110" s="10" t="s">
        <v>36</v>
      </c>
      <c r="U110" s="10" t="s">
        <v>1162</v>
      </c>
      <c r="V110" s="10" t="s">
        <v>38</v>
      </c>
    </row>
    <row r="111" spans="1:22" x14ac:dyDescent="0.25">
      <c r="A111" s="10" t="s">
        <v>1154</v>
      </c>
      <c r="B111" s="10" t="s">
        <v>1163</v>
      </c>
      <c r="C111" s="10" t="s">
        <v>1164</v>
      </c>
      <c r="D111" s="11" t="s">
        <v>29</v>
      </c>
      <c r="E111" s="11" t="s">
        <v>143</v>
      </c>
      <c r="F111" s="11" t="s">
        <v>436</v>
      </c>
      <c r="G111" s="12">
        <v>19.440000000000001</v>
      </c>
      <c r="H111" s="12">
        <f>Plumbing_Press_US[[#This Row],[USD List / Unit]]*$H$3</f>
        <v>19.440000000000001</v>
      </c>
      <c r="I111" s="10" t="s">
        <v>1165</v>
      </c>
      <c r="J111" s="10" t="s">
        <v>110</v>
      </c>
      <c r="K111" s="10" t="s">
        <v>1159</v>
      </c>
      <c r="L111" s="8" t="s">
        <v>31</v>
      </c>
      <c r="M111" s="10"/>
      <c r="N111" s="10" t="s">
        <v>1166</v>
      </c>
      <c r="O111" s="10" t="s">
        <v>1166</v>
      </c>
      <c r="P111" s="10" t="s">
        <v>32</v>
      </c>
      <c r="Q111" s="10" t="s">
        <v>1167</v>
      </c>
      <c r="R111" s="10" t="s">
        <v>26</v>
      </c>
      <c r="S111" s="10" t="s">
        <v>1168</v>
      </c>
      <c r="T111" s="10" t="s">
        <v>36</v>
      </c>
      <c r="U111" s="10" t="s">
        <v>1169</v>
      </c>
      <c r="V111" s="10" t="s">
        <v>38</v>
      </c>
    </row>
    <row r="112" spans="1:22" x14ac:dyDescent="0.25">
      <c r="A112" s="10" t="s">
        <v>1154</v>
      </c>
      <c r="B112" s="10" t="s">
        <v>1170</v>
      </c>
      <c r="C112" s="10" t="s">
        <v>1171</v>
      </c>
      <c r="D112" s="11" t="s">
        <v>29</v>
      </c>
      <c r="E112" s="11" t="s">
        <v>180</v>
      </c>
      <c r="F112" s="11" t="s">
        <v>933</v>
      </c>
      <c r="G112" s="12">
        <v>33.86</v>
      </c>
      <c r="H112" s="12">
        <f>Plumbing_Press_US[[#This Row],[USD List / Unit]]*$H$3</f>
        <v>33.86</v>
      </c>
      <c r="I112" s="10" t="s">
        <v>1172</v>
      </c>
      <c r="J112" s="10" t="s">
        <v>110</v>
      </c>
      <c r="K112" s="10" t="s">
        <v>1159</v>
      </c>
      <c r="L112" s="8" t="s">
        <v>31</v>
      </c>
      <c r="M112" s="10"/>
      <c r="N112" s="10" t="s">
        <v>1173</v>
      </c>
      <c r="O112" s="10" t="s">
        <v>1173</v>
      </c>
      <c r="P112" s="10" t="s">
        <v>32</v>
      </c>
      <c r="Q112" s="10" t="s">
        <v>1174</v>
      </c>
      <c r="R112" s="10" t="s">
        <v>26</v>
      </c>
      <c r="S112" s="10" t="s">
        <v>1175</v>
      </c>
      <c r="T112" s="10" t="s">
        <v>36</v>
      </c>
      <c r="U112" s="10" t="s">
        <v>1176</v>
      </c>
      <c r="V112" s="10" t="s">
        <v>38</v>
      </c>
    </row>
    <row r="113" spans="1:22" x14ac:dyDescent="0.25">
      <c r="A113" s="10" t="s">
        <v>1154</v>
      </c>
      <c r="B113" s="10" t="s">
        <v>1177</v>
      </c>
      <c r="C113" s="10" t="s">
        <v>1178</v>
      </c>
      <c r="D113" s="11" t="s">
        <v>29</v>
      </c>
      <c r="E113" s="11" t="s">
        <v>1179</v>
      </c>
      <c r="F113" s="11" t="s">
        <v>1180</v>
      </c>
      <c r="G113" s="12">
        <v>53.59</v>
      </c>
      <c r="H113" s="12">
        <f>Plumbing_Press_US[[#This Row],[USD List / Unit]]*$H$3</f>
        <v>53.59</v>
      </c>
      <c r="I113" s="10" t="s">
        <v>1181</v>
      </c>
      <c r="J113" s="10" t="s">
        <v>110</v>
      </c>
      <c r="K113" s="10" t="s">
        <v>1159</v>
      </c>
      <c r="L113" s="8" t="s">
        <v>31</v>
      </c>
      <c r="M113" s="10"/>
      <c r="N113" s="10" t="s">
        <v>1182</v>
      </c>
      <c r="O113" s="10" t="s">
        <v>1182</v>
      </c>
      <c r="P113" s="10" t="s">
        <v>32</v>
      </c>
      <c r="Q113" s="10" t="s">
        <v>1183</v>
      </c>
      <c r="R113" s="10" t="s">
        <v>26</v>
      </c>
      <c r="S113" s="10" t="s">
        <v>1184</v>
      </c>
      <c r="T113" s="10" t="s">
        <v>36</v>
      </c>
      <c r="U113" s="10" t="s">
        <v>1185</v>
      </c>
      <c r="V113" s="10" t="s">
        <v>38</v>
      </c>
    </row>
    <row r="114" spans="1:22" x14ac:dyDescent="0.25">
      <c r="A114" s="10" t="s">
        <v>1154</v>
      </c>
      <c r="B114" s="10" t="s">
        <v>1186</v>
      </c>
      <c r="C114" s="10" t="s">
        <v>1187</v>
      </c>
      <c r="D114" s="11" t="s">
        <v>29</v>
      </c>
      <c r="E114" s="11" t="s">
        <v>327</v>
      </c>
      <c r="F114" s="11" t="s">
        <v>1188</v>
      </c>
      <c r="G114" s="12">
        <v>72.900000000000006</v>
      </c>
      <c r="H114" s="12">
        <f>Plumbing_Press_US[[#This Row],[USD List / Unit]]*$H$3</f>
        <v>72.900000000000006</v>
      </c>
      <c r="I114" s="10" t="s">
        <v>1189</v>
      </c>
      <c r="J114" s="10" t="s">
        <v>110</v>
      </c>
      <c r="K114" s="10" t="s">
        <v>1159</v>
      </c>
      <c r="L114" s="8" t="s">
        <v>31</v>
      </c>
      <c r="M114" s="10"/>
      <c r="N114" s="10" t="s">
        <v>1190</v>
      </c>
      <c r="O114" s="10" t="s">
        <v>1190</v>
      </c>
      <c r="P114" s="10" t="s">
        <v>32</v>
      </c>
      <c r="Q114" s="10" t="s">
        <v>1191</v>
      </c>
      <c r="R114" s="10" t="s">
        <v>26</v>
      </c>
      <c r="S114" s="10" t="s">
        <v>1192</v>
      </c>
      <c r="T114" s="10" t="s">
        <v>36</v>
      </c>
      <c r="U114" s="10" t="s">
        <v>1193</v>
      </c>
      <c r="V114" s="10" t="s">
        <v>38</v>
      </c>
    </row>
    <row r="115" spans="1:22" x14ac:dyDescent="0.25">
      <c r="A115" s="10" t="s">
        <v>1154</v>
      </c>
      <c r="B115" s="10" t="s">
        <v>1194</v>
      </c>
      <c r="C115" s="10" t="s">
        <v>1195</v>
      </c>
      <c r="D115" s="11" t="s">
        <v>29</v>
      </c>
      <c r="E115" s="11" t="s">
        <v>327</v>
      </c>
      <c r="F115" s="11" t="s">
        <v>42</v>
      </c>
      <c r="G115" s="12">
        <v>122.66</v>
      </c>
      <c r="H115" s="12">
        <f>Plumbing_Press_US[[#This Row],[USD List / Unit]]*$H$3</f>
        <v>122.66</v>
      </c>
      <c r="I115" s="10" t="s">
        <v>1196</v>
      </c>
      <c r="J115" s="10" t="s">
        <v>110</v>
      </c>
      <c r="K115" s="10" t="s">
        <v>1159</v>
      </c>
      <c r="L115" s="8" t="s">
        <v>31</v>
      </c>
      <c r="M115" s="10"/>
      <c r="N115" s="10" t="s">
        <v>1197</v>
      </c>
      <c r="O115" s="10" t="s">
        <v>1197</v>
      </c>
      <c r="P115" s="10" t="s">
        <v>32</v>
      </c>
      <c r="Q115" s="10" t="s">
        <v>1198</v>
      </c>
      <c r="R115" s="10" t="s">
        <v>26</v>
      </c>
      <c r="S115" s="10" t="s">
        <v>1199</v>
      </c>
      <c r="T115" s="10" t="s">
        <v>36</v>
      </c>
      <c r="U115" s="10" t="s">
        <v>1200</v>
      </c>
      <c r="V115" s="10" t="s">
        <v>38</v>
      </c>
    </row>
    <row r="116" spans="1:22" x14ac:dyDescent="0.25">
      <c r="A116" s="10" t="s">
        <v>62</v>
      </c>
      <c r="B116" s="10" t="s">
        <v>1201</v>
      </c>
      <c r="C116" s="10" t="s">
        <v>1202</v>
      </c>
      <c r="D116" s="11" t="s">
        <v>29</v>
      </c>
      <c r="E116" s="11" t="s">
        <v>1180</v>
      </c>
      <c r="F116" s="11" t="s">
        <v>1203</v>
      </c>
      <c r="G116" s="12">
        <v>11.82</v>
      </c>
      <c r="H116" s="12">
        <f>Plumbing_Press_US[[#This Row],[USD List / Unit]]*$H$3</f>
        <v>11.82</v>
      </c>
      <c r="I116" s="10" t="s">
        <v>1204</v>
      </c>
      <c r="J116" s="10" t="s">
        <v>30</v>
      </c>
      <c r="K116" s="10" t="s">
        <v>1205</v>
      </c>
      <c r="L116" s="8" t="s">
        <v>31</v>
      </c>
      <c r="M116" s="10"/>
      <c r="N116" s="10" t="s">
        <v>716</v>
      </c>
      <c r="O116" s="10" t="s">
        <v>716</v>
      </c>
      <c r="P116" s="10" t="s">
        <v>32</v>
      </c>
      <c r="Q116" s="10" t="s">
        <v>1206</v>
      </c>
      <c r="R116" s="10" t="s">
        <v>78</v>
      </c>
      <c r="S116" s="10" t="s">
        <v>1207</v>
      </c>
      <c r="T116" s="10" t="s">
        <v>36</v>
      </c>
      <c r="U116" s="10" t="s">
        <v>1208</v>
      </c>
      <c r="V116" s="10" t="s">
        <v>38</v>
      </c>
    </row>
    <row r="117" spans="1:22" x14ac:dyDescent="0.25">
      <c r="A117" s="10" t="s">
        <v>1209</v>
      </c>
      <c r="B117" s="10" t="s">
        <v>1210</v>
      </c>
      <c r="C117" s="10" t="s">
        <v>1211</v>
      </c>
      <c r="D117" s="11" t="s">
        <v>29</v>
      </c>
      <c r="E117" s="11" t="s">
        <v>42</v>
      </c>
      <c r="F117" s="11" t="s">
        <v>1212</v>
      </c>
      <c r="G117" s="12">
        <v>50.72</v>
      </c>
      <c r="H117" s="12">
        <f>Plumbing_Press_US[[#This Row],[USD List / Unit]]*$H$3</f>
        <v>50.72</v>
      </c>
      <c r="I117" s="10" t="s">
        <v>1213</v>
      </c>
      <c r="J117" s="10" t="s">
        <v>30</v>
      </c>
      <c r="K117" s="10" t="s">
        <v>1205</v>
      </c>
      <c r="L117" s="8" t="s">
        <v>31</v>
      </c>
      <c r="M117" s="10"/>
      <c r="N117" s="10" t="s">
        <v>716</v>
      </c>
      <c r="O117" s="10" t="s">
        <v>716</v>
      </c>
      <c r="P117" s="10" t="s">
        <v>32</v>
      </c>
      <c r="Q117" s="10" t="s">
        <v>1214</v>
      </c>
      <c r="R117" s="10" t="s">
        <v>78</v>
      </c>
      <c r="S117" s="10" t="s">
        <v>1215</v>
      </c>
      <c r="T117" s="10" t="s">
        <v>36</v>
      </c>
      <c r="U117" s="10" t="s">
        <v>1216</v>
      </c>
      <c r="V117" s="10" t="s">
        <v>38</v>
      </c>
    </row>
    <row r="118" spans="1:22" x14ac:dyDescent="0.25">
      <c r="A118" s="10" t="s">
        <v>26</v>
      </c>
      <c r="B118" s="10" t="s">
        <v>1217</v>
      </c>
      <c r="C118" s="10" t="s">
        <v>1218</v>
      </c>
      <c r="D118" s="11" t="s">
        <v>29</v>
      </c>
      <c r="E118" s="11" t="s">
        <v>1180</v>
      </c>
      <c r="F118" s="11" t="s">
        <v>1203</v>
      </c>
      <c r="G118" s="12">
        <v>29.655000000000001</v>
      </c>
      <c r="H118" s="12">
        <f>Plumbing_Press_US[[#This Row],[USD List / Unit]]*$H$3</f>
        <v>29.655000000000001</v>
      </c>
      <c r="I118" s="10" t="s">
        <v>1219</v>
      </c>
      <c r="J118" s="10" t="s">
        <v>30</v>
      </c>
      <c r="K118" s="10" t="s">
        <v>1205</v>
      </c>
      <c r="L118" s="8" t="s">
        <v>31</v>
      </c>
      <c r="M118" s="10"/>
      <c r="N118" s="10" t="s">
        <v>1220</v>
      </c>
      <c r="O118" s="10" t="s">
        <v>1220</v>
      </c>
      <c r="P118" s="10" t="s">
        <v>32</v>
      </c>
      <c r="Q118" s="10" t="s">
        <v>1221</v>
      </c>
      <c r="R118" s="10" t="s">
        <v>1222</v>
      </c>
      <c r="S118" s="10" t="s">
        <v>1223</v>
      </c>
      <c r="T118" s="10" t="s">
        <v>36</v>
      </c>
      <c r="U118" s="10" t="s">
        <v>1224</v>
      </c>
      <c r="V118" s="10" t="s">
        <v>38</v>
      </c>
    </row>
    <row r="119" spans="1:22" x14ac:dyDescent="0.25">
      <c r="A119" s="10" t="s">
        <v>26</v>
      </c>
      <c r="B119" s="10" t="s">
        <v>1225</v>
      </c>
      <c r="C119" s="10" t="s">
        <v>1226</v>
      </c>
      <c r="D119" s="11" t="s">
        <v>29</v>
      </c>
      <c r="E119" s="11" t="s">
        <v>1180</v>
      </c>
      <c r="F119" s="11" t="s">
        <v>1203</v>
      </c>
      <c r="G119" s="12">
        <v>30.411999999999999</v>
      </c>
      <c r="H119" s="12">
        <f>Plumbing_Press_US[[#This Row],[USD List / Unit]]*$H$3</f>
        <v>30.411999999999999</v>
      </c>
      <c r="I119" s="10" t="s">
        <v>1227</v>
      </c>
      <c r="J119" s="10" t="s">
        <v>30</v>
      </c>
      <c r="K119" s="10" t="s">
        <v>1205</v>
      </c>
      <c r="L119" s="8" t="s">
        <v>31</v>
      </c>
      <c r="M119" s="10"/>
      <c r="N119" s="10" t="s">
        <v>1228</v>
      </c>
      <c r="O119" s="10" t="s">
        <v>1228</v>
      </c>
      <c r="P119" s="10" t="s">
        <v>32</v>
      </c>
      <c r="Q119" s="10" t="s">
        <v>1221</v>
      </c>
      <c r="R119" s="10" t="s">
        <v>1229</v>
      </c>
      <c r="S119" s="10" t="s">
        <v>1230</v>
      </c>
      <c r="T119" s="10" t="s">
        <v>36</v>
      </c>
      <c r="U119" s="10" t="s">
        <v>1231</v>
      </c>
      <c r="V119" s="10" t="s">
        <v>38</v>
      </c>
    </row>
    <row r="120" spans="1:22" x14ac:dyDescent="0.25">
      <c r="A120" s="10" t="s">
        <v>26</v>
      </c>
      <c r="B120" s="10" t="s">
        <v>1232</v>
      </c>
      <c r="C120" s="10" t="s">
        <v>1233</v>
      </c>
      <c r="D120" s="11" t="s">
        <v>29</v>
      </c>
      <c r="E120" s="11" t="s">
        <v>1180</v>
      </c>
      <c r="F120" s="11" t="s">
        <v>1203</v>
      </c>
      <c r="G120" s="12">
        <v>31.861000000000001</v>
      </c>
      <c r="H120" s="12">
        <f>Plumbing_Press_US[[#This Row],[USD List / Unit]]*$H$3</f>
        <v>31.861000000000001</v>
      </c>
      <c r="I120" s="10" t="s">
        <v>1234</v>
      </c>
      <c r="J120" s="10" t="s">
        <v>30</v>
      </c>
      <c r="K120" s="10" t="s">
        <v>1205</v>
      </c>
      <c r="L120" s="8" t="s">
        <v>31</v>
      </c>
      <c r="M120" s="10"/>
      <c r="N120" s="10" t="s">
        <v>573</v>
      </c>
      <c r="O120" s="10" t="s">
        <v>573</v>
      </c>
      <c r="P120" s="10" t="s">
        <v>32</v>
      </c>
      <c r="Q120" s="10" t="s">
        <v>1235</v>
      </c>
      <c r="R120" s="10" t="s">
        <v>26</v>
      </c>
      <c r="S120" s="10" t="s">
        <v>1236</v>
      </c>
      <c r="T120" s="10" t="s">
        <v>36</v>
      </c>
      <c r="U120" s="10" t="s">
        <v>1237</v>
      </c>
      <c r="V120" s="10" t="s">
        <v>38</v>
      </c>
    </row>
    <row r="121" spans="1:22" x14ac:dyDescent="0.25">
      <c r="A121" s="10" t="s">
        <v>26</v>
      </c>
      <c r="B121" s="10" t="s">
        <v>1238</v>
      </c>
      <c r="C121" s="10" t="s">
        <v>1239</v>
      </c>
      <c r="D121" s="11" t="s">
        <v>29</v>
      </c>
      <c r="E121" s="11" t="s">
        <v>1180</v>
      </c>
      <c r="F121" s="11" t="s">
        <v>1203</v>
      </c>
      <c r="G121" s="12">
        <v>40.061999999999998</v>
      </c>
      <c r="H121" s="12">
        <f>Plumbing_Press_US[[#This Row],[USD List / Unit]]*$H$3</f>
        <v>40.061999999999998</v>
      </c>
      <c r="I121" s="10" t="s">
        <v>1240</v>
      </c>
      <c r="J121" s="10" t="s">
        <v>30</v>
      </c>
      <c r="K121" s="10" t="s">
        <v>1205</v>
      </c>
      <c r="L121" s="8" t="s">
        <v>31</v>
      </c>
      <c r="M121" s="10"/>
      <c r="N121" s="10" t="s">
        <v>1166</v>
      </c>
      <c r="O121" s="10" t="s">
        <v>1166</v>
      </c>
      <c r="P121" s="10" t="s">
        <v>32</v>
      </c>
      <c r="Q121" s="10" t="s">
        <v>1241</v>
      </c>
      <c r="R121" s="10" t="s">
        <v>26</v>
      </c>
      <c r="S121" s="10" t="s">
        <v>1242</v>
      </c>
      <c r="T121" s="10" t="s">
        <v>36</v>
      </c>
      <c r="U121" s="10" t="s">
        <v>1243</v>
      </c>
      <c r="V121" s="10" t="s">
        <v>38</v>
      </c>
    </row>
    <row r="122" spans="1:22" x14ac:dyDescent="0.25">
      <c r="A122" s="10" t="s">
        <v>62</v>
      </c>
      <c r="B122" s="10" t="s">
        <v>1244</v>
      </c>
      <c r="C122" s="10" t="s">
        <v>1245</v>
      </c>
      <c r="D122" s="11" t="s">
        <v>29</v>
      </c>
      <c r="E122" s="11" t="s">
        <v>42</v>
      </c>
      <c r="F122" s="11" t="s">
        <v>1212</v>
      </c>
      <c r="G122" s="12">
        <v>43.74</v>
      </c>
      <c r="H122" s="12">
        <f>Plumbing_Press_US[[#This Row],[USD List / Unit]]*$H$3</f>
        <v>43.74</v>
      </c>
      <c r="I122" s="10" t="s">
        <v>1246</v>
      </c>
      <c r="J122" s="10" t="s">
        <v>30</v>
      </c>
      <c r="K122" s="10" t="s">
        <v>1205</v>
      </c>
      <c r="L122" s="8" t="s">
        <v>31</v>
      </c>
      <c r="M122" s="10"/>
      <c r="N122" s="10" t="s">
        <v>1247</v>
      </c>
      <c r="O122" s="10" t="s">
        <v>1247</v>
      </c>
      <c r="P122" s="10" t="s">
        <v>32</v>
      </c>
      <c r="Q122" s="10" t="s">
        <v>1248</v>
      </c>
      <c r="R122" s="10" t="s">
        <v>78</v>
      </c>
      <c r="S122" s="10" t="s">
        <v>1249</v>
      </c>
      <c r="T122" s="10" t="s">
        <v>36</v>
      </c>
      <c r="U122" s="10" t="s">
        <v>1250</v>
      </c>
      <c r="V122" s="10" t="s">
        <v>38</v>
      </c>
    </row>
    <row r="123" spans="1:22" x14ac:dyDescent="0.25">
      <c r="A123" s="10" t="s">
        <v>62</v>
      </c>
      <c r="B123" s="10" t="s">
        <v>1251</v>
      </c>
      <c r="C123" s="10" t="s">
        <v>1252</v>
      </c>
      <c r="D123" s="11" t="s">
        <v>29</v>
      </c>
      <c r="E123" s="11" t="s">
        <v>1180</v>
      </c>
      <c r="F123" s="11" t="s">
        <v>1203</v>
      </c>
      <c r="G123" s="12">
        <v>35.19</v>
      </c>
      <c r="H123" s="12">
        <f>Plumbing_Press_US[[#This Row],[USD List / Unit]]*$H$3</f>
        <v>35.19</v>
      </c>
      <c r="I123" s="10" t="s">
        <v>1253</v>
      </c>
      <c r="J123" s="10" t="s">
        <v>30</v>
      </c>
      <c r="K123" s="10" t="s">
        <v>1205</v>
      </c>
      <c r="L123" s="8" t="s">
        <v>31</v>
      </c>
      <c r="M123" s="10"/>
      <c r="N123" s="10" t="s">
        <v>1247</v>
      </c>
      <c r="O123" s="10" t="s">
        <v>1247</v>
      </c>
      <c r="P123" s="10" t="s">
        <v>32</v>
      </c>
      <c r="Q123" s="10" t="s">
        <v>1254</v>
      </c>
      <c r="R123" s="10" t="s">
        <v>78</v>
      </c>
      <c r="S123" s="10" t="s">
        <v>1255</v>
      </c>
      <c r="T123" s="10" t="s">
        <v>36</v>
      </c>
      <c r="U123" s="10" t="s">
        <v>1256</v>
      </c>
      <c r="V123" s="10" t="s">
        <v>38</v>
      </c>
    </row>
    <row r="124" spans="1:22" x14ac:dyDescent="0.25">
      <c r="A124" s="10" t="s">
        <v>1154</v>
      </c>
      <c r="B124" s="10" t="s">
        <v>1257</v>
      </c>
      <c r="C124" s="10" t="s">
        <v>1258</v>
      </c>
      <c r="D124" s="11" t="s">
        <v>29</v>
      </c>
      <c r="E124" s="11" t="s">
        <v>143</v>
      </c>
      <c r="F124" s="11" t="s">
        <v>436</v>
      </c>
      <c r="G124" s="12">
        <v>26.18</v>
      </c>
      <c r="H124" s="12">
        <f>Plumbing_Press_US[[#This Row],[USD List / Unit]]*$H$3</f>
        <v>26.18</v>
      </c>
      <c r="I124" s="10" t="s">
        <v>1259</v>
      </c>
      <c r="J124" s="10" t="s">
        <v>110</v>
      </c>
      <c r="K124" s="10" t="s">
        <v>1159</v>
      </c>
      <c r="L124" s="8" t="s">
        <v>31</v>
      </c>
      <c r="M124" s="10"/>
      <c r="N124" s="10" t="s">
        <v>1260</v>
      </c>
      <c r="O124" s="10" t="s">
        <v>1260</v>
      </c>
      <c r="P124" s="10" t="s">
        <v>32</v>
      </c>
      <c r="Q124" s="10" t="s">
        <v>1261</v>
      </c>
      <c r="R124" s="10" t="s">
        <v>26</v>
      </c>
      <c r="S124" s="10" t="s">
        <v>1262</v>
      </c>
      <c r="T124" s="10" t="s">
        <v>36</v>
      </c>
      <c r="U124" s="10" t="s">
        <v>1263</v>
      </c>
      <c r="V124" s="10" t="s">
        <v>38</v>
      </c>
    </row>
    <row r="125" spans="1:22" x14ac:dyDescent="0.25">
      <c r="A125" s="10" t="s">
        <v>26</v>
      </c>
      <c r="B125" s="10" t="s">
        <v>1264</v>
      </c>
      <c r="C125" s="10" t="s">
        <v>1265</v>
      </c>
      <c r="D125" s="11" t="s">
        <v>29</v>
      </c>
      <c r="E125" s="11" t="s">
        <v>1180</v>
      </c>
      <c r="F125" s="11" t="s">
        <v>1203</v>
      </c>
      <c r="G125" s="12">
        <v>36.774999999999999</v>
      </c>
      <c r="H125" s="12">
        <f>Plumbing_Press_US[[#This Row],[USD List / Unit]]*$H$3</f>
        <v>36.774999999999999</v>
      </c>
      <c r="I125" s="10" t="s">
        <v>1266</v>
      </c>
      <c r="J125" s="10" t="s">
        <v>30</v>
      </c>
      <c r="K125" s="10" t="s">
        <v>1205</v>
      </c>
      <c r="L125" s="8" t="s">
        <v>31</v>
      </c>
      <c r="M125" s="10"/>
      <c r="N125" s="10" t="s">
        <v>1220</v>
      </c>
      <c r="O125" s="10" t="s">
        <v>1220</v>
      </c>
      <c r="P125" s="10" t="s">
        <v>32</v>
      </c>
      <c r="Q125" s="10" t="s">
        <v>1267</v>
      </c>
      <c r="R125" s="10" t="s">
        <v>26</v>
      </c>
      <c r="S125" s="10" t="s">
        <v>1268</v>
      </c>
      <c r="T125" s="10" t="s">
        <v>36</v>
      </c>
      <c r="U125" s="10" t="s">
        <v>1269</v>
      </c>
      <c r="V125" s="10" t="s">
        <v>38</v>
      </c>
    </row>
    <row r="126" spans="1:22" x14ac:dyDescent="0.25">
      <c r="A126" s="10" t="s">
        <v>26</v>
      </c>
      <c r="B126" s="10" t="s">
        <v>1284</v>
      </c>
      <c r="C126" s="10" t="s">
        <v>1285</v>
      </c>
      <c r="D126" s="11" t="s">
        <v>29</v>
      </c>
      <c r="E126" s="11" t="s">
        <v>394</v>
      </c>
      <c r="F126" s="11" t="s">
        <v>403</v>
      </c>
      <c r="G126" s="12">
        <v>0.56799999999999995</v>
      </c>
      <c r="H126" s="12">
        <f>Plumbing_Press_US[[#This Row],[USD List / Unit]]*$H$3</f>
        <v>0.56799999999999995</v>
      </c>
      <c r="I126" s="10" t="s">
        <v>1286</v>
      </c>
      <c r="J126" s="10" t="s">
        <v>397</v>
      </c>
      <c r="K126" s="10" t="s">
        <v>1274</v>
      </c>
      <c r="L126" s="8" t="s">
        <v>31</v>
      </c>
      <c r="M126" s="10"/>
      <c r="N126" s="10" t="s">
        <v>209</v>
      </c>
      <c r="O126" s="10" t="s">
        <v>209</v>
      </c>
      <c r="P126" s="10" t="s">
        <v>32</v>
      </c>
      <c r="Q126" s="10" t="s">
        <v>1287</v>
      </c>
      <c r="R126" s="10" t="s">
        <v>26</v>
      </c>
      <c r="S126" s="10" t="s">
        <v>1288</v>
      </c>
      <c r="T126" s="10" t="s">
        <v>36</v>
      </c>
      <c r="U126" s="10" t="s">
        <v>1289</v>
      </c>
      <c r="V126" s="10" t="s">
        <v>38</v>
      </c>
    </row>
    <row r="127" spans="1:22" x14ac:dyDescent="0.25">
      <c r="A127" s="10" t="s">
        <v>26</v>
      </c>
      <c r="B127" s="10" t="s">
        <v>1290</v>
      </c>
      <c r="C127" s="10" t="s">
        <v>1291</v>
      </c>
      <c r="D127" s="11" t="s">
        <v>29</v>
      </c>
      <c r="E127" s="11" t="s">
        <v>108</v>
      </c>
      <c r="F127" s="11" t="s">
        <v>410</v>
      </c>
      <c r="G127" s="12">
        <v>0.89300000000000002</v>
      </c>
      <c r="H127" s="12">
        <f>Plumbing_Press_US[[#This Row],[USD List / Unit]]*$H$3</f>
        <v>0.89300000000000002</v>
      </c>
      <c r="I127" s="10" t="s">
        <v>1292</v>
      </c>
      <c r="J127" s="10" t="s">
        <v>397</v>
      </c>
      <c r="K127" s="10" t="s">
        <v>1274</v>
      </c>
      <c r="L127" s="8" t="s">
        <v>31</v>
      </c>
      <c r="M127" s="10"/>
      <c r="N127" s="10" t="s">
        <v>209</v>
      </c>
      <c r="O127" s="10" t="s">
        <v>209</v>
      </c>
      <c r="P127" s="10" t="s">
        <v>32</v>
      </c>
      <c r="Q127" s="10" t="s">
        <v>1293</v>
      </c>
      <c r="R127" s="10" t="s">
        <v>26</v>
      </c>
      <c r="S127" s="10" t="s">
        <v>1294</v>
      </c>
      <c r="T127" s="10" t="s">
        <v>36</v>
      </c>
      <c r="U127" s="10" t="s">
        <v>1295</v>
      </c>
      <c r="V127" s="10" t="s">
        <v>38</v>
      </c>
    </row>
    <row r="128" spans="1:22" x14ac:dyDescent="0.25">
      <c r="A128" s="10" t="s">
        <v>26</v>
      </c>
      <c r="B128" s="10" t="s">
        <v>1296</v>
      </c>
      <c r="C128" s="10" t="s">
        <v>1297</v>
      </c>
      <c r="D128" s="11" t="s">
        <v>29</v>
      </c>
      <c r="E128" s="11" t="s">
        <v>108</v>
      </c>
      <c r="F128" s="11" t="s">
        <v>426</v>
      </c>
      <c r="G128" s="12">
        <v>1.831</v>
      </c>
      <c r="H128" s="12">
        <f>Plumbing_Press_US[[#This Row],[USD List / Unit]]*$H$3</f>
        <v>1.831</v>
      </c>
      <c r="I128" s="10" t="s">
        <v>1298</v>
      </c>
      <c r="J128" s="10" t="s">
        <v>397</v>
      </c>
      <c r="K128" s="10" t="s">
        <v>1274</v>
      </c>
      <c r="L128" s="8" t="s">
        <v>31</v>
      </c>
      <c r="M128" s="10"/>
      <c r="N128" s="10" t="s">
        <v>611</v>
      </c>
      <c r="O128" s="10" t="s">
        <v>611</v>
      </c>
      <c r="P128" s="10" t="s">
        <v>32</v>
      </c>
      <c r="Q128" s="10" t="s">
        <v>1299</v>
      </c>
      <c r="R128" s="10" t="s">
        <v>26</v>
      </c>
      <c r="S128" s="10" t="s">
        <v>1300</v>
      </c>
      <c r="T128" s="10" t="s">
        <v>36</v>
      </c>
      <c r="U128" s="10" t="s">
        <v>1301</v>
      </c>
      <c r="V128" s="10" t="s">
        <v>38</v>
      </c>
    </row>
    <row r="129" spans="1:22" x14ac:dyDescent="0.25">
      <c r="A129" s="10" t="s">
        <v>26</v>
      </c>
      <c r="B129" s="10" t="s">
        <v>1302</v>
      </c>
      <c r="C129" s="10" t="s">
        <v>1303</v>
      </c>
      <c r="D129" s="11" t="s">
        <v>29</v>
      </c>
      <c r="E129" s="11" t="s">
        <v>143</v>
      </c>
      <c r="F129" s="11" t="s">
        <v>459</v>
      </c>
      <c r="G129" s="12">
        <v>7.28</v>
      </c>
      <c r="H129" s="12">
        <f>Plumbing_Press_US[[#This Row],[USD List / Unit]]*$H$3</f>
        <v>7.28</v>
      </c>
      <c r="I129" s="10" t="s">
        <v>1304</v>
      </c>
      <c r="J129" s="10" t="s">
        <v>397</v>
      </c>
      <c r="K129" s="10" t="s">
        <v>1274</v>
      </c>
      <c r="L129" s="8" t="s">
        <v>31</v>
      </c>
      <c r="M129" s="10"/>
      <c r="N129" s="10" t="s">
        <v>504</v>
      </c>
      <c r="O129" s="10" t="s">
        <v>504</v>
      </c>
      <c r="P129" s="10" t="s">
        <v>32</v>
      </c>
      <c r="Q129" s="10" t="s">
        <v>1305</v>
      </c>
      <c r="R129" s="10" t="s">
        <v>26</v>
      </c>
      <c r="S129" s="10" t="s">
        <v>1306</v>
      </c>
      <c r="T129" s="10" t="s">
        <v>36</v>
      </c>
      <c r="U129" s="10" t="s">
        <v>1307</v>
      </c>
      <c r="V129" s="10" t="s">
        <v>38</v>
      </c>
    </row>
    <row r="130" spans="1:22" x14ac:dyDescent="0.25">
      <c r="A130" s="10" t="s">
        <v>26</v>
      </c>
      <c r="B130" s="10" t="s">
        <v>1308</v>
      </c>
      <c r="C130" s="10" t="s">
        <v>1309</v>
      </c>
      <c r="D130" s="11" t="s">
        <v>29</v>
      </c>
      <c r="E130" s="11" t="s">
        <v>143</v>
      </c>
      <c r="F130" s="11" t="s">
        <v>394</v>
      </c>
      <c r="G130" s="12">
        <v>8.6519999999999992</v>
      </c>
      <c r="H130" s="12">
        <f>Plumbing_Press_US[[#This Row],[USD List / Unit]]*$H$3</f>
        <v>8.6519999999999992</v>
      </c>
      <c r="I130" s="10" t="s">
        <v>1310</v>
      </c>
      <c r="J130" s="10" t="s">
        <v>397</v>
      </c>
      <c r="K130" s="10" t="s">
        <v>1274</v>
      </c>
      <c r="L130" s="8" t="s">
        <v>31</v>
      </c>
      <c r="M130" s="10"/>
      <c r="N130" s="10" t="s">
        <v>1311</v>
      </c>
      <c r="O130" s="10" t="s">
        <v>1311</v>
      </c>
      <c r="P130" s="10" t="s">
        <v>32</v>
      </c>
      <c r="Q130" s="10" t="s">
        <v>1312</v>
      </c>
      <c r="R130" s="10" t="s">
        <v>26</v>
      </c>
      <c r="S130" s="10" t="s">
        <v>1313</v>
      </c>
      <c r="T130" s="10" t="s">
        <v>36</v>
      </c>
      <c r="U130" s="10" t="s">
        <v>1314</v>
      </c>
      <c r="V130" s="10" t="s">
        <v>38</v>
      </c>
    </row>
    <row r="131" spans="1:22" x14ac:dyDescent="0.25">
      <c r="A131" s="10" t="s">
        <v>26</v>
      </c>
      <c r="B131" s="10" t="s">
        <v>1315</v>
      </c>
      <c r="C131" s="10" t="s">
        <v>1316</v>
      </c>
      <c r="D131" s="11" t="s">
        <v>29</v>
      </c>
      <c r="E131" s="11" t="s">
        <v>143</v>
      </c>
      <c r="F131" s="11" t="s">
        <v>394</v>
      </c>
      <c r="G131" s="12">
        <v>10.510999999999999</v>
      </c>
      <c r="H131" s="12">
        <f>Plumbing_Press_US[[#This Row],[USD List / Unit]]*$H$3</f>
        <v>10.510999999999999</v>
      </c>
      <c r="I131" s="10" t="s">
        <v>1317</v>
      </c>
      <c r="J131" s="10" t="s">
        <v>397</v>
      </c>
      <c r="K131" s="10" t="s">
        <v>1274</v>
      </c>
      <c r="L131" s="8" t="s">
        <v>31</v>
      </c>
      <c r="M131" s="10"/>
      <c r="N131" s="10" t="s">
        <v>373</v>
      </c>
      <c r="O131" s="10" t="s">
        <v>373</v>
      </c>
      <c r="P131" s="10" t="s">
        <v>32</v>
      </c>
      <c r="Q131" s="10" t="s">
        <v>1318</v>
      </c>
      <c r="R131" s="10" t="s">
        <v>26</v>
      </c>
      <c r="S131" s="10" t="s">
        <v>1319</v>
      </c>
      <c r="T131" s="10" t="s">
        <v>36</v>
      </c>
      <c r="U131" s="10" t="s">
        <v>1320</v>
      </c>
      <c r="V131" s="10" t="s">
        <v>38</v>
      </c>
    </row>
    <row r="132" spans="1:22" x14ac:dyDescent="0.25">
      <c r="A132" s="10" t="s">
        <v>26</v>
      </c>
      <c r="B132" s="10" t="s">
        <v>1321</v>
      </c>
      <c r="C132" s="10" t="s">
        <v>1322</v>
      </c>
      <c r="D132" s="11" t="s">
        <v>29</v>
      </c>
      <c r="E132" s="11" t="s">
        <v>591</v>
      </c>
      <c r="F132" s="11" t="s">
        <v>1323</v>
      </c>
      <c r="G132" s="12">
        <v>2.532</v>
      </c>
      <c r="H132" s="12">
        <f>Plumbing_Press_US[[#This Row],[USD List / Unit]]*$H$3</f>
        <v>2.532</v>
      </c>
      <c r="I132" s="10" t="s">
        <v>1324</v>
      </c>
      <c r="J132" s="10" t="s">
        <v>110</v>
      </c>
      <c r="K132" s="10" t="s">
        <v>1325</v>
      </c>
      <c r="L132" s="8" t="s">
        <v>31</v>
      </c>
      <c r="M132" s="10"/>
      <c r="N132" s="10" t="s">
        <v>611</v>
      </c>
      <c r="O132" s="10" t="s">
        <v>611</v>
      </c>
      <c r="P132" s="10" t="s">
        <v>32</v>
      </c>
      <c r="Q132" s="10" t="s">
        <v>1326</v>
      </c>
      <c r="R132" s="10" t="s">
        <v>26</v>
      </c>
      <c r="S132" s="10" t="s">
        <v>1327</v>
      </c>
      <c r="T132" s="10" t="s">
        <v>36</v>
      </c>
      <c r="U132" s="10" t="s">
        <v>1328</v>
      </c>
      <c r="V132" s="10" t="s">
        <v>38</v>
      </c>
    </row>
    <row r="133" spans="1:22" x14ac:dyDescent="0.25">
      <c r="A133" s="10" t="s">
        <v>26</v>
      </c>
      <c r="B133" s="10" t="s">
        <v>1329</v>
      </c>
      <c r="C133" s="10" t="s">
        <v>1330</v>
      </c>
      <c r="D133" s="11" t="s">
        <v>29</v>
      </c>
      <c r="E133" s="11" t="s">
        <v>591</v>
      </c>
      <c r="F133" s="11" t="s">
        <v>403</v>
      </c>
      <c r="G133" s="12">
        <v>3.5379999999999998</v>
      </c>
      <c r="H133" s="12">
        <f>Plumbing_Press_US[[#This Row],[USD List / Unit]]*$H$3</f>
        <v>3.5379999999999998</v>
      </c>
      <c r="I133" s="10" t="s">
        <v>1331</v>
      </c>
      <c r="J133" s="10" t="s">
        <v>110</v>
      </c>
      <c r="K133" s="10" t="s">
        <v>1325</v>
      </c>
      <c r="L133" s="8" t="s">
        <v>31</v>
      </c>
      <c r="M133" s="10"/>
      <c r="N133" s="10" t="s">
        <v>419</v>
      </c>
      <c r="O133" s="10" t="s">
        <v>419</v>
      </c>
      <c r="P133" s="10" t="s">
        <v>32</v>
      </c>
      <c r="Q133" s="10" t="s">
        <v>1332</v>
      </c>
      <c r="R133" s="10" t="s">
        <v>26</v>
      </c>
      <c r="S133" s="10" t="s">
        <v>1333</v>
      </c>
      <c r="T133" s="10" t="s">
        <v>36</v>
      </c>
      <c r="U133" s="10" t="s">
        <v>1334</v>
      </c>
      <c r="V133" s="10" t="s">
        <v>38</v>
      </c>
    </row>
    <row r="134" spans="1:22" x14ac:dyDescent="0.25">
      <c r="A134" s="10" t="s">
        <v>26</v>
      </c>
      <c r="B134" s="10" t="s">
        <v>1335</v>
      </c>
      <c r="C134" s="10" t="s">
        <v>1336</v>
      </c>
      <c r="D134" s="11" t="s">
        <v>29</v>
      </c>
      <c r="E134" s="11" t="s">
        <v>357</v>
      </c>
      <c r="F134" s="11" t="s">
        <v>1337</v>
      </c>
      <c r="G134" s="12">
        <v>5.0860000000000003</v>
      </c>
      <c r="H134" s="12">
        <f>Plumbing_Press_US[[#This Row],[USD List / Unit]]*$H$3</f>
        <v>5.0860000000000003</v>
      </c>
      <c r="I134" s="10" t="s">
        <v>1338</v>
      </c>
      <c r="J134" s="10" t="s">
        <v>110</v>
      </c>
      <c r="K134" s="10" t="s">
        <v>1325</v>
      </c>
      <c r="L134" s="8" t="s">
        <v>31</v>
      </c>
      <c r="M134" s="10"/>
      <c r="N134" s="10" t="s">
        <v>504</v>
      </c>
      <c r="O134" s="10" t="s">
        <v>504</v>
      </c>
      <c r="P134" s="10" t="s">
        <v>32</v>
      </c>
      <c r="Q134" s="10" t="s">
        <v>1339</v>
      </c>
      <c r="R134" s="10" t="s">
        <v>26</v>
      </c>
      <c r="S134" s="10" t="s">
        <v>1340</v>
      </c>
      <c r="T134" s="10" t="s">
        <v>36</v>
      </c>
      <c r="U134" s="10" t="s">
        <v>1341</v>
      </c>
      <c r="V134" s="10" t="s">
        <v>38</v>
      </c>
    </row>
    <row r="135" spans="1:22" x14ac:dyDescent="0.25">
      <c r="A135" s="10" t="s">
        <v>26</v>
      </c>
      <c r="B135" s="10" t="s">
        <v>1342</v>
      </c>
      <c r="C135" s="10" t="s">
        <v>1343</v>
      </c>
      <c r="D135" s="11" t="s">
        <v>29</v>
      </c>
      <c r="E135" s="11" t="s">
        <v>357</v>
      </c>
      <c r="F135" s="11" t="s">
        <v>1344</v>
      </c>
      <c r="G135" s="12">
        <v>13.743</v>
      </c>
      <c r="H135" s="12">
        <f>Plumbing_Press_US[[#This Row],[USD List / Unit]]*$H$3</f>
        <v>13.743</v>
      </c>
      <c r="I135" s="10" t="s">
        <v>1345</v>
      </c>
      <c r="J135" s="10" t="s">
        <v>110</v>
      </c>
      <c r="K135" s="10" t="s">
        <v>1325</v>
      </c>
      <c r="L135" s="8" t="s">
        <v>31</v>
      </c>
      <c r="M135" s="10"/>
      <c r="N135" s="10" t="s">
        <v>1346</v>
      </c>
      <c r="O135" s="10" t="s">
        <v>1346</v>
      </c>
      <c r="P135" s="10" t="s">
        <v>32</v>
      </c>
      <c r="Q135" s="10" t="s">
        <v>1347</v>
      </c>
      <c r="R135" s="10" t="s">
        <v>26</v>
      </c>
      <c r="S135" s="10" t="s">
        <v>1348</v>
      </c>
      <c r="T135" s="10" t="s">
        <v>36</v>
      </c>
      <c r="U135" s="10" t="s">
        <v>1349</v>
      </c>
      <c r="V135" s="10" t="s">
        <v>38</v>
      </c>
    </row>
    <row r="136" spans="1:22" x14ac:dyDescent="0.25">
      <c r="A136" s="10" t="s">
        <v>26</v>
      </c>
      <c r="B136" s="10" t="s">
        <v>1350</v>
      </c>
      <c r="C136" s="10" t="s">
        <v>1351</v>
      </c>
      <c r="D136" s="11" t="s">
        <v>29</v>
      </c>
      <c r="E136" s="11" t="s">
        <v>357</v>
      </c>
      <c r="F136" s="11" t="s">
        <v>1352</v>
      </c>
      <c r="G136" s="12">
        <v>61.454000000000001</v>
      </c>
      <c r="H136" s="12">
        <f>Plumbing_Press_US[[#This Row],[USD List / Unit]]*$H$3</f>
        <v>61.454000000000001</v>
      </c>
      <c r="I136" s="10" t="s">
        <v>1353</v>
      </c>
      <c r="J136" s="10" t="s">
        <v>110</v>
      </c>
      <c r="K136" s="10" t="s">
        <v>1325</v>
      </c>
      <c r="L136" s="8" t="s">
        <v>31</v>
      </c>
      <c r="M136" s="10"/>
      <c r="N136" s="10" t="s">
        <v>112</v>
      </c>
      <c r="O136" s="10" t="s">
        <v>112</v>
      </c>
      <c r="P136" s="10" t="s">
        <v>32</v>
      </c>
      <c r="Q136" s="10" t="s">
        <v>1354</v>
      </c>
      <c r="R136" s="10" t="s">
        <v>26</v>
      </c>
      <c r="S136" s="10" t="s">
        <v>1355</v>
      </c>
      <c r="T136" s="10" t="s">
        <v>36</v>
      </c>
      <c r="U136" s="10" t="s">
        <v>1356</v>
      </c>
      <c r="V136" s="10" t="s">
        <v>38</v>
      </c>
    </row>
    <row r="137" spans="1:22" x14ac:dyDescent="0.25">
      <c r="A137" s="10" t="s">
        <v>26</v>
      </c>
      <c r="B137" s="10" t="s">
        <v>1357</v>
      </c>
      <c r="C137" s="10" t="s">
        <v>1358</v>
      </c>
      <c r="D137" s="11" t="s">
        <v>29</v>
      </c>
      <c r="E137" s="11" t="s">
        <v>357</v>
      </c>
      <c r="F137" s="11" t="s">
        <v>591</v>
      </c>
      <c r="G137" s="12">
        <v>61.555999999999997</v>
      </c>
      <c r="H137" s="12">
        <f>Plumbing_Press_US[[#This Row],[USD List / Unit]]*$H$3</f>
        <v>61.555999999999997</v>
      </c>
      <c r="I137" s="10" t="s">
        <v>1359</v>
      </c>
      <c r="J137" s="10" t="s">
        <v>110</v>
      </c>
      <c r="K137" s="10" t="s">
        <v>1325</v>
      </c>
      <c r="L137" s="8" t="s">
        <v>31</v>
      </c>
      <c r="M137" s="10"/>
      <c r="N137" s="10" t="s">
        <v>1360</v>
      </c>
      <c r="O137" s="10" t="s">
        <v>1360</v>
      </c>
      <c r="P137" s="10" t="s">
        <v>32</v>
      </c>
      <c r="Q137" s="10" t="s">
        <v>1361</v>
      </c>
      <c r="R137" s="10" t="s">
        <v>26</v>
      </c>
      <c r="S137" s="10" t="s">
        <v>1362</v>
      </c>
      <c r="T137" s="10" t="s">
        <v>36</v>
      </c>
      <c r="U137" s="10" t="s">
        <v>1363</v>
      </c>
      <c r="V137" s="10" t="s">
        <v>38</v>
      </c>
    </row>
    <row r="138" spans="1:22" x14ac:dyDescent="0.25">
      <c r="A138" s="10" t="s">
        <v>26</v>
      </c>
      <c r="B138" s="10" t="s">
        <v>1364</v>
      </c>
      <c r="C138" s="10" t="s">
        <v>1365</v>
      </c>
      <c r="D138" s="11" t="s">
        <v>29</v>
      </c>
      <c r="E138" s="11" t="s">
        <v>357</v>
      </c>
      <c r="F138" s="11" t="s">
        <v>394</v>
      </c>
      <c r="G138" s="12">
        <v>5.3819999999999997</v>
      </c>
      <c r="H138" s="12">
        <f>Plumbing_Press_US[[#This Row],[USD List / Unit]]*$H$3</f>
        <v>5.3819999999999997</v>
      </c>
      <c r="I138" s="10" t="s">
        <v>1366</v>
      </c>
      <c r="J138" s="10" t="s">
        <v>110</v>
      </c>
      <c r="K138" s="10" t="s">
        <v>1325</v>
      </c>
      <c r="L138" s="8" t="s">
        <v>31</v>
      </c>
      <c r="M138" s="10"/>
      <c r="N138" s="10" t="s">
        <v>504</v>
      </c>
      <c r="O138" s="10" t="s">
        <v>504</v>
      </c>
      <c r="P138" s="10" t="s">
        <v>32</v>
      </c>
      <c r="Q138" s="10" t="s">
        <v>1367</v>
      </c>
      <c r="R138" s="10" t="s">
        <v>26</v>
      </c>
      <c r="S138" s="10" t="s">
        <v>1368</v>
      </c>
      <c r="T138" s="10" t="s">
        <v>36</v>
      </c>
      <c r="U138" s="10" t="s">
        <v>1369</v>
      </c>
      <c r="V138" s="10" t="s">
        <v>38</v>
      </c>
    </row>
    <row r="139" spans="1:22" x14ac:dyDescent="0.25">
      <c r="A139" s="10" t="s">
        <v>26</v>
      </c>
      <c r="B139" s="10" t="s">
        <v>1370</v>
      </c>
      <c r="C139" s="10" t="s">
        <v>1371</v>
      </c>
      <c r="D139" s="11" t="s">
        <v>29</v>
      </c>
      <c r="E139" s="11" t="s">
        <v>591</v>
      </c>
      <c r="F139" s="11" t="s">
        <v>426</v>
      </c>
      <c r="G139" s="12">
        <v>8.468</v>
      </c>
      <c r="H139" s="12">
        <f>Plumbing_Press_US[[#This Row],[USD List / Unit]]*$H$3</f>
        <v>8.468</v>
      </c>
      <c r="I139" s="10" t="s">
        <v>1372</v>
      </c>
      <c r="J139" s="10" t="s">
        <v>110</v>
      </c>
      <c r="K139" s="10" t="s">
        <v>1325</v>
      </c>
      <c r="L139" s="8" t="s">
        <v>31</v>
      </c>
      <c r="M139" s="10"/>
      <c r="N139" s="10" t="s">
        <v>1373</v>
      </c>
      <c r="O139" s="10" t="s">
        <v>1373</v>
      </c>
      <c r="P139" s="10" t="s">
        <v>32</v>
      </c>
      <c r="Q139" s="10" t="s">
        <v>1374</v>
      </c>
      <c r="R139" s="10" t="s">
        <v>26</v>
      </c>
      <c r="S139" s="10" t="s">
        <v>1375</v>
      </c>
      <c r="T139" s="10" t="s">
        <v>36</v>
      </c>
      <c r="U139" s="10" t="s">
        <v>1376</v>
      </c>
      <c r="V139" s="10" t="s">
        <v>38</v>
      </c>
    </row>
    <row r="140" spans="1:22" x14ac:dyDescent="0.25">
      <c r="A140" s="10" t="s">
        <v>26</v>
      </c>
      <c r="B140" s="10" t="s">
        <v>1377</v>
      </c>
      <c r="C140" s="10" t="s">
        <v>1378</v>
      </c>
      <c r="D140" s="11" t="s">
        <v>29</v>
      </c>
      <c r="E140" s="11" t="s">
        <v>591</v>
      </c>
      <c r="F140" s="11" t="s">
        <v>426</v>
      </c>
      <c r="G140" s="12">
        <v>8.2769999999999992</v>
      </c>
      <c r="H140" s="12">
        <f>Plumbing_Press_US[[#This Row],[USD List / Unit]]*$H$3</f>
        <v>8.2769999999999992</v>
      </c>
      <c r="I140" s="10" t="s">
        <v>1379</v>
      </c>
      <c r="J140" s="10" t="s">
        <v>110</v>
      </c>
      <c r="K140" s="10" t="s">
        <v>1325</v>
      </c>
      <c r="L140" s="8" t="s">
        <v>31</v>
      </c>
      <c r="M140" s="10"/>
      <c r="N140" s="10" t="s">
        <v>1373</v>
      </c>
      <c r="O140" s="10" t="s">
        <v>1373</v>
      </c>
      <c r="P140" s="10" t="s">
        <v>32</v>
      </c>
      <c r="Q140" s="10" t="s">
        <v>1380</v>
      </c>
      <c r="R140" s="10" t="s">
        <v>26</v>
      </c>
      <c r="S140" s="10" t="s">
        <v>1381</v>
      </c>
      <c r="T140" s="10" t="s">
        <v>36</v>
      </c>
      <c r="U140" s="10" t="s">
        <v>1382</v>
      </c>
      <c r="V140" s="10" t="s">
        <v>38</v>
      </c>
    </row>
    <row r="141" spans="1:22" x14ac:dyDescent="0.25">
      <c r="A141" s="10" t="s">
        <v>26</v>
      </c>
      <c r="B141" s="10" t="s">
        <v>1383</v>
      </c>
      <c r="C141" s="10" t="s">
        <v>1384</v>
      </c>
      <c r="D141" s="11" t="s">
        <v>29</v>
      </c>
      <c r="E141" s="11" t="s">
        <v>591</v>
      </c>
      <c r="F141" s="11" t="s">
        <v>426</v>
      </c>
      <c r="G141" s="12">
        <v>8.48</v>
      </c>
      <c r="H141" s="12">
        <f>Plumbing_Press_US[[#This Row],[USD List / Unit]]*$H$3</f>
        <v>8.48</v>
      </c>
      <c r="I141" s="10" t="s">
        <v>1385</v>
      </c>
      <c r="J141" s="10" t="s">
        <v>110</v>
      </c>
      <c r="K141" s="10" t="s">
        <v>1325</v>
      </c>
      <c r="L141" s="8" t="s">
        <v>31</v>
      </c>
      <c r="M141" s="10"/>
      <c r="N141" s="10" t="s">
        <v>1373</v>
      </c>
      <c r="O141" s="10" t="s">
        <v>1373</v>
      </c>
      <c r="P141" s="10" t="s">
        <v>32</v>
      </c>
      <c r="Q141" s="10" t="s">
        <v>1386</v>
      </c>
      <c r="R141" s="10" t="s">
        <v>26</v>
      </c>
      <c r="S141" s="10" t="s">
        <v>1387</v>
      </c>
      <c r="T141" s="10" t="s">
        <v>36</v>
      </c>
      <c r="U141" s="10" t="s">
        <v>1388</v>
      </c>
      <c r="V141" s="10" t="s">
        <v>38</v>
      </c>
    </row>
    <row r="142" spans="1:22" x14ac:dyDescent="0.25">
      <c r="A142" s="10" t="s">
        <v>26</v>
      </c>
      <c r="B142" s="10" t="s">
        <v>1389</v>
      </c>
      <c r="C142" s="10" t="s">
        <v>1390</v>
      </c>
      <c r="D142" s="11" t="s">
        <v>29</v>
      </c>
      <c r="E142" s="11" t="s">
        <v>591</v>
      </c>
      <c r="F142" s="11" t="s">
        <v>426</v>
      </c>
      <c r="G142" s="12">
        <v>8.26</v>
      </c>
      <c r="H142" s="12">
        <f>Plumbing_Press_US[[#This Row],[USD List / Unit]]*$H$3</f>
        <v>8.26</v>
      </c>
      <c r="I142" s="10" t="s">
        <v>1391</v>
      </c>
      <c r="J142" s="10" t="s">
        <v>110</v>
      </c>
      <c r="K142" s="10" t="s">
        <v>1325</v>
      </c>
      <c r="L142" s="8" t="s">
        <v>31</v>
      </c>
      <c r="M142" s="10"/>
      <c r="N142" s="10" t="s">
        <v>1373</v>
      </c>
      <c r="O142" s="10" t="s">
        <v>1373</v>
      </c>
      <c r="P142" s="10" t="s">
        <v>32</v>
      </c>
      <c r="Q142" s="10" t="s">
        <v>1392</v>
      </c>
      <c r="R142" s="10" t="s">
        <v>26</v>
      </c>
      <c r="S142" s="10" t="s">
        <v>1393</v>
      </c>
      <c r="T142" s="10" t="s">
        <v>36</v>
      </c>
      <c r="U142" s="10" t="s">
        <v>1394</v>
      </c>
      <c r="V142" s="10" t="s">
        <v>38</v>
      </c>
    </row>
    <row r="143" spans="1:22" x14ac:dyDescent="0.25">
      <c r="A143" s="10" t="s">
        <v>62</v>
      </c>
      <c r="B143" s="10" t="s">
        <v>1395</v>
      </c>
      <c r="C143" s="10" t="s">
        <v>1396</v>
      </c>
      <c r="D143" s="11" t="s">
        <v>29</v>
      </c>
      <c r="E143" s="11" t="s">
        <v>357</v>
      </c>
      <c r="F143" s="11" t="s">
        <v>394</v>
      </c>
      <c r="G143" s="12">
        <v>26.33</v>
      </c>
      <c r="H143" s="12">
        <f>Plumbing_Press_US[[#This Row],[USD List / Unit]]*$H$3</f>
        <v>26.33</v>
      </c>
      <c r="I143" s="10" t="s">
        <v>1397</v>
      </c>
      <c r="J143" s="10" t="s">
        <v>110</v>
      </c>
      <c r="K143" s="10" t="s">
        <v>1325</v>
      </c>
      <c r="L143" s="8" t="s">
        <v>31</v>
      </c>
      <c r="M143" s="10"/>
      <c r="N143" s="10" t="s">
        <v>461</v>
      </c>
      <c r="O143" s="10" t="s">
        <v>461</v>
      </c>
      <c r="P143" s="10" t="s">
        <v>32</v>
      </c>
      <c r="Q143" s="10" t="s">
        <v>1398</v>
      </c>
      <c r="R143" s="10" t="s">
        <v>78</v>
      </c>
      <c r="S143" s="10" t="s">
        <v>1399</v>
      </c>
      <c r="T143" s="10" t="s">
        <v>36</v>
      </c>
      <c r="U143" s="10" t="s">
        <v>1400</v>
      </c>
      <c r="V143" s="10" t="s">
        <v>38</v>
      </c>
    </row>
    <row r="144" spans="1:22" x14ac:dyDescent="0.25">
      <c r="A144" s="10" t="s">
        <v>26</v>
      </c>
      <c r="B144" s="10" t="s">
        <v>1401</v>
      </c>
      <c r="C144" s="10" t="s">
        <v>1402</v>
      </c>
      <c r="D144" s="11" t="s">
        <v>29</v>
      </c>
      <c r="E144" s="11" t="s">
        <v>357</v>
      </c>
      <c r="F144" s="11" t="s">
        <v>436</v>
      </c>
      <c r="G144" s="12">
        <v>41.491</v>
      </c>
      <c r="H144" s="12">
        <f>Plumbing_Press_US[[#This Row],[USD List / Unit]]*$H$3</f>
        <v>41.491</v>
      </c>
      <c r="I144" s="10" t="s">
        <v>1403</v>
      </c>
      <c r="J144" s="10" t="s">
        <v>110</v>
      </c>
      <c r="K144" s="10" t="s">
        <v>1325</v>
      </c>
      <c r="L144" s="8" t="s">
        <v>31</v>
      </c>
      <c r="M144" s="10"/>
      <c r="N144" s="10" t="s">
        <v>1404</v>
      </c>
      <c r="O144" s="10" t="s">
        <v>1404</v>
      </c>
      <c r="P144" s="10" t="s">
        <v>32</v>
      </c>
      <c r="Q144" s="10" t="s">
        <v>1405</v>
      </c>
      <c r="R144" s="10" t="s">
        <v>26</v>
      </c>
      <c r="S144" s="10" t="s">
        <v>1406</v>
      </c>
      <c r="T144" s="10" t="s">
        <v>36</v>
      </c>
      <c r="U144" s="10" t="s">
        <v>1407</v>
      </c>
      <c r="V144" s="10" t="s">
        <v>38</v>
      </c>
    </row>
    <row r="145" spans="1:22" x14ac:dyDescent="0.25">
      <c r="A145" s="10" t="s">
        <v>26</v>
      </c>
      <c r="B145" s="10" t="s">
        <v>1408</v>
      </c>
      <c r="C145" s="10" t="s">
        <v>1409</v>
      </c>
      <c r="D145" s="11" t="s">
        <v>29</v>
      </c>
      <c r="E145" s="11" t="s">
        <v>357</v>
      </c>
      <c r="F145" s="11" t="s">
        <v>436</v>
      </c>
      <c r="G145" s="12">
        <v>42.892000000000003</v>
      </c>
      <c r="H145" s="12">
        <f>Plumbing_Press_US[[#This Row],[USD List / Unit]]*$H$3</f>
        <v>42.892000000000003</v>
      </c>
      <c r="I145" s="10" t="s">
        <v>1410</v>
      </c>
      <c r="J145" s="10" t="s">
        <v>110</v>
      </c>
      <c r="K145" s="10" t="s">
        <v>1325</v>
      </c>
      <c r="L145" s="8" t="s">
        <v>31</v>
      </c>
      <c r="M145" s="10"/>
      <c r="N145" s="10" t="s">
        <v>1404</v>
      </c>
      <c r="O145" s="10" t="s">
        <v>1404</v>
      </c>
      <c r="P145" s="10" t="s">
        <v>32</v>
      </c>
      <c r="Q145" s="10" t="s">
        <v>1411</v>
      </c>
      <c r="R145" s="10" t="s">
        <v>26</v>
      </c>
      <c r="S145" s="10" t="s">
        <v>1412</v>
      </c>
      <c r="T145" s="10" t="s">
        <v>36</v>
      </c>
      <c r="U145" s="10" t="s">
        <v>1413</v>
      </c>
      <c r="V145" s="10" t="s">
        <v>38</v>
      </c>
    </row>
    <row r="146" spans="1:22" x14ac:dyDescent="0.25">
      <c r="A146" s="10" t="s">
        <v>26</v>
      </c>
      <c r="B146" s="10" t="s">
        <v>1414</v>
      </c>
      <c r="C146" s="10" t="s">
        <v>1415</v>
      </c>
      <c r="D146" s="11" t="s">
        <v>29</v>
      </c>
      <c r="E146" s="11" t="s">
        <v>357</v>
      </c>
      <c r="F146" s="11" t="s">
        <v>394</v>
      </c>
      <c r="G146" s="12">
        <v>34.091000000000001</v>
      </c>
      <c r="H146" s="12">
        <f>Plumbing_Press_US[[#This Row],[USD List / Unit]]*$H$3</f>
        <v>34.091000000000001</v>
      </c>
      <c r="I146" s="10" t="s">
        <v>1416</v>
      </c>
      <c r="J146" s="10" t="s">
        <v>110</v>
      </c>
      <c r="K146" s="10" t="s">
        <v>1325</v>
      </c>
      <c r="L146" s="8" t="s">
        <v>31</v>
      </c>
      <c r="M146" s="10"/>
      <c r="N146" s="10" t="s">
        <v>461</v>
      </c>
      <c r="O146" s="10" t="s">
        <v>461</v>
      </c>
      <c r="P146" s="10" t="s">
        <v>32</v>
      </c>
      <c r="Q146" s="10" t="s">
        <v>1417</v>
      </c>
      <c r="R146" s="10" t="s">
        <v>26</v>
      </c>
      <c r="S146" s="10" t="s">
        <v>1418</v>
      </c>
      <c r="T146" s="10" t="s">
        <v>36</v>
      </c>
      <c r="U146" s="10" t="s">
        <v>1419</v>
      </c>
      <c r="V146" s="10" t="s">
        <v>38</v>
      </c>
    </row>
    <row r="147" spans="1:22" x14ac:dyDescent="0.25">
      <c r="A147" s="10" t="s">
        <v>26</v>
      </c>
      <c r="B147" s="10" t="s">
        <v>1420</v>
      </c>
      <c r="C147" s="10" t="s">
        <v>1421</v>
      </c>
      <c r="D147" s="11" t="s">
        <v>29</v>
      </c>
      <c r="E147" s="11" t="s">
        <v>357</v>
      </c>
      <c r="F147" s="11" t="s">
        <v>436</v>
      </c>
      <c r="G147" s="12">
        <v>50.05</v>
      </c>
      <c r="H147" s="12">
        <f>Plumbing_Press_US[[#This Row],[USD List / Unit]]*$H$3</f>
        <v>50.05</v>
      </c>
      <c r="I147" s="10" t="s">
        <v>1422</v>
      </c>
      <c r="J147" s="10" t="s">
        <v>110</v>
      </c>
      <c r="K147" s="10" t="s">
        <v>1325</v>
      </c>
      <c r="L147" s="8" t="s">
        <v>31</v>
      </c>
      <c r="M147" s="10"/>
      <c r="N147" s="10" t="s">
        <v>573</v>
      </c>
      <c r="O147" s="10" t="s">
        <v>573</v>
      </c>
      <c r="P147" s="10" t="s">
        <v>32</v>
      </c>
      <c r="Q147" s="10" t="s">
        <v>1423</v>
      </c>
      <c r="R147" s="10" t="s">
        <v>26</v>
      </c>
      <c r="S147" s="10" t="s">
        <v>1424</v>
      </c>
      <c r="T147" s="10" t="s">
        <v>36</v>
      </c>
      <c r="U147" s="10" t="s">
        <v>1425</v>
      </c>
      <c r="V147" s="10" t="s">
        <v>38</v>
      </c>
    </row>
    <row r="148" spans="1:22" x14ac:dyDescent="0.25">
      <c r="A148" s="10" t="s">
        <v>26</v>
      </c>
      <c r="B148" s="10" t="s">
        <v>1426</v>
      </c>
      <c r="C148" s="10" t="s">
        <v>1427</v>
      </c>
      <c r="D148" s="11" t="s">
        <v>29</v>
      </c>
      <c r="E148" s="11" t="s">
        <v>357</v>
      </c>
      <c r="F148" s="11" t="s">
        <v>394</v>
      </c>
      <c r="G148" s="12">
        <v>39.555</v>
      </c>
      <c r="H148" s="12">
        <f>Plumbing_Press_US[[#This Row],[USD List / Unit]]*$H$3</f>
        <v>39.555</v>
      </c>
      <c r="I148" s="10" t="s">
        <v>1428</v>
      </c>
      <c r="J148" s="10" t="s">
        <v>110</v>
      </c>
      <c r="K148" s="10" t="s">
        <v>1325</v>
      </c>
      <c r="L148" s="8" t="s">
        <v>31</v>
      </c>
      <c r="M148" s="10"/>
      <c r="N148" s="10" t="s">
        <v>526</v>
      </c>
      <c r="O148" s="10" t="s">
        <v>526</v>
      </c>
      <c r="P148" s="10" t="s">
        <v>32</v>
      </c>
      <c r="Q148" s="10" t="s">
        <v>1429</v>
      </c>
      <c r="R148" s="10" t="s">
        <v>26</v>
      </c>
      <c r="S148" s="10" t="s">
        <v>1430</v>
      </c>
      <c r="T148" s="10" t="s">
        <v>36</v>
      </c>
      <c r="U148" s="10" t="s">
        <v>1431</v>
      </c>
      <c r="V148" s="10" t="s">
        <v>38</v>
      </c>
    </row>
    <row r="149" spans="1:22" x14ac:dyDescent="0.25">
      <c r="A149" s="10" t="s">
        <v>26</v>
      </c>
      <c r="B149" s="10" t="s">
        <v>1432</v>
      </c>
      <c r="C149" s="10" t="s">
        <v>1433</v>
      </c>
      <c r="D149" s="11" t="s">
        <v>29</v>
      </c>
      <c r="E149" s="11" t="s">
        <v>357</v>
      </c>
      <c r="F149" s="11" t="s">
        <v>394</v>
      </c>
      <c r="G149" s="12">
        <v>45.765000000000001</v>
      </c>
      <c r="H149" s="12">
        <f>Plumbing_Press_US[[#This Row],[USD List / Unit]]*$H$3</f>
        <v>45.765000000000001</v>
      </c>
      <c r="I149" s="10" t="s">
        <v>1434</v>
      </c>
      <c r="J149" s="10" t="s">
        <v>110</v>
      </c>
      <c r="K149" s="10" t="s">
        <v>1325</v>
      </c>
      <c r="L149" s="8" t="s">
        <v>31</v>
      </c>
      <c r="M149" s="10"/>
      <c r="N149" s="10" t="s">
        <v>469</v>
      </c>
      <c r="O149" s="10" t="s">
        <v>469</v>
      </c>
      <c r="P149" s="10" t="s">
        <v>32</v>
      </c>
      <c r="Q149" s="10" t="s">
        <v>1435</v>
      </c>
      <c r="R149" s="10" t="s">
        <v>26</v>
      </c>
      <c r="S149" s="10" t="s">
        <v>1436</v>
      </c>
      <c r="T149" s="10" t="s">
        <v>36</v>
      </c>
      <c r="U149" s="10" t="s">
        <v>1437</v>
      </c>
      <c r="V149" s="10" t="s">
        <v>38</v>
      </c>
    </row>
    <row r="150" spans="1:22" x14ac:dyDescent="0.25">
      <c r="A150" s="10" t="s">
        <v>62</v>
      </c>
      <c r="B150" s="10" t="s">
        <v>1438</v>
      </c>
      <c r="C150" s="10" t="s">
        <v>1439</v>
      </c>
      <c r="D150" s="11" t="s">
        <v>29</v>
      </c>
      <c r="E150" s="11" t="s">
        <v>357</v>
      </c>
      <c r="F150" s="11" t="s">
        <v>451</v>
      </c>
      <c r="G150" s="12">
        <v>45.53</v>
      </c>
      <c r="H150" s="12">
        <f>Plumbing_Press_US[[#This Row],[USD List / Unit]]*$H$3</f>
        <v>45.53</v>
      </c>
      <c r="I150" s="10" t="s">
        <v>1440</v>
      </c>
      <c r="J150" s="10" t="s">
        <v>110</v>
      </c>
      <c r="K150" s="10" t="s">
        <v>1325</v>
      </c>
      <c r="L150" s="8" t="s">
        <v>31</v>
      </c>
      <c r="M150" s="10"/>
      <c r="N150" s="10" t="s">
        <v>1441</v>
      </c>
      <c r="O150" s="10" t="s">
        <v>1441</v>
      </c>
      <c r="P150" s="10" t="s">
        <v>32</v>
      </c>
      <c r="Q150" s="10" t="s">
        <v>1442</v>
      </c>
      <c r="R150" s="10" t="s">
        <v>78</v>
      </c>
      <c r="S150" s="10" t="s">
        <v>1443</v>
      </c>
      <c r="T150" s="10" t="s">
        <v>36</v>
      </c>
      <c r="U150" s="10" t="s">
        <v>1444</v>
      </c>
      <c r="V150" s="10" t="s">
        <v>38</v>
      </c>
    </row>
    <row r="151" spans="1:22" x14ac:dyDescent="0.25">
      <c r="A151" s="10" t="s">
        <v>26</v>
      </c>
      <c r="B151" s="10" t="s">
        <v>1445</v>
      </c>
      <c r="C151" s="10" t="s">
        <v>1446</v>
      </c>
      <c r="D151" s="11" t="s">
        <v>29</v>
      </c>
      <c r="E151" s="11" t="s">
        <v>357</v>
      </c>
      <c r="F151" s="11" t="s">
        <v>108</v>
      </c>
      <c r="G151" s="12">
        <v>69.775000000000006</v>
      </c>
      <c r="H151" s="12">
        <f>Plumbing_Press_US[[#This Row],[USD List / Unit]]*$H$3</f>
        <v>69.775000000000006</v>
      </c>
      <c r="I151" s="10" t="s">
        <v>1447</v>
      </c>
      <c r="J151" s="10" t="s">
        <v>110</v>
      </c>
      <c r="K151" s="10" t="s">
        <v>1325</v>
      </c>
      <c r="L151" s="8" t="s">
        <v>31</v>
      </c>
      <c r="M151" s="10"/>
      <c r="N151" s="10" t="s">
        <v>1220</v>
      </c>
      <c r="O151" s="10" t="s">
        <v>1220</v>
      </c>
      <c r="P151" s="10" t="s">
        <v>32</v>
      </c>
      <c r="Q151" s="10" t="s">
        <v>1448</v>
      </c>
      <c r="R151" s="10" t="s">
        <v>26</v>
      </c>
      <c r="S151" s="10" t="s">
        <v>1449</v>
      </c>
      <c r="T151" s="10" t="s">
        <v>36</v>
      </c>
      <c r="U151" s="10" t="s">
        <v>1450</v>
      </c>
      <c r="V151" s="10" t="s">
        <v>38</v>
      </c>
    </row>
    <row r="152" spans="1:22" x14ac:dyDescent="0.25">
      <c r="A152" s="10" t="s">
        <v>62</v>
      </c>
      <c r="B152" s="10" t="s">
        <v>1451</v>
      </c>
      <c r="C152" s="10" t="s">
        <v>1452</v>
      </c>
      <c r="D152" s="11" t="s">
        <v>29</v>
      </c>
      <c r="E152" s="11" t="s">
        <v>357</v>
      </c>
      <c r="F152" s="11" t="s">
        <v>1453</v>
      </c>
      <c r="G152" s="12">
        <v>59.78</v>
      </c>
      <c r="H152" s="12">
        <f>Plumbing_Press_US[[#This Row],[USD List / Unit]]*$H$3</f>
        <v>59.78</v>
      </c>
      <c r="I152" s="10" t="s">
        <v>1454</v>
      </c>
      <c r="J152" s="10" t="s">
        <v>110</v>
      </c>
      <c r="K152" s="10" t="s">
        <v>1325</v>
      </c>
      <c r="L152" s="8" t="s">
        <v>31</v>
      </c>
      <c r="M152" s="10"/>
      <c r="N152" s="10" t="s">
        <v>1360</v>
      </c>
      <c r="O152" s="10" t="s">
        <v>1360</v>
      </c>
      <c r="P152" s="10" t="s">
        <v>32</v>
      </c>
      <c r="Q152" s="10" t="s">
        <v>1455</v>
      </c>
      <c r="R152" s="10" t="s">
        <v>78</v>
      </c>
      <c r="S152" s="10" t="s">
        <v>1456</v>
      </c>
      <c r="T152" s="10" t="s">
        <v>36</v>
      </c>
      <c r="U152" s="10" t="s">
        <v>1457</v>
      </c>
      <c r="V152" s="10" t="s">
        <v>38</v>
      </c>
    </row>
    <row r="153" spans="1:22" x14ac:dyDescent="0.25">
      <c r="A153" s="10" t="s">
        <v>26</v>
      </c>
      <c r="B153" s="10" t="s">
        <v>1458</v>
      </c>
      <c r="C153" s="10" t="s">
        <v>1459</v>
      </c>
      <c r="D153" s="11" t="s">
        <v>29</v>
      </c>
      <c r="E153" s="11" t="s">
        <v>357</v>
      </c>
      <c r="F153" s="11" t="s">
        <v>108</v>
      </c>
      <c r="G153" s="12">
        <v>57.57</v>
      </c>
      <c r="H153" s="12">
        <f>Plumbing_Press_US[[#This Row],[USD List / Unit]]*$H$3</f>
        <v>57.57</v>
      </c>
      <c r="I153" s="10" t="s">
        <v>1460</v>
      </c>
      <c r="J153" s="10" t="s">
        <v>110</v>
      </c>
      <c r="K153" s="10" t="s">
        <v>1325</v>
      </c>
      <c r="L153" s="8" t="s">
        <v>31</v>
      </c>
      <c r="M153" s="10"/>
      <c r="N153" s="10" t="s">
        <v>1461</v>
      </c>
      <c r="O153" s="10" t="s">
        <v>1461</v>
      </c>
      <c r="P153" s="10" t="s">
        <v>32</v>
      </c>
      <c r="Q153" s="10" t="s">
        <v>1462</v>
      </c>
      <c r="R153" s="10" t="s">
        <v>26</v>
      </c>
      <c r="S153" s="10" t="s">
        <v>1463</v>
      </c>
      <c r="T153" s="10" t="s">
        <v>36</v>
      </c>
      <c r="U153" s="10" t="s">
        <v>1464</v>
      </c>
      <c r="V153" s="10" t="s">
        <v>38</v>
      </c>
    </row>
    <row r="154" spans="1:22" x14ac:dyDescent="0.25">
      <c r="A154" s="10" t="s">
        <v>62</v>
      </c>
      <c r="B154" s="10" t="s">
        <v>1465</v>
      </c>
      <c r="C154" s="10" t="s">
        <v>1466</v>
      </c>
      <c r="D154" s="11" t="s">
        <v>29</v>
      </c>
      <c r="E154" s="11" t="s">
        <v>357</v>
      </c>
      <c r="F154" s="11" t="s">
        <v>1453</v>
      </c>
      <c r="G154" s="12">
        <v>65.150000000000006</v>
      </c>
      <c r="H154" s="12">
        <f>Plumbing_Press_US[[#This Row],[USD List / Unit]]*$H$3</f>
        <v>65.150000000000006</v>
      </c>
      <c r="I154" s="10" t="s">
        <v>1467</v>
      </c>
      <c r="J154" s="10" t="s">
        <v>110</v>
      </c>
      <c r="K154" s="10" t="s">
        <v>1325</v>
      </c>
      <c r="L154" s="8" t="s">
        <v>31</v>
      </c>
      <c r="M154" s="10"/>
      <c r="N154" s="10" t="s">
        <v>1468</v>
      </c>
      <c r="O154" s="10" t="s">
        <v>1468</v>
      </c>
      <c r="P154" s="10" t="s">
        <v>32</v>
      </c>
      <c r="Q154" s="10" t="s">
        <v>1469</v>
      </c>
      <c r="R154" s="10" t="s">
        <v>78</v>
      </c>
      <c r="S154" s="10" t="s">
        <v>1470</v>
      </c>
      <c r="T154" s="10" t="s">
        <v>36</v>
      </c>
      <c r="U154" s="10" t="s">
        <v>1471</v>
      </c>
      <c r="V154" s="10" t="s">
        <v>38</v>
      </c>
    </row>
    <row r="155" spans="1:22" x14ac:dyDescent="0.25">
      <c r="A155" s="10" t="s">
        <v>26</v>
      </c>
      <c r="B155" s="10" t="s">
        <v>1472</v>
      </c>
      <c r="C155" s="10" t="s">
        <v>1473</v>
      </c>
      <c r="D155" s="11" t="s">
        <v>29</v>
      </c>
      <c r="E155" s="11" t="s">
        <v>357</v>
      </c>
      <c r="F155" s="11" t="s">
        <v>1474</v>
      </c>
      <c r="G155" s="12">
        <v>88.62</v>
      </c>
      <c r="H155" s="12">
        <f>Plumbing_Press_US[[#This Row],[USD List / Unit]]*$H$3</f>
        <v>88.62</v>
      </c>
      <c r="I155" s="10" t="s">
        <v>1475</v>
      </c>
      <c r="J155" s="10" t="s">
        <v>110</v>
      </c>
      <c r="K155" s="10" t="s">
        <v>1325</v>
      </c>
      <c r="L155" s="8" t="s">
        <v>31</v>
      </c>
      <c r="M155" s="10"/>
      <c r="N155" s="10" t="s">
        <v>1346</v>
      </c>
      <c r="O155" s="10" t="s">
        <v>1346</v>
      </c>
      <c r="P155" s="10" t="s">
        <v>32</v>
      </c>
      <c r="Q155" s="10" t="s">
        <v>1476</v>
      </c>
      <c r="R155" s="10" t="s">
        <v>26</v>
      </c>
      <c r="S155" s="10" t="s">
        <v>1477</v>
      </c>
      <c r="T155" s="10" t="s">
        <v>36</v>
      </c>
      <c r="U155" s="10" t="s">
        <v>1478</v>
      </c>
      <c r="V155" s="10" t="s">
        <v>38</v>
      </c>
    </row>
    <row r="156" spans="1:22" x14ac:dyDescent="0.25">
      <c r="A156" s="10" t="s">
        <v>26</v>
      </c>
      <c r="B156" s="10" t="s">
        <v>1479</v>
      </c>
      <c r="C156" s="10" t="s">
        <v>1480</v>
      </c>
      <c r="D156" s="11" t="s">
        <v>29</v>
      </c>
      <c r="E156" s="11" t="s">
        <v>357</v>
      </c>
      <c r="F156" s="11" t="s">
        <v>1453</v>
      </c>
      <c r="G156" s="12">
        <v>83.247</v>
      </c>
      <c r="H156" s="12">
        <f>Plumbing_Press_US[[#This Row],[USD List / Unit]]*$H$3</f>
        <v>83.247</v>
      </c>
      <c r="I156" s="10" t="s">
        <v>1481</v>
      </c>
      <c r="J156" s="10" t="s">
        <v>110</v>
      </c>
      <c r="K156" s="10" t="s">
        <v>1325</v>
      </c>
      <c r="L156" s="8" t="s">
        <v>31</v>
      </c>
      <c r="M156" s="10"/>
      <c r="N156" s="10" t="s">
        <v>1166</v>
      </c>
      <c r="O156" s="10" t="s">
        <v>1166</v>
      </c>
      <c r="P156" s="10" t="s">
        <v>32</v>
      </c>
      <c r="Q156" s="10" t="s">
        <v>1482</v>
      </c>
      <c r="R156" s="10" t="s">
        <v>26</v>
      </c>
      <c r="S156" s="10" t="s">
        <v>1483</v>
      </c>
      <c r="T156" s="10" t="s">
        <v>36</v>
      </c>
      <c r="U156" s="10" t="s">
        <v>1484</v>
      </c>
      <c r="V156" s="10" t="s">
        <v>38</v>
      </c>
    </row>
    <row r="157" spans="1:22" x14ac:dyDescent="0.25">
      <c r="A157" s="10" t="s">
        <v>26</v>
      </c>
      <c r="B157" s="10" t="s">
        <v>1485</v>
      </c>
      <c r="C157" s="10" t="s">
        <v>1486</v>
      </c>
      <c r="D157" s="11" t="s">
        <v>29</v>
      </c>
      <c r="E157" s="11" t="s">
        <v>357</v>
      </c>
      <c r="F157" s="11" t="s">
        <v>108</v>
      </c>
      <c r="G157" s="12">
        <v>77.233999999999995</v>
      </c>
      <c r="H157" s="12">
        <f>Plumbing_Press_US[[#This Row],[USD List / Unit]]*$H$3</f>
        <v>77.233999999999995</v>
      </c>
      <c r="I157" s="10" t="s">
        <v>1487</v>
      </c>
      <c r="J157" s="10" t="s">
        <v>110</v>
      </c>
      <c r="K157" s="10" t="s">
        <v>1325</v>
      </c>
      <c r="L157" s="8" t="s">
        <v>31</v>
      </c>
      <c r="M157" s="10"/>
      <c r="N157" s="10" t="s">
        <v>1488</v>
      </c>
      <c r="O157" s="10" t="s">
        <v>1488</v>
      </c>
      <c r="P157" s="10" t="s">
        <v>32</v>
      </c>
      <c r="Q157" s="10" t="s">
        <v>1489</v>
      </c>
      <c r="R157" s="10" t="s">
        <v>26</v>
      </c>
      <c r="S157" s="10" t="s">
        <v>1490</v>
      </c>
      <c r="T157" s="10" t="s">
        <v>36</v>
      </c>
      <c r="U157" s="10" t="s">
        <v>1491</v>
      </c>
      <c r="V157" s="10" t="s">
        <v>38</v>
      </c>
    </row>
    <row r="158" spans="1:22" x14ac:dyDescent="0.25">
      <c r="A158" s="10" t="s">
        <v>62</v>
      </c>
      <c r="B158" s="10" t="s">
        <v>1492</v>
      </c>
      <c r="C158" s="10" t="s">
        <v>1493</v>
      </c>
      <c r="D158" s="11" t="s">
        <v>29</v>
      </c>
      <c r="E158" s="11" t="s">
        <v>143</v>
      </c>
      <c r="F158" s="11" t="s">
        <v>426</v>
      </c>
      <c r="G158" s="12">
        <v>5.4</v>
      </c>
      <c r="H158" s="12">
        <f>Plumbing_Press_US[[#This Row],[USD List / Unit]]*$H$3</f>
        <v>5.4</v>
      </c>
      <c r="I158" s="10" t="s">
        <v>1494</v>
      </c>
      <c r="J158" s="10" t="s">
        <v>110</v>
      </c>
      <c r="K158" s="10" t="s">
        <v>1325</v>
      </c>
      <c r="L158" s="8" t="s">
        <v>31</v>
      </c>
      <c r="M158" s="10"/>
      <c r="N158" s="10" t="s">
        <v>373</v>
      </c>
      <c r="O158" s="10" t="s">
        <v>373</v>
      </c>
      <c r="P158" s="10" t="s">
        <v>32</v>
      </c>
      <c r="Q158" s="10" t="s">
        <v>1495</v>
      </c>
      <c r="R158" s="10" t="s">
        <v>78</v>
      </c>
      <c r="S158" s="10" t="s">
        <v>1496</v>
      </c>
      <c r="T158" s="10" t="s">
        <v>36</v>
      </c>
      <c r="U158" s="10" t="s">
        <v>1497</v>
      </c>
      <c r="V158" s="10" t="s">
        <v>38</v>
      </c>
    </row>
    <row r="159" spans="1:22" x14ac:dyDescent="0.25">
      <c r="A159" s="10" t="s">
        <v>26</v>
      </c>
      <c r="B159" s="10" t="s">
        <v>1498</v>
      </c>
      <c r="C159" s="10" t="s">
        <v>1499</v>
      </c>
      <c r="D159" s="11" t="s">
        <v>29</v>
      </c>
      <c r="E159" s="11" t="s">
        <v>591</v>
      </c>
      <c r="F159" s="11" t="s">
        <v>426</v>
      </c>
      <c r="G159" s="12">
        <v>5.31</v>
      </c>
      <c r="H159" s="12">
        <f>Plumbing_Press_US[[#This Row],[USD List / Unit]]*$H$3</f>
        <v>5.31</v>
      </c>
      <c r="I159" s="10" t="s">
        <v>1500</v>
      </c>
      <c r="J159" s="10" t="s">
        <v>110</v>
      </c>
      <c r="K159" s="10" t="s">
        <v>1325</v>
      </c>
      <c r="L159" s="8" t="s">
        <v>31</v>
      </c>
      <c r="M159" s="10"/>
      <c r="N159" s="10" t="s">
        <v>504</v>
      </c>
      <c r="O159" s="10" t="s">
        <v>504</v>
      </c>
      <c r="P159" s="10" t="s">
        <v>32</v>
      </c>
      <c r="Q159" s="10" t="s">
        <v>1501</v>
      </c>
      <c r="R159" s="10" t="s">
        <v>26</v>
      </c>
      <c r="S159" s="10" t="s">
        <v>1502</v>
      </c>
      <c r="T159" s="10" t="s">
        <v>36</v>
      </c>
      <c r="U159" s="10" t="s">
        <v>1503</v>
      </c>
      <c r="V159" s="10" t="s">
        <v>38</v>
      </c>
    </row>
    <row r="160" spans="1:22" x14ac:dyDescent="0.25">
      <c r="A160" s="10" t="s">
        <v>26</v>
      </c>
      <c r="B160" s="10" t="s">
        <v>1504</v>
      </c>
      <c r="C160" s="10" t="s">
        <v>1505</v>
      </c>
      <c r="D160" s="11" t="s">
        <v>29</v>
      </c>
      <c r="E160" s="11" t="s">
        <v>357</v>
      </c>
      <c r="F160" s="11" t="s">
        <v>591</v>
      </c>
      <c r="G160" s="12">
        <v>176.93100000000001</v>
      </c>
      <c r="H160" s="12">
        <f>Plumbing_Press_US[[#This Row],[USD List / Unit]]*$H$3</f>
        <v>176.93100000000001</v>
      </c>
      <c r="I160" s="10" t="s">
        <v>1506</v>
      </c>
      <c r="J160" s="10" t="s">
        <v>110</v>
      </c>
      <c r="K160" s="10" t="s">
        <v>1325</v>
      </c>
      <c r="L160" s="8" t="s">
        <v>31</v>
      </c>
      <c r="M160" s="10"/>
      <c r="N160" s="10" t="s">
        <v>1507</v>
      </c>
      <c r="O160" s="10" t="s">
        <v>1507</v>
      </c>
      <c r="P160" s="10" t="s">
        <v>32</v>
      </c>
      <c r="Q160" s="10" t="s">
        <v>1508</v>
      </c>
      <c r="R160" s="10" t="s">
        <v>26</v>
      </c>
      <c r="S160" s="10" t="s">
        <v>1509</v>
      </c>
      <c r="T160" s="10" t="s">
        <v>36</v>
      </c>
      <c r="U160" s="10" t="s">
        <v>1510</v>
      </c>
      <c r="V160" s="10" t="s">
        <v>38</v>
      </c>
    </row>
    <row r="161" spans="1:22" x14ac:dyDescent="0.25">
      <c r="A161" s="10" t="s">
        <v>26</v>
      </c>
      <c r="B161" s="10" t="s">
        <v>1511</v>
      </c>
      <c r="C161" s="10" t="s">
        <v>1512</v>
      </c>
      <c r="D161" s="11" t="s">
        <v>29</v>
      </c>
      <c r="E161" s="11" t="s">
        <v>357</v>
      </c>
      <c r="F161" s="11" t="s">
        <v>591</v>
      </c>
      <c r="G161" s="12">
        <v>131.613</v>
      </c>
      <c r="H161" s="12">
        <f>Plumbing_Press_US[[#This Row],[USD List / Unit]]*$H$3</f>
        <v>131.613</v>
      </c>
      <c r="I161" s="10" t="s">
        <v>1513</v>
      </c>
      <c r="J161" s="10" t="s">
        <v>110</v>
      </c>
      <c r="K161" s="10" t="s">
        <v>1325</v>
      </c>
      <c r="L161" s="8" t="s">
        <v>31</v>
      </c>
      <c r="M161" s="10"/>
      <c r="N161" s="10" t="s">
        <v>1514</v>
      </c>
      <c r="O161" s="10" t="s">
        <v>1514</v>
      </c>
      <c r="P161" s="10" t="s">
        <v>32</v>
      </c>
      <c r="Q161" s="10" t="s">
        <v>1515</v>
      </c>
      <c r="R161" s="10" t="s">
        <v>26</v>
      </c>
      <c r="S161" s="10" t="s">
        <v>1516</v>
      </c>
      <c r="T161" s="10" t="s">
        <v>36</v>
      </c>
      <c r="U161" s="10" t="s">
        <v>1517</v>
      </c>
      <c r="V161" s="10" t="s">
        <v>38</v>
      </c>
    </row>
    <row r="162" spans="1:22" x14ac:dyDescent="0.25">
      <c r="A162" s="10" t="s">
        <v>26</v>
      </c>
      <c r="B162" s="10" t="s">
        <v>1518</v>
      </c>
      <c r="C162" s="10" t="s">
        <v>1519</v>
      </c>
      <c r="D162" s="11" t="s">
        <v>29</v>
      </c>
      <c r="E162" s="11" t="s">
        <v>357</v>
      </c>
      <c r="F162" s="11" t="s">
        <v>591</v>
      </c>
      <c r="G162" s="12">
        <v>139.85900000000001</v>
      </c>
      <c r="H162" s="12">
        <f>Plumbing_Press_US[[#This Row],[USD List / Unit]]*$H$3</f>
        <v>139.85900000000001</v>
      </c>
      <c r="I162" s="10" t="s">
        <v>1520</v>
      </c>
      <c r="J162" s="10" t="s">
        <v>110</v>
      </c>
      <c r="K162" s="10" t="s">
        <v>1325</v>
      </c>
      <c r="L162" s="8" t="s">
        <v>31</v>
      </c>
      <c r="M162" s="10"/>
      <c r="N162" s="10" t="s">
        <v>1521</v>
      </c>
      <c r="O162" s="10" t="s">
        <v>1521</v>
      </c>
      <c r="P162" s="10" t="s">
        <v>32</v>
      </c>
      <c r="Q162" s="10" t="s">
        <v>1522</v>
      </c>
      <c r="R162" s="10" t="s">
        <v>26</v>
      </c>
      <c r="S162" s="10" t="s">
        <v>1523</v>
      </c>
      <c r="T162" s="10" t="s">
        <v>36</v>
      </c>
      <c r="U162" s="10" t="s">
        <v>1524</v>
      </c>
      <c r="V162" s="10" t="s">
        <v>38</v>
      </c>
    </row>
    <row r="163" spans="1:22" x14ac:dyDescent="0.25">
      <c r="A163" s="10" t="s">
        <v>26</v>
      </c>
      <c r="B163" s="10" t="s">
        <v>1525</v>
      </c>
      <c r="C163" s="10" t="s">
        <v>1526</v>
      </c>
      <c r="D163" s="11" t="s">
        <v>29</v>
      </c>
      <c r="E163" s="11" t="s">
        <v>357</v>
      </c>
      <c r="F163" s="11" t="s">
        <v>591</v>
      </c>
      <c r="G163" s="12">
        <v>154.21</v>
      </c>
      <c r="H163" s="12">
        <f>Plumbing_Press_US[[#This Row],[USD List / Unit]]*$H$3</f>
        <v>154.21</v>
      </c>
      <c r="I163" s="10" t="s">
        <v>1527</v>
      </c>
      <c r="J163" s="10" t="s">
        <v>110</v>
      </c>
      <c r="K163" s="10" t="s">
        <v>1325</v>
      </c>
      <c r="L163" s="8" t="s">
        <v>31</v>
      </c>
      <c r="M163" s="10"/>
      <c r="N163" s="10" t="s">
        <v>1528</v>
      </c>
      <c r="O163" s="10" t="s">
        <v>1528</v>
      </c>
      <c r="P163" s="10" t="s">
        <v>32</v>
      </c>
      <c r="Q163" s="10" t="s">
        <v>1529</v>
      </c>
      <c r="R163" s="10" t="s">
        <v>26</v>
      </c>
      <c r="S163" s="10" t="s">
        <v>1530</v>
      </c>
      <c r="T163" s="10" t="s">
        <v>36</v>
      </c>
      <c r="U163" s="10" t="s">
        <v>1531</v>
      </c>
      <c r="V163" s="10" t="s">
        <v>38</v>
      </c>
    </row>
    <row r="164" spans="1:22" x14ac:dyDescent="0.25">
      <c r="A164" s="10" t="s">
        <v>26</v>
      </c>
      <c r="B164" s="10" t="s">
        <v>1532</v>
      </c>
      <c r="C164" s="10" t="s">
        <v>1533</v>
      </c>
      <c r="D164" s="11" t="s">
        <v>29</v>
      </c>
      <c r="E164" s="11" t="s">
        <v>357</v>
      </c>
      <c r="F164" s="11" t="s">
        <v>591</v>
      </c>
      <c r="G164" s="12">
        <v>135.05099999999999</v>
      </c>
      <c r="H164" s="12">
        <f>Plumbing_Press_US[[#This Row],[USD List / Unit]]*$H$3</f>
        <v>135.05099999999999</v>
      </c>
      <c r="I164" s="10" t="s">
        <v>1534</v>
      </c>
      <c r="J164" s="10" t="s">
        <v>110</v>
      </c>
      <c r="K164" s="10" t="s">
        <v>1325</v>
      </c>
      <c r="L164" s="8" t="s">
        <v>31</v>
      </c>
      <c r="M164" s="10"/>
      <c r="N164" s="10" t="s">
        <v>1535</v>
      </c>
      <c r="O164" s="10" t="s">
        <v>1535</v>
      </c>
      <c r="P164" s="10" t="s">
        <v>32</v>
      </c>
      <c r="Q164" s="10" t="s">
        <v>1536</v>
      </c>
      <c r="R164" s="10" t="s">
        <v>26</v>
      </c>
      <c r="S164" s="10" t="s">
        <v>1537</v>
      </c>
      <c r="T164" s="10" t="s">
        <v>36</v>
      </c>
      <c r="U164" s="10" t="s">
        <v>1538</v>
      </c>
      <c r="V164" s="10" t="s">
        <v>38</v>
      </c>
    </row>
    <row r="165" spans="1:22" x14ac:dyDescent="0.25">
      <c r="A165" s="10" t="s">
        <v>26</v>
      </c>
      <c r="B165" s="10" t="s">
        <v>1539</v>
      </c>
      <c r="C165" s="10" t="s">
        <v>1540</v>
      </c>
      <c r="D165" s="11" t="s">
        <v>29</v>
      </c>
      <c r="E165" s="11" t="s">
        <v>357</v>
      </c>
      <c r="F165" s="11" t="s">
        <v>591</v>
      </c>
      <c r="G165" s="12">
        <v>132.49100000000001</v>
      </c>
      <c r="H165" s="12">
        <f>Plumbing_Press_US[[#This Row],[USD List / Unit]]*$H$3</f>
        <v>132.49100000000001</v>
      </c>
      <c r="I165" s="10" t="s">
        <v>1541</v>
      </c>
      <c r="J165" s="10" t="s">
        <v>110</v>
      </c>
      <c r="K165" s="10" t="s">
        <v>1325</v>
      </c>
      <c r="L165" s="8" t="s">
        <v>31</v>
      </c>
      <c r="M165" s="10"/>
      <c r="N165" s="10" t="s">
        <v>1542</v>
      </c>
      <c r="O165" s="10" t="s">
        <v>1542</v>
      </c>
      <c r="P165" s="10" t="s">
        <v>32</v>
      </c>
      <c r="Q165" s="10" t="s">
        <v>1543</v>
      </c>
      <c r="R165" s="10" t="s">
        <v>26</v>
      </c>
      <c r="S165" s="10" t="s">
        <v>1544</v>
      </c>
      <c r="T165" s="10" t="s">
        <v>36</v>
      </c>
      <c r="U165" s="10" t="s">
        <v>1545</v>
      </c>
      <c r="V165" s="10" t="s">
        <v>38</v>
      </c>
    </row>
    <row r="166" spans="1:22" x14ac:dyDescent="0.25">
      <c r="A166" s="10" t="s">
        <v>26</v>
      </c>
      <c r="B166" s="10" t="s">
        <v>1546</v>
      </c>
      <c r="C166" s="10" t="s">
        <v>1547</v>
      </c>
      <c r="D166" s="11" t="s">
        <v>29</v>
      </c>
      <c r="E166" s="11" t="s">
        <v>357</v>
      </c>
      <c r="F166" s="11" t="s">
        <v>591</v>
      </c>
      <c r="G166" s="12">
        <v>133.994</v>
      </c>
      <c r="H166" s="12">
        <f>Plumbing_Press_US[[#This Row],[USD List / Unit]]*$H$3</f>
        <v>133.994</v>
      </c>
      <c r="I166" s="10" t="s">
        <v>1548</v>
      </c>
      <c r="J166" s="10" t="s">
        <v>110</v>
      </c>
      <c r="K166" s="10" t="s">
        <v>1325</v>
      </c>
      <c r="L166" s="8" t="s">
        <v>31</v>
      </c>
      <c r="M166" s="10"/>
      <c r="N166" s="10" t="s">
        <v>1549</v>
      </c>
      <c r="O166" s="10" t="s">
        <v>1549</v>
      </c>
      <c r="P166" s="10" t="s">
        <v>32</v>
      </c>
      <c r="Q166" s="10" t="s">
        <v>1550</v>
      </c>
      <c r="R166" s="10" t="s">
        <v>26</v>
      </c>
      <c r="S166" s="10" t="s">
        <v>1551</v>
      </c>
      <c r="T166" s="10" t="s">
        <v>36</v>
      </c>
      <c r="U166" s="10" t="s">
        <v>1552</v>
      </c>
      <c r="V166" s="10" t="s">
        <v>38</v>
      </c>
    </row>
    <row r="167" spans="1:22" x14ac:dyDescent="0.25">
      <c r="A167" s="10" t="s">
        <v>26</v>
      </c>
      <c r="B167" s="10" t="s">
        <v>1553</v>
      </c>
      <c r="C167" s="10" t="s">
        <v>1554</v>
      </c>
      <c r="D167" s="11" t="s">
        <v>29</v>
      </c>
      <c r="E167" s="11" t="s">
        <v>357</v>
      </c>
      <c r="F167" s="11" t="s">
        <v>591</v>
      </c>
      <c r="G167" s="12">
        <v>151.16499999999999</v>
      </c>
      <c r="H167" s="12">
        <f>Plumbing_Press_US[[#This Row],[USD List / Unit]]*$H$3</f>
        <v>151.16499999999999</v>
      </c>
      <c r="I167" s="10" t="s">
        <v>1555</v>
      </c>
      <c r="J167" s="10" t="s">
        <v>110</v>
      </c>
      <c r="K167" s="10" t="s">
        <v>1325</v>
      </c>
      <c r="L167" s="8" t="s">
        <v>31</v>
      </c>
      <c r="M167" s="10"/>
      <c r="N167" s="10" t="s">
        <v>1556</v>
      </c>
      <c r="O167" s="10" t="s">
        <v>1556</v>
      </c>
      <c r="P167" s="10" t="s">
        <v>32</v>
      </c>
      <c r="Q167" s="10" t="s">
        <v>1557</v>
      </c>
      <c r="R167" s="10" t="s">
        <v>26</v>
      </c>
      <c r="S167" s="10" t="s">
        <v>1558</v>
      </c>
      <c r="T167" s="10" t="s">
        <v>36</v>
      </c>
      <c r="U167" s="10" t="s">
        <v>1559</v>
      </c>
      <c r="V167" s="10" t="s">
        <v>38</v>
      </c>
    </row>
    <row r="168" spans="1:22" x14ac:dyDescent="0.25">
      <c r="A168" s="10" t="s">
        <v>26</v>
      </c>
      <c r="B168" s="10" t="s">
        <v>1560</v>
      </c>
      <c r="C168" s="10" t="s">
        <v>1561</v>
      </c>
      <c r="D168" s="11" t="s">
        <v>29</v>
      </c>
      <c r="E168" s="11" t="s">
        <v>357</v>
      </c>
      <c r="F168" s="11" t="s">
        <v>591</v>
      </c>
      <c r="G168" s="12">
        <v>159.48400000000001</v>
      </c>
      <c r="H168" s="12">
        <f>Plumbing_Press_US[[#This Row],[USD List / Unit]]*$H$3</f>
        <v>159.48400000000001</v>
      </c>
      <c r="I168" s="10" t="s">
        <v>1562</v>
      </c>
      <c r="J168" s="10" t="s">
        <v>110</v>
      </c>
      <c r="K168" s="10" t="s">
        <v>1325</v>
      </c>
      <c r="L168" s="8" t="s">
        <v>31</v>
      </c>
      <c r="M168" s="10"/>
      <c r="N168" s="10" t="s">
        <v>1563</v>
      </c>
      <c r="O168" s="10" t="s">
        <v>1563</v>
      </c>
      <c r="P168" s="10" t="s">
        <v>32</v>
      </c>
      <c r="Q168" s="10" t="s">
        <v>1564</v>
      </c>
      <c r="R168" s="10" t="s">
        <v>26</v>
      </c>
      <c r="S168" s="10" t="s">
        <v>1565</v>
      </c>
      <c r="T168" s="10" t="s">
        <v>36</v>
      </c>
      <c r="U168" s="10" t="s">
        <v>1566</v>
      </c>
      <c r="V168" s="10" t="s">
        <v>38</v>
      </c>
    </row>
    <row r="169" spans="1:22" x14ac:dyDescent="0.25">
      <c r="A169" s="10" t="s">
        <v>26</v>
      </c>
      <c r="B169" s="10" t="s">
        <v>1567</v>
      </c>
      <c r="C169" s="10" t="s">
        <v>1568</v>
      </c>
      <c r="D169" s="11" t="s">
        <v>29</v>
      </c>
      <c r="E169" s="11" t="s">
        <v>357</v>
      </c>
      <c r="F169" s="11" t="s">
        <v>591</v>
      </c>
      <c r="G169" s="12">
        <v>129.715</v>
      </c>
      <c r="H169" s="12">
        <f>Plumbing_Press_US[[#This Row],[USD List / Unit]]*$H$3</f>
        <v>129.715</v>
      </c>
      <c r="I169" s="10" t="s">
        <v>1569</v>
      </c>
      <c r="J169" s="10" t="s">
        <v>110</v>
      </c>
      <c r="K169" s="10" t="s">
        <v>1325</v>
      </c>
      <c r="L169" s="8" t="s">
        <v>31</v>
      </c>
      <c r="M169" s="10"/>
      <c r="N169" s="10" t="s">
        <v>1570</v>
      </c>
      <c r="O169" s="10" t="s">
        <v>1570</v>
      </c>
      <c r="P169" s="10" t="s">
        <v>32</v>
      </c>
      <c r="Q169" s="10" t="s">
        <v>1571</v>
      </c>
      <c r="R169" s="10" t="s">
        <v>26</v>
      </c>
      <c r="S169" s="10" t="s">
        <v>1572</v>
      </c>
      <c r="T169" s="10" t="s">
        <v>36</v>
      </c>
      <c r="U169" s="10" t="s">
        <v>1573</v>
      </c>
      <c r="V169" s="10" t="s">
        <v>38</v>
      </c>
    </row>
    <row r="170" spans="1:22" x14ac:dyDescent="0.25">
      <c r="A170" s="10" t="s">
        <v>26</v>
      </c>
      <c r="B170" s="10" t="s">
        <v>1574</v>
      </c>
      <c r="C170" s="10" t="s">
        <v>1575</v>
      </c>
      <c r="D170" s="11" t="s">
        <v>29</v>
      </c>
      <c r="E170" s="11" t="s">
        <v>357</v>
      </c>
      <c r="F170" s="11" t="s">
        <v>394</v>
      </c>
      <c r="G170" s="12">
        <v>18.655999999999999</v>
      </c>
      <c r="H170" s="12">
        <f>Plumbing_Press_US[[#This Row],[USD List / Unit]]*$H$3</f>
        <v>18.655999999999999</v>
      </c>
      <c r="I170" s="10" t="s">
        <v>1576</v>
      </c>
      <c r="J170" s="10" t="s">
        <v>110</v>
      </c>
      <c r="K170" s="10" t="s">
        <v>1325</v>
      </c>
      <c r="L170" s="8" t="s">
        <v>31</v>
      </c>
      <c r="M170" s="10"/>
      <c r="N170" s="10" t="s">
        <v>547</v>
      </c>
      <c r="O170" s="10" t="s">
        <v>547</v>
      </c>
      <c r="P170" s="10" t="s">
        <v>32</v>
      </c>
      <c r="Q170" s="10" t="s">
        <v>1577</v>
      </c>
      <c r="R170" s="10" t="s">
        <v>26</v>
      </c>
      <c r="S170" s="10" t="s">
        <v>1578</v>
      </c>
      <c r="T170" s="10" t="s">
        <v>36</v>
      </c>
      <c r="U170" s="10" t="s">
        <v>1579</v>
      </c>
      <c r="V170" s="10" t="s">
        <v>38</v>
      </c>
    </row>
    <row r="171" spans="1:22" x14ac:dyDescent="0.25">
      <c r="A171" s="10" t="s">
        <v>26</v>
      </c>
      <c r="B171" s="10" t="s">
        <v>1580</v>
      </c>
      <c r="C171" s="10" t="s">
        <v>1581</v>
      </c>
      <c r="D171" s="11" t="s">
        <v>29</v>
      </c>
      <c r="E171" s="11" t="s">
        <v>357</v>
      </c>
      <c r="F171" s="11" t="s">
        <v>394</v>
      </c>
      <c r="G171" s="12">
        <v>20.268000000000001</v>
      </c>
      <c r="H171" s="12">
        <f>Plumbing_Press_US[[#This Row],[USD List / Unit]]*$H$3</f>
        <v>20.268000000000001</v>
      </c>
      <c r="I171" s="10" t="s">
        <v>1582</v>
      </c>
      <c r="J171" s="10" t="s">
        <v>110</v>
      </c>
      <c r="K171" s="10" t="s">
        <v>1325</v>
      </c>
      <c r="L171" s="8" t="s">
        <v>31</v>
      </c>
      <c r="M171" s="10"/>
      <c r="N171" s="10" t="s">
        <v>1583</v>
      </c>
      <c r="O171" s="10" t="s">
        <v>1583</v>
      </c>
      <c r="P171" s="10" t="s">
        <v>32</v>
      </c>
      <c r="Q171" s="10" t="s">
        <v>1584</v>
      </c>
      <c r="R171" s="10" t="s">
        <v>26</v>
      </c>
      <c r="S171" s="10" t="s">
        <v>1585</v>
      </c>
      <c r="T171" s="10" t="s">
        <v>36</v>
      </c>
      <c r="U171" s="10" t="s">
        <v>1586</v>
      </c>
      <c r="V171" s="10" t="s">
        <v>38</v>
      </c>
    </row>
    <row r="172" spans="1:22" x14ac:dyDescent="0.25">
      <c r="A172" s="10" t="s">
        <v>26</v>
      </c>
      <c r="B172" s="10" t="s">
        <v>1587</v>
      </c>
      <c r="C172" s="10" t="s">
        <v>1588</v>
      </c>
      <c r="D172" s="11" t="s">
        <v>29</v>
      </c>
      <c r="E172" s="11" t="s">
        <v>143</v>
      </c>
      <c r="F172" s="11" t="s">
        <v>394</v>
      </c>
      <c r="G172" s="12">
        <v>17.54</v>
      </c>
      <c r="H172" s="12">
        <f>Plumbing_Press_US[[#This Row],[USD List / Unit]]*$H$3</f>
        <v>17.54</v>
      </c>
      <c r="I172" s="10" t="s">
        <v>1589</v>
      </c>
      <c r="J172" s="10" t="s">
        <v>110</v>
      </c>
      <c r="K172" s="10" t="s">
        <v>1325</v>
      </c>
      <c r="L172" s="8" t="s">
        <v>31</v>
      </c>
      <c r="M172" s="10"/>
      <c r="N172" s="10" t="s">
        <v>1590</v>
      </c>
      <c r="O172" s="10" t="s">
        <v>1590</v>
      </c>
      <c r="P172" s="10" t="s">
        <v>32</v>
      </c>
      <c r="Q172" s="10" t="s">
        <v>1591</v>
      </c>
      <c r="R172" s="10" t="s">
        <v>26</v>
      </c>
      <c r="S172" s="10" t="s">
        <v>1592</v>
      </c>
      <c r="T172" s="10" t="s">
        <v>36</v>
      </c>
      <c r="U172" s="10" t="s">
        <v>1593</v>
      </c>
      <c r="V172" s="10" t="s">
        <v>38</v>
      </c>
    </row>
    <row r="173" spans="1:22" x14ac:dyDescent="0.25">
      <c r="A173" s="10" t="s">
        <v>26</v>
      </c>
      <c r="B173" s="10" t="s">
        <v>1594</v>
      </c>
      <c r="C173" s="10" t="s">
        <v>1595</v>
      </c>
      <c r="D173" s="11" t="s">
        <v>29</v>
      </c>
      <c r="E173" s="11" t="s">
        <v>143</v>
      </c>
      <c r="F173" s="11" t="s">
        <v>394</v>
      </c>
      <c r="G173" s="12">
        <v>18.106000000000002</v>
      </c>
      <c r="H173" s="12">
        <f>Plumbing_Press_US[[#This Row],[USD List / Unit]]*$H$3</f>
        <v>18.106000000000002</v>
      </c>
      <c r="I173" s="10" t="s">
        <v>1596</v>
      </c>
      <c r="J173" s="10" t="s">
        <v>110</v>
      </c>
      <c r="K173" s="10" t="s">
        <v>1325</v>
      </c>
      <c r="L173" s="8" t="s">
        <v>31</v>
      </c>
      <c r="M173" s="10"/>
      <c r="N173" s="10" t="s">
        <v>1583</v>
      </c>
      <c r="O173" s="10" t="s">
        <v>1583</v>
      </c>
      <c r="P173" s="10" t="s">
        <v>32</v>
      </c>
      <c r="Q173" s="10" t="s">
        <v>1597</v>
      </c>
      <c r="R173" s="10" t="s">
        <v>26</v>
      </c>
      <c r="S173" s="10" t="s">
        <v>1598</v>
      </c>
      <c r="T173" s="10" t="s">
        <v>36</v>
      </c>
      <c r="U173" s="10" t="s">
        <v>1599</v>
      </c>
      <c r="V173" s="10" t="s">
        <v>38</v>
      </c>
    </row>
    <row r="174" spans="1:22" x14ac:dyDescent="0.25">
      <c r="A174" s="10" t="s">
        <v>26</v>
      </c>
      <c r="B174" s="10" t="s">
        <v>1600</v>
      </c>
      <c r="C174" s="10" t="s">
        <v>1601</v>
      </c>
      <c r="D174" s="11" t="s">
        <v>29</v>
      </c>
      <c r="E174" s="11" t="s">
        <v>591</v>
      </c>
      <c r="F174" s="11" t="s">
        <v>1602</v>
      </c>
      <c r="G174" s="12">
        <v>3.5379999999999998</v>
      </c>
      <c r="H174" s="12">
        <f>Plumbing_Press_US[[#This Row],[USD List / Unit]]*$H$3</f>
        <v>3.5379999999999998</v>
      </c>
      <c r="I174" s="10" t="s">
        <v>1603</v>
      </c>
      <c r="J174" s="10" t="s">
        <v>110</v>
      </c>
      <c r="K174" s="10" t="s">
        <v>1325</v>
      </c>
      <c r="L174" s="8" t="s">
        <v>31</v>
      </c>
      <c r="M174" s="10"/>
      <c r="N174" s="10" t="s">
        <v>137</v>
      </c>
      <c r="O174" s="10" t="s">
        <v>137</v>
      </c>
      <c r="P174" s="10" t="s">
        <v>32</v>
      </c>
      <c r="Q174" s="10" t="s">
        <v>1604</v>
      </c>
      <c r="R174" s="10" t="s">
        <v>26</v>
      </c>
      <c r="S174" s="10" t="s">
        <v>1605</v>
      </c>
      <c r="T174" s="10" t="s">
        <v>36</v>
      </c>
      <c r="U174" s="10" t="s">
        <v>1606</v>
      </c>
      <c r="V174" s="10" t="s">
        <v>38</v>
      </c>
    </row>
    <row r="175" spans="1:22" x14ac:dyDescent="0.25">
      <c r="A175" s="10" t="s">
        <v>26</v>
      </c>
      <c r="B175" s="10" t="s">
        <v>1607</v>
      </c>
      <c r="C175" s="10" t="s">
        <v>1608</v>
      </c>
      <c r="D175" s="11" t="s">
        <v>29</v>
      </c>
      <c r="E175" s="11" t="s">
        <v>591</v>
      </c>
      <c r="F175" s="11" t="s">
        <v>649</v>
      </c>
      <c r="G175" s="12">
        <v>6.38</v>
      </c>
      <c r="H175" s="12">
        <f>Plumbing_Press_US[[#This Row],[USD List / Unit]]*$H$3</f>
        <v>6.38</v>
      </c>
      <c r="I175" s="10" t="s">
        <v>1609</v>
      </c>
      <c r="J175" s="10" t="s">
        <v>110</v>
      </c>
      <c r="K175" s="10" t="s">
        <v>1325</v>
      </c>
      <c r="L175" s="8" t="s">
        <v>31</v>
      </c>
      <c r="M175" s="10"/>
      <c r="N175" s="10" t="s">
        <v>504</v>
      </c>
      <c r="O175" s="10" t="s">
        <v>504</v>
      </c>
      <c r="P175" s="10" t="s">
        <v>32</v>
      </c>
      <c r="Q175" s="10" t="s">
        <v>1610</v>
      </c>
      <c r="R175" s="10" t="s">
        <v>26</v>
      </c>
      <c r="S175" s="10" t="s">
        <v>1611</v>
      </c>
      <c r="T175" s="10" t="s">
        <v>36</v>
      </c>
      <c r="U175" s="10" t="s">
        <v>1612</v>
      </c>
      <c r="V175" s="10" t="s">
        <v>38</v>
      </c>
    </row>
    <row r="176" spans="1:22" x14ac:dyDescent="0.25">
      <c r="A176" s="10" t="s">
        <v>26</v>
      </c>
      <c r="B176" s="10" t="s">
        <v>1613</v>
      </c>
      <c r="C176" s="10" t="s">
        <v>1614</v>
      </c>
      <c r="D176" s="11" t="s">
        <v>29</v>
      </c>
      <c r="E176" s="11" t="s">
        <v>143</v>
      </c>
      <c r="F176" s="11" t="s">
        <v>524</v>
      </c>
      <c r="G176" s="12">
        <v>11.708</v>
      </c>
      <c r="H176" s="12">
        <f>Plumbing_Press_US[[#This Row],[USD List / Unit]]*$H$3</f>
        <v>11.708</v>
      </c>
      <c r="I176" s="10" t="s">
        <v>1615</v>
      </c>
      <c r="J176" s="10" t="s">
        <v>110</v>
      </c>
      <c r="K176" s="10" t="s">
        <v>1325</v>
      </c>
      <c r="L176" s="8" t="s">
        <v>31</v>
      </c>
      <c r="M176" s="10"/>
      <c r="N176" s="10" t="s">
        <v>483</v>
      </c>
      <c r="O176" s="10" t="s">
        <v>483</v>
      </c>
      <c r="P176" s="10" t="s">
        <v>32</v>
      </c>
      <c r="Q176" s="10" t="s">
        <v>1616</v>
      </c>
      <c r="R176" s="10" t="s">
        <v>26</v>
      </c>
      <c r="S176" s="10" t="s">
        <v>1617</v>
      </c>
      <c r="T176" s="10" t="s">
        <v>36</v>
      </c>
      <c r="U176" s="10" t="s">
        <v>1618</v>
      </c>
      <c r="V176" s="10" t="s">
        <v>38</v>
      </c>
    </row>
    <row r="177" spans="1:22" x14ac:dyDescent="0.25">
      <c r="A177" s="10" t="s">
        <v>26</v>
      </c>
      <c r="B177" s="10" t="s">
        <v>1619</v>
      </c>
      <c r="C177" s="10" t="s">
        <v>1620</v>
      </c>
      <c r="D177" s="11" t="s">
        <v>29</v>
      </c>
      <c r="E177" s="11" t="s">
        <v>357</v>
      </c>
      <c r="F177" s="11" t="s">
        <v>1157</v>
      </c>
      <c r="G177" s="12">
        <v>22.08</v>
      </c>
      <c r="H177" s="12">
        <f>Plumbing_Press_US[[#This Row],[USD List / Unit]]*$H$3</f>
        <v>22.08</v>
      </c>
      <c r="I177" s="10" t="s">
        <v>1621</v>
      </c>
      <c r="J177" s="10" t="s">
        <v>110</v>
      </c>
      <c r="K177" s="10" t="s">
        <v>1325</v>
      </c>
      <c r="L177" s="8" t="s">
        <v>31</v>
      </c>
      <c r="M177" s="10"/>
      <c r="N177" s="10" t="s">
        <v>1622</v>
      </c>
      <c r="O177" s="10" t="s">
        <v>1622</v>
      </c>
      <c r="P177" s="10" t="s">
        <v>32</v>
      </c>
      <c r="Q177" s="10" t="s">
        <v>1623</v>
      </c>
      <c r="R177" s="10" t="s">
        <v>26</v>
      </c>
      <c r="S177" s="10" t="s">
        <v>1624</v>
      </c>
      <c r="T177" s="10" t="s">
        <v>36</v>
      </c>
      <c r="U177" s="10" t="s">
        <v>1625</v>
      </c>
      <c r="V177" s="10" t="s">
        <v>38</v>
      </c>
    </row>
    <row r="178" spans="1:22" x14ac:dyDescent="0.25">
      <c r="A178" s="10" t="s">
        <v>26</v>
      </c>
      <c r="B178" s="10" t="s">
        <v>1626</v>
      </c>
      <c r="C178" s="10" t="s">
        <v>1627</v>
      </c>
      <c r="D178" s="11" t="s">
        <v>29</v>
      </c>
      <c r="E178" s="11" t="s">
        <v>357</v>
      </c>
      <c r="F178" s="11" t="s">
        <v>436</v>
      </c>
      <c r="G178" s="12">
        <v>73.052000000000007</v>
      </c>
      <c r="H178" s="12">
        <f>Plumbing_Press_US[[#This Row],[USD List / Unit]]*$H$3</f>
        <v>73.052000000000007</v>
      </c>
      <c r="I178" s="10" t="s">
        <v>1628</v>
      </c>
      <c r="J178" s="10" t="s">
        <v>110</v>
      </c>
      <c r="K178" s="10" t="s">
        <v>1325</v>
      </c>
      <c r="L178" s="8" t="s">
        <v>31</v>
      </c>
      <c r="M178" s="10"/>
      <c r="N178" s="10" t="s">
        <v>1228</v>
      </c>
      <c r="O178" s="10" t="s">
        <v>1228</v>
      </c>
      <c r="P178" s="10" t="s">
        <v>32</v>
      </c>
      <c r="Q178" s="10" t="s">
        <v>1629</v>
      </c>
      <c r="R178" s="10" t="s">
        <v>26</v>
      </c>
      <c r="S178" s="10" t="s">
        <v>1630</v>
      </c>
      <c r="T178" s="10" t="s">
        <v>36</v>
      </c>
      <c r="U178" s="10" t="s">
        <v>1631</v>
      </c>
      <c r="V178" s="10" t="s">
        <v>38</v>
      </c>
    </row>
    <row r="179" spans="1:22" x14ac:dyDescent="0.25">
      <c r="A179" s="10" t="s">
        <v>26</v>
      </c>
      <c r="B179" s="10" t="s">
        <v>1632</v>
      </c>
      <c r="C179" s="10" t="s">
        <v>1633</v>
      </c>
      <c r="D179" s="11" t="s">
        <v>29</v>
      </c>
      <c r="E179" s="11" t="s">
        <v>357</v>
      </c>
      <c r="F179" s="11" t="s">
        <v>591</v>
      </c>
      <c r="G179" s="12">
        <v>86.722999999999999</v>
      </c>
      <c r="H179" s="12">
        <f>Plumbing_Press_US[[#This Row],[USD List / Unit]]*$H$3</f>
        <v>86.722999999999999</v>
      </c>
      <c r="I179" s="10" t="s">
        <v>1634</v>
      </c>
      <c r="J179" s="10" t="s">
        <v>110</v>
      </c>
      <c r="K179" s="10" t="s">
        <v>1325</v>
      </c>
      <c r="L179" s="8" t="s">
        <v>31</v>
      </c>
      <c r="M179" s="10"/>
      <c r="N179" s="10" t="s">
        <v>1468</v>
      </c>
      <c r="O179" s="10" t="s">
        <v>1468</v>
      </c>
      <c r="P179" s="10" t="s">
        <v>32</v>
      </c>
      <c r="Q179" s="10" t="s">
        <v>1635</v>
      </c>
      <c r="R179" s="10" t="s">
        <v>26</v>
      </c>
      <c r="S179" s="10" t="s">
        <v>1636</v>
      </c>
      <c r="T179" s="10" t="s">
        <v>36</v>
      </c>
      <c r="U179" s="10" t="s">
        <v>1637</v>
      </c>
      <c r="V179" s="10" t="s">
        <v>38</v>
      </c>
    </row>
    <row r="180" spans="1:22" x14ac:dyDescent="0.25">
      <c r="A180" s="10" t="s">
        <v>26</v>
      </c>
      <c r="B180" s="10" t="s">
        <v>1638</v>
      </c>
      <c r="C180" s="10" t="s">
        <v>1639</v>
      </c>
      <c r="D180" s="11" t="s">
        <v>29</v>
      </c>
      <c r="E180" s="11" t="s">
        <v>591</v>
      </c>
      <c r="F180" s="11" t="s">
        <v>1602</v>
      </c>
      <c r="G180" s="12">
        <v>3.8860000000000001</v>
      </c>
      <c r="H180" s="12">
        <f>Plumbing_Press_US[[#This Row],[USD List / Unit]]*$H$3</f>
        <v>3.8860000000000001</v>
      </c>
      <c r="I180" s="10" t="s">
        <v>1640</v>
      </c>
      <c r="J180" s="10" t="s">
        <v>110</v>
      </c>
      <c r="K180" s="10" t="s">
        <v>1325</v>
      </c>
      <c r="L180" s="8" t="s">
        <v>31</v>
      </c>
      <c r="M180" s="10"/>
      <c r="N180" s="10" t="s">
        <v>137</v>
      </c>
      <c r="O180" s="10" t="s">
        <v>137</v>
      </c>
      <c r="P180" s="10" t="s">
        <v>32</v>
      </c>
      <c r="Q180" s="10" t="s">
        <v>1641</v>
      </c>
      <c r="R180" s="10" t="s">
        <v>26</v>
      </c>
      <c r="S180" s="10" t="s">
        <v>1642</v>
      </c>
      <c r="T180" s="10" t="s">
        <v>36</v>
      </c>
      <c r="U180" s="10" t="s">
        <v>1643</v>
      </c>
      <c r="V180" s="10" t="s">
        <v>38</v>
      </c>
    </row>
    <row r="181" spans="1:22" x14ac:dyDescent="0.25">
      <c r="A181" s="10" t="s">
        <v>26</v>
      </c>
      <c r="B181" s="10" t="s">
        <v>1644</v>
      </c>
      <c r="C181" s="10" t="s">
        <v>1645</v>
      </c>
      <c r="D181" s="11" t="s">
        <v>29</v>
      </c>
      <c r="E181" s="11" t="s">
        <v>591</v>
      </c>
      <c r="F181" s="11" t="s">
        <v>649</v>
      </c>
      <c r="G181" s="12">
        <v>6.9550000000000001</v>
      </c>
      <c r="H181" s="12">
        <f>Plumbing_Press_US[[#This Row],[USD List / Unit]]*$H$3</f>
        <v>6.9550000000000001</v>
      </c>
      <c r="I181" s="10" t="s">
        <v>1646</v>
      </c>
      <c r="J181" s="10" t="s">
        <v>110</v>
      </c>
      <c r="K181" s="10" t="s">
        <v>1325</v>
      </c>
      <c r="L181" s="8" t="s">
        <v>31</v>
      </c>
      <c r="M181" s="10"/>
      <c r="N181" s="10" t="s">
        <v>1311</v>
      </c>
      <c r="O181" s="10" t="s">
        <v>1311</v>
      </c>
      <c r="P181" s="10" t="s">
        <v>32</v>
      </c>
      <c r="Q181" s="10" t="s">
        <v>1647</v>
      </c>
      <c r="R181" s="10" t="s">
        <v>26</v>
      </c>
      <c r="S181" s="10" t="s">
        <v>1648</v>
      </c>
      <c r="T181" s="10" t="s">
        <v>36</v>
      </c>
      <c r="U181" s="10" t="s">
        <v>1649</v>
      </c>
      <c r="V181" s="10" t="s">
        <v>38</v>
      </c>
    </row>
    <row r="182" spans="1:22" x14ac:dyDescent="0.25">
      <c r="A182" s="10" t="s">
        <v>26</v>
      </c>
      <c r="B182" s="10" t="s">
        <v>1650</v>
      </c>
      <c r="C182" s="10" t="s">
        <v>1651</v>
      </c>
      <c r="D182" s="11" t="s">
        <v>29</v>
      </c>
      <c r="E182" s="11" t="s">
        <v>143</v>
      </c>
      <c r="F182" s="11" t="s">
        <v>524</v>
      </c>
      <c r="G182" s="12">
        <v>16.824999999999999</v>
      </c>
      <c r="H182" s="12">
        <f>Plumbing_Press_US[[#This Row],[USD List / Unit]]*$H$3</f>
        <v>16.824999999999999</v>
      </c>
      <c r="I182" s="10" t="s">
        <v>1652</v>
      </c>
      <c r="J182" s="10" t="s">
        <v>110</v>
      </c>
      <c r="K182" s="10" t="s">
        <v>1325</v>
      </c>
      <c r="L182" s="8" t="s">
        <v>31</v>
      </c>
      <c r="M182" s="10"/>
      <c r="N182" s="10" t="s">
        <v>1590</v>
      </c>
      <c r="O182" s="10" t="s">
        <v>1590</v>
      </c>
      <c r="P182" s="10" t="s">
        <v>32</v>
      </c>
      <c r="Q182" s="10" t="s">
        <v>1653</v>
      </c>
      <c r="R182" s="10" t="s">
        <v>26</v>
      </c>
      <c r="S182" s="10" t="s">
        <v>1654</v>
      </c>
      <c r="T182" s="10" t="s">
        <v>36</v>
      </c>
      <c r="U182" s="10" t="s">
        <v>1655</v>
      </c>
      <c r="V182" s="10" t="s">
        <v>38</v>
      </c>
    </row>
    <row r="183" spans="1:22" x14ac:dyDescent="0.25">
      <c r="A183" s="10" t="s">
        <v>26</v>
      </c>
      <c r="B183" s="10" t="s">
        <v>1656</v>
      </c>
      <c r="C183" s="10" t="s">
        <v>1657</v>
      </c>
      <c r="D183" s="11" t="s">
        <v>29</v>
      </c>
      <c r="E183" s="11" t="s">
        <v>357</v>
      </c>
      <c r="F183" s="11" t="s">
        <v>1157</v>
      </c>
      <c r="G183" s="12">
        <v>25.408999999999999</v>
      </c>
      <c r="H183" s="12">
        <f>Plumbing_Press_US[[#This Row],[USD List / Unit]]*$H$3</f>
        <v>25.408999999999999</v>
      </c>
      <c r="I183" s="10" t="s">
        <v>1658</v>
      </c>
      <c r="J183" s="10" t="s">
        <v>110</v>
      </c>
      <c r="K183" s="10" t="s">
        <v>1325</v>
      </c>
      <c r="L183" s="8" t="s">
        <v>31</v>
      </c>
      <c r="M183" s="10"/>
      <c r="N183" s="10" t="s">
        <v>1583</v>
      </c>
      <c r="O183" s="10" t="s">
        <v>1583</v>
      </c>
      <c r="P183" s="10" t="s">
        <v>32</v>
      </c>
      <c r="Q183" s="10" t="s">
        <v>1659</v>
      </c>
      <c r="R183" s="10" t="s">
        <v>26</v>
      </c>
      <c r="S183" s="10" t="s">
        <v>1660</v>
      </c>
      <c r="T183" s="10" t="s">
        <v>36</v>
      </c>
      <c r="U183" s="10" t="s">
        <v>1661</v>
      </c>
      <c r="V183" s="10" t="s">
        <v>38</v>
      </c>
    </row>
    <row r="184" spans="1:22" x14ac:dyDescent="0.25">
      <c r="A184" s="10" t="s">
        <v>62</v>
      </c>
      <c r="B184" s="10" t="s">
        <v>1662</v>
      </c>
      <c r="C184" s="10" t="s">
        <v>1663</v>
      </c>
      <c r="D184" s="11" t="s">
        <v>29</v>
      </c>
      <c r="E184" s="11" t="s">
        <v>143</v>
      </c>
      <c r="F184" s="11" t="s">
        <v>394</v>
      </c>
      <c r="G184" s="12">
        <v>7.54</v>
      </c>
      <c r="H184" s="12">
        <f>Plumbing_Press_US[[#This Row],[USD List / Unit]]*$H$3</f>
        <v>7.54</v>
      </c>
      <c r="I184" s="10" t="s">
        <v>1664</v>
      </c>
      <c r="J184" s="10" t="s">
        <v>110</v>
      </c>
      <c r="K184" s="10" t="s">
        <v>1325</v>
      </c>
      <c r="L184" s="8" t="s">
        <v>31</v>
      </c>
      <c r="M184" s="10"/>
      <c r="N184" s="10" t="s">
        <v>1583</v>
      </c>
      <c r="O184" s="10" t="s">
        <v>1583</v>
      </c>
      <c r="P184" s="10" t="s">
        <v>32</v>
      </c>
      <c r="Q184" s="10" t="s">
        <v>1665</v>
      </c>
      <c r="R184" s="10" t="s">
        <v>78</v>
      </c>
      <c r="S184" s="10" t="s">
        <v>1666</v>
      </c>
      <c r="T184" s="10" t="s">
        <v>36</v>
      </c>
      <c r="U184" s="10" t="s">
        <v>1667</v>
      </c>
      <c r="V184" s="10" t="s">
        <v>38</v>
      </c>
    </row>
    <row r="185" spans="1:22" x14ac:dyDescent="0.25">
      <c r="A185" s="10" t="s">
        <v>26</v>
      </c>
      <c r="B185" s="10" t="s">
        <v>1668</v>
      </c>
      <c r="C185" s="10" t="s">
        <v>1669</v>
      </c>
      <c r="D185" s="11" t="s">
        <v>29</v>
      </c>
      <c r="E185" s="11" t="s">
        <v>591</v>
      </c>
      <c r="F185" s="11" t="s">
        <v>426</v>
      </c>
      <c r="G185" s="12">
        <v>7.37</v>
      </c>
      <c r="H185" s="12">
        <f>Plumbing_Press_US[[#This Row],[USD List / Unit]]*$H$3</f>
        <v>7.37</v>
      </c>
      <c r="I185" s="10" t="s">
        <v>1670</v>
      </c>
      <c r="J185" s="10" t="s">
        <v>110</v>
      </c>
      <c r="K185" s="10" t="s">
        <v>1325</v>
      </c>
      <c r="L185" s="8" t="s">
        <v>31</v>
      </c>
      <c r="M185" s="10"/>
      <c r="N185" s="10" t="s">
        <v>1311</v>
      </c>
      <c r="O185" s="10" t="s">
        <v>1311</v>
      </c>
      <c r="P185" s="10" t="s">
        <v>32</v>
      </c>
      <c r="Q185" s="10" t="s">
        <v>1671</v>
      </c>
      <c r="R185" s="10" t="s">
        <v>26</v>
      </c>
      <c r="S185" s="10" t="s">
        <v>1672</v>
      </c>
      <c r="T185" s="10" t="s">
        <v>36</v>
      </c>
      <c r="U185" s="10" t="s">
        <v>1673</v>
      </c>
      <c r="V185" s="10" t="s">
        <v>38</v>
      </c>
    </row>
    <row r="186" spans="1:22" x14ac:dyDescent="0.25">
      <c r="A186" s="10" t="s">
        <v>26</v>
      </c>
      <c r="B186" s="10" t="s">
        <v>1674</v>
      </c>
      <c r="C186" s="10" t="s">
        <v>1675</v>
      </c>
      <c r="D186" s="11" t="s">
        <v>29</v>
      </c>
      <c r="E186" s="11" t="s">
        <v>591</v>
      </c>
      <c r="F186" s="11" t="s">
        <v>426</v>
      </c>
      <c r="G186" s="12">
        <v>10.692</v>
      </c>
      <c r="H186" s="12">
        <f>Plumbing_Press_US[[#This Row],[USD List / Unit]]*$H$3</f>
        <v>10.692</v>
      </c>
      <c r="I186" s="10" t="s">
        <v>1676</v>
      </c>
      <c r="J186" s="10" t="s">
        <v>110</v>
      </c>
      <c r="K186" s="10" t="s">
        <v>1325</v>
      </c>
      <c r="L186" s="8" t="s">
        <v>31</v>
      </c>
      <c r="M186" s="10"/>
      <c r="N186" s="10" t="s">
        <v>373</v>
      </c>
      <c r="O186" s="10" t="s">
        <v>373</v>
      </c>
      <c r="P186" s="10" t="s">
        <v>32</v>
      </c>
      <c r="Q186" s="10" t="s">
        <v>1677</v>
      </c>
      <c r="R186" s="10" t="s">
        <v>26</v>
      </c>
      <c r="S186" s="10" t="s">
        <v>1678</v>
      </c>
      <c r="T186" s="10" t="s">
        <v>36</v>
      </c>
      <c r="U186" s="10" t="s">
        <v>1679</v>
      </c>
      <c r="V186" s="10" t="s">
        <v>38</v>
      </c>
    </row>
    <row r="187" spans="1:22" x14ac:dyDescent="0.25">
      <c r="A187" s="10" t="s">
        <v>26</v>
      </c>
      <c r="B187" s="10" t="s">
        <v>1680</v>
      </c>
      <c r="C187" s="10" t="s">
        <v>1681</v>
      </c>
      <c r="D187" s="11" t="s">
        <v>29</v>
      </c>
      <c r="E187" s="11" t="s">
        <v>591</v>
      </c>
      <c r="F187" s="11" t="s">
        <v>426</v>
      </c>
      <c r="G187" s="12">
        <v>8.7309999999999999</v>
      </c>
      <c r="H187" s="12">
        <f>Plumbing_Press_US[[#This Row],[USD List / Unit]]*$H$3</f>
        <v>8.7309999999999999</v>
      </c>
      <c r="I187" s="10" t="s">
        <v>1682</v>
      </c>
      <c r="J187" s="10" t="s">
        <v>110</v>
      </c>
      <c r="K187" s="10" t="s">
        <v>1325</v>
      </c>
      <c r="L187" s="8" t="s">
        <v>31</v>
      </c>
      <c r="M187" s="10"/>
      <c r="N187" s="10" t="s">
        <v>1373</v>
      </c>
      <c r="O187" s="10" t="s">
        <v>1373</v>
      </c>
      <c r="P187" s="10" t="s">
        <v>32</v>
      </c>
      <c r="Q187" s="10" t="s">
        <v>1683</v>
      </c>
      <c r="R187" s="10" t="s">
        <v>26</v>
      </c>
      <c r="S187" s="10" t="s">
        <v>1684</v>
      </c>
      <c r="T187" s="10" t="s">
        <v>36</v>
      </c>
      <c r="U187" s="10" t="s">
        <v>1685</v>
      </c>
      <c r="V187" s="10" t="s">
        <v>38</v>
      </c>
    </row>
    <row r="188" spans="1:22" x14ac:dyDescent="0.25">
      <c r="A188" s="10" t="s">
        <v>26</v>
      </c>
      <c r="B188" s="10" t="s">
        <v>1686</v>
      </c>
      <c r="C188" s="10" t="s">
        <v>1687</v>
      </c>
      <c r="D188" s="11" t="s">
        <v>29</v>
      </c>
      <c r="E188" s="11" t="s">
        <v>143</v>
      </c>
      <c r="F188" s="11" t="s">
        <v>459</v>
      </c>
      <c r="G188" s="12">
        <v>19.061</v>
      </c>
      <c r="H188" s="12">
        <f>Plumbing_Press_US[[#This Row],[USD List / Unit]]*$H$3</f>
        <v>19.061</v>
      </c>
      <c r="I188" s="10" t="s">
        <v>1688</v>
      </c>
      <c r="J188" s="10" t="s">
        <v>110</v>
      </c>
      <c r="K188" s="10" t="s">
        <v>1325</v>
      </c>
      <c r="L188" s="8" t="s">
        <v>31</v>
      </c>
      <c r="M188" s="10"/>
      <c r="N188" s="10" t="s">
        <v>444</v>
      </c>
      <c r="O188" s="10" t="s">
        <v>444</v>
      </c>
      <c r="P188" s="10" t="s">
        <v>32</v>
      </c>
      <c r="Q188" s="10" t="s">
        <v>1689</v>
      </c>
      <c r="R188" s="10" t="s">
        <v>26</v>
      </c>
      <c r="S188" s="10" t="s">
        <v>1690</v>
      </c>
      <c r="T188" s="10" t="s">
        <v>36</v>
      </c>
      <c r="U188" s="10" t="s">
        <v>1691</v>
      </c>
      <c r="V188" s="10" t="s">
        <v>38</v>
      </c>
    </row>
    <row r="189" spans="1:22" x14ac:dyDescent="0.25">
      <c r="A189" s="10" t="s">
        <v>26</v>
      </c>
      <c r="B189" s="10" t="s">
        <v>1692</v>
      </c>
      <c r="C189" s="10" t="s">
        <v>1693</v>
      </c>
      <c r="D189" s="11" t="s">
        <v>29</v>
      </c>
      <c r="E189" s="11" t="s">
        <v>357</v>
      </c>
      <c r="F189" s="11" t="s">
        <v>394</v>
      </c>
      <c r="G189" s="12">
        <v>45.930999999999997</v>
      </c>
      <c r="H189" s="12">
        <f>Plumbing_Press_US[[#This Row],[USD List / Unit]]*$H$3</f>
        <v>45.930999999999997</v>
      </c>
      <c r="I189" s="10" t="s">
        <v>1694</v>
      </c>
      <c r="J189" s="10" t="s">
        <v>110</v>
      </c>
      <c r="K189" s="10" t="s">
        <v>1325</v>
      </c>
      <c r="L189" s="8" t="s">
        <v>31</v>
      </c>
      <c r="M189" s="10"/>
      <c r="N189" s="10" t="s">
        <v>1695</v>
      </c>
      <c r="O189" s="10" t="s">
        <v>1695</v>
      </c>
      <c r="P189" s="10" t="s">
        <v>32</v>
      </c>
      <c r="Q189" s="10" t="s">
        <v>1696</v>
      </c>
      <c r="R189" s="10" t="s">
        <v>26</v>
      </c>
      <c r="S189" s="10" t="s">
        <v>1697</v>
      </c>
      <c r="T189" s="10" t="s">
        <v>36</v>
      </c>
      <c r="U189" s="10" t="s">
        <v>1698</v>
      </c>
      <c r="V189" s="10" t="s">
        <v>38</v>
      </c>
    </row>
    <row r="190" spans="1:22" x14ac:dyDescent="0.25">
      <c r="A190" s="10" t="s">
        <v>26</v>
      </c>
      <c r="B190" s="10" t="s">
        <v>1699</v>
      </c>
      <c r="C190" s="10" t="s">
        <v>1700</v>
      </c>
      <c r="D190" s="11" t="s">
        <v>29</v>
      </c>
      <c r="E190" s="11" t="s">
        <v>357</v>
      </c>
      <c r="F190" s="11" t="s">
        <v>394</v>
      </c>
      <c r="G190" s="12">
        <v>30.315999999999999</v>
      </c>
      <c r="H190" s="12">
        <f>Plumbing_Press_US[[#This Row],[USD List / Unit]]*$H$3</f>
        <v>30.315999999999999</v>
      </c>
      <c r="I190" s="10" t="s">
        <v>1701</v>
      </c>
      <c r="J190" s="10" t="s">
        <v>110</v>
      </c>
      <c r="K190" s="10" t="s">
        <v>1325</v>
      </c>
      <c r="L190" s="8" t="s">
        <v>31</v>
      </c>
      <c r="M190" s="10"/>
      <c r="N190" s="10" t="s">
        <v>1441</v>
      </c>
      <c r="O190" s="10" t="s">
        <v>1441</v>
      </c>
      <c r="P190" s="10" t="s">
        <v>32</v>
      </c>
      <c r="Q190" s="10" t="s">
        <v>1702</v>
      </c>
      <c r="R190" s="10" t="s">
        <v>26</v>
      </c>
      <c r="S190" s="10" t="s">
        <v>1703</v>
      </c>
      <c r="T190" s="10" t="s">
        <v>36</v>
      </c>
      <c r="U190" s="10" t="s">
        <v>1704</v>
      </c>
      <c r="V190" s="10" t="s">
        <v>38</v>
      </c>
    </row>
    <row r="191" spans="1:22" x14ac:dyDescent="0.25">
      <c r="A191" s="10" t="s">
        <v>26</v>
      </c>
      <c r="B191" s="10" t="s">
        <v>1705</v>
      </c>
      <c r="C191" s="10" t="s">
        <v>1706</v>
      </c>
      <c r="D191" s="11" t="s">
        <v>29</v>
      </c>
      <c r="E191" s="11" t="s">
        <v>357</v>
      </c>
      <c r="F191" s="11" t="s">
        <v>108</v>
      </c>
      <c r="G191" s="12">
        <v>47.808</v>
      </c>
      <c r="H191" s="12">
        <f>Plumbing_Press_US[[#This Row],[USD List / Unit]]*$H$3</f>
        <v>47.808</v>
      </c>
      <c r="I191" s="10" t="s">
        <v>1707</v>
      </c>
      <c r="J191" s="10" t="s">
        <v>110</v>
      </c>
      <c r="K191" s="10" t="s">
        <v>1325</v>
      </c>
      <c r="L191" s="8" t="s">
        <v>31</v>
      </c>
      <c r="M191" s="10"/>
      <c r="N191" s="10" t="s">
        <v>716</v>
      </c>
      <c r="O191" s="10" t="s">
        <v>716</v>
      </c>
      <c r="P191" s="10" t="s">
        <v>32</v>
      </c>
      <c r="Q191" s="10" t="s">
        <v>1708</v>
      </c>
      <c r="R191" s="10" t="s">
        <v>26</v>
      </c>
      <c r="S191" s="10" t="s">
        <v>1709</v>
      </c>
      <c r="T191" s="10" t="s">
        <v>36</v>
      </c>
      <c r="U191" s="10" t="s">
        <v>1710</v>
      </c>
      <c r="V191" s="10" t="s">
        <v>38</v>
      </c>
    </row>
    <row r="192" spans="1:22" x14ac:dyDescent="0.25">
      <c r="A192" s="10" t="s">
        <v>26</v>
      </c>
      <c r="B192" s="10" t="s">
        <v>1711</v>
      </c>
      <c r="C192" s="10" t="s">
        <v>1712</v>
      </c>
      <c r="D192" s="11" t="s">
        <v>29</v>
      </c>
      <c r="E192" s="11" t="s">
        <v>143</v>
      </c>
      <c r="F192" s="11" t="s">
        <v>426</v>
      </c>
      <c r="G192" s="12">
        <v>10.339</v>
      </c>
      <c r="H192" s="12">
        <f>Plumbing_Press_US[[#This Row],[USD List / Unit]]*$H$3</f>
        <v>10.339</v>
      </c>
      <c r="I192" s="10" t="s">
        <v>1713</v>
      </c>
      <c r="J192" s="10" t="s">
        <v>110</v>
      </c>
      <c r="K192" s="10" t="s">
        <v>1325</v>
      </c>
      <c r="L192" s="8" t="s">
        <v>31</v>
      </c>
      <c r="M192" s="10"/>
      <c r="N192" s="10" t="s">
        <v>497</v>
      </c>
      <c r="O192" s="10" t="s">
        <v>497</v>
      </c>
      <c r="P192" s="10" t="s">
        <v>32</v>
      </c>
      <c r="Q192" s="10" t="s">
        <v>1714</v>
      </c>
      <c r="R192" s="10" t="s">
        <v>26</v>
      </c>
      <c r="S192" s="10" t="s">
        <v>1715</v>
      </c>
      <c r="T192" s="10" t="s">
        <v>36</v>
      </c>
      <c r="U192" s="10" t="s">
        <v>1716</v>
      </c>
      <c r="V192" s="10" t="s">
        <v>38</v>
      </c>
    </row>
    <row r="193" spans="1:22" x14ac:dyDescent="0.25">
      <c r="A193" s="10" t="s">
        <v>26</v>
      </c>
      <c r="B193" s="10" t="s">
        <v>1717</v>
      </c>
      <c r="C193" s="10" t="s">
        <v>1718</v>
      </c>
      <c r="D193" s="11" t="s">
        <v>29</v>
      </c>
      <c r="E193" s="11" t="s">
        <v>357</v>
      </c>
      <c r="F193" s="11" t="s">
        <v>591</v>
      </c>
      <c r="G193" s="12">
        <v>134.25</v>
      </c>
      <c r="H193" s="12">
        <f>Plumbing_Press_US[[#This Row],[USD List / Unit]]*$H$3</f>
        <v>134.25</v>
      </c>
      <c r="I193" s="10" t="s">
        <v>1719</v>
      </c>
      <c r="J193" s="10" t="s">
        <v>110</v>
      </c>
      <c r="K193" s="10" t="s">
        <v>1325</v>
      </c>
      <c r="L193" s="8" t="s">
        <v>31</v>
      </c>
      <c r="M193" s="10"/>
      <c r="N193" s="10" t="s">
        <v>1720</v>
      </c>
      <c r="O193" s="10" t="s">
        <v>1720</v>
      </c>
      <c r="P193" s="10" t="s">
        <v>32</v>
      </c>
      <c r="Q193" s="10" t="s">
        <v>1721</v>
      </c>
      <c r="R193" s="10" t="s">
        <v>26</v>
      </c>
      <c r="S193" s="10" t="s">
        <v>1722</v>
      </c>
      <c r="T193" s="10" t="s">
        <v>36</v>
      </c>
      <c r="U193" s="10" t="s">
        <v>1723</v>
      </c>
      <c r="V193" s="10" t="s">
        <v>38</v>
      </c>
    </row>
    <row r="194" spans="1:22" x14ac:dyDescent="0.25">
      <c r="A194" s="10" t="s">
        <v>26</v>
      </c>
      <c r="B194" s="10" t="s">
        <v>1724</v>
      </c>
      <c r="C194" s="10" t="s">
        <v>1725</v>
      </c>
      <c r="D194" s="11" t="s">
        <v>29</v>
      </c>
      <c r="E194" s="11" t="s">
        <v>357</v>
      </c>
      <c r="F194" s="11" t="s">
        <v>524</v>
      </c>
      <c r="G194" s="12">
        <v>13.651999999999999</v>
      </c>
      <c r="H194" s="12">
        <f>Plumbing_Press_US[[#This Row],[USD List / Unit]]*$H$3</f>
        <v>13.651999999999999</v>
      </c>
      <c r="I194" s="10" t="s">
        <v>1726</v>
      </c>
      <c r="J194" s="10" t="s">
        <v>110</v>
      </c>
      <c r="K194" s="10" t="s">
        <v>1325</v>
      </c>
      <c r="L194" s="8" t="s">
        <v>31</v>
      </c>
      <c r="M194" s="10"/>
      <c r="N194" s="10" t="s">
        <v>497</v>
      </c>
      <c r="O194" s="10" t="s">
        <v>497</v>
      </c>
      <c r="P194" s="10" t="s">
        <v>32</v>
      </c>
      <c r="Q194" s="10" t="s">
        <v>1727</v>
      </c>
      <c r="R194" s="10" t="s">
        <v>26</v>
      </c>
      <c r="S194" s="10" t="s">
        <v>1728</v>
      </c>
      <c r="T194" s="10" t="s">
        <v>36</v>
      </c>
      <c r="U194" s="10" t="s">
        <v>1729</v>
      </c>
      <c r="V194" s="10" t="s">
        <v>38</v>
      </c>
    </row>
    <row r="195" spans="1:22" x14ac:dyDescent="0.25">
      <c r="A195" s="10" t="s">
        <v>26</v>
      </c>
      <c r="B195" s="10" t="s">
        <v>1730</v>
      </c>
      <c r="C195" s="10" t="s">
        <v>1731</v>
      </c>
      <c r="D195" s="11" t="s">
        <v>29</v>
      </c>
      <c r="E195" s="11" t="s">
        <v>591</v>
      </c>
      <c r="F195" s="11" t="s">
        <v>649</v>
      </c>
      <c r="G195" s="12">
        <v>8.9090000000000007</v>
      </c>
      <c r="H195" s="12">
        <f>Plumbing_Press_US[[#This Row],[USD List / Unit]]*$H$3</f>
        <v>8.9090000000000007</v>
      </c>
      <c r="I195" s="10" t="s">
        <v>1732</v>
      </c>
      <c r="J195" s="10" t="s">
        <v>110</v>
      </c>
      <c r="K195" s="10" t="s">
        <v>1325</v>
      </c>
      <c r="L195" s="8" t="s">
        <v>31</v>
      </c>
      <c r="M195" s="10"/>
      <c r="N195" s="10" t="s">
        <v>476</v>
      </c>
      <c r="O195" s="10" t="s">
        <v>476</v>
      </c>
      <c r="P195" s="10" t="s">
        <v>32</v>
      </c>
      <c r="Q195" s="10" t="s">
        <v>1733</v>
      </c>
      <c r="R195" s="10" t="s">
        <v>26</v>
      </c>
      <c r="S195" s="10" t="s">
        <v>1734</v>
      </c>
      <c r="T195" s="10" t="s">
        <v>36</v>
      </c>
      <c r="U195" s="10" t="s">
        <v>1735</v>
      </c>
      <c r="V195" s="10" t="s">
        <v>38</v>
      </c>
    </row>
    <row r="196" spans="1:22" x14ac:dyDescent="0.25">
      <c r="A196" s="10" t="s">
        <v>26</v>
      </c>
      <c r="B196" s="10" t="s">
        <v>1736</v>
      </c>
      <c r="C196" s="10" t="s">
        <v>1737</v>
      </c>
      <c r="D196" s="11" t="s">
        <v>29</v>
      </c>
      <c r="E196" s="11" t="s">
        <v>591</v>
      </c>
      <c r="F196" s="11" t="s">
        <v>624</v>
      </c>
      <c r="G196" s="12">
        <v>12.231</v>
      </c>
      <c r="H196" s="12">
        <f>Plumbing_Press_US[[#This Row],[USD List / Unit]]*$H$3</f>
        <v>12.231</v>
      </c>
      <c r="I196" s="10" t="s">
        <v>1738</v>
      </c>
      <c r="J196" s="10" t="s">
        <v>110</v>
      </c>
      <c r="K196" s="10" t="s">
        <v>1325</v>
      </c>
      <c r="L196" s="8" t="s">
        <v>31</v>
      </c>
      <c r="M196" s="10"/>
      <c r="N196" s="10" t="s">
        <v>497</v>
      </c>
      <c r="O196" s="10" t="s">
        <v>497</v>
      </c>
      <c r="P196" s="10" t="s">
        <v>32</v>
      </c>
      <c r="Q196" s="10" t="s">
        <v>1739</v>
      </c>
      <c r="R196" s="10" t="s">
        <v>26</v>
      </c>
      <c r="S196" s="10" t="s">
        <v>1740</v>
      </c>
      <c r="T196" s="10" t="s">
        <v>36</v>
      </c>
      <c r="U196" s="10" t="s">
        <v>1741</v>
      </c>
      <c r="V196" s="10" t="s">
        <v>38</v>
      </c>
    </row>
    <row r="197" spans="1:22" x14ac:dyDescent="0.25">
      <c r="A197" s="10" t="s">
        <v>26</v>
      </c>
      <c r="B197" s="10" t="s">
        <v>1742</v>
      </c>
      <c r="C197" s="10" t="s">
        <v>1743</v>
      </c>
      <c r="D197" s="11" t="s">
        <v>29</v>
      </c>
      <c r="E197" s="11" t="s">
        <v>591</v>
      </c>
      <c r="F197" s="11" t="s">
        <v>459</v>
      </c>
      <c r="G197" s="12">
        <v>16.885999999999999</v>
      </c>
      <c r="H197" s="12">
        <f>Plumbing_Press_US[[#This Row],[USD List / Unit]]*$H$3</f>
        <v>16.885999999999999</v>
      </c>
      <c r="I197" s="10" t="s">
        <v>1744</v>
      </c>
      <c r="J197" s="10" t="s">
        <v>110</v>
      </c>
      <c r="K197" s="10" t="s">
        <v>1325</v>
      </c>
      <c r="L197" s="8" t="s">
        <v>31</v>
      </c>
      <c r="M197" s="10"/>
      <c r="N197" s="10" t="s">
        <v>429</v>
      </c>
      <c r="O197" s="10" t="s">
        <v>429</v>
      </c>
      <c r="P197" s="10" t="s">
        <v>32</v>
      </c>
      <c r="Q197" s="10" t="s">
        <v>1745</v>
      </c>
      <c r="R197" s="10" t="s">
        <v>26</v>
      </c>
      <c r="S197" s="10" t="s">
        <v>1746</v>
      </c>
      <c r="T197" s="10" t="s">
        <v>36</v>
      </c>
      <c r="U197" s="10" t="s">
        <v>1747</v>
      </c>
      <c r="V197" s="10" t="s">
        <v>38</v>
      </c>
    </row>
    <row r="198" spans="1:22" x14ac:dyDescent="0.25">
      <c r="A198" s="10" t="s">
        <v>62</v>
      </c>
      <c r="B198" s="10" t="s">
        <v>1748</v>
      </c>
      <c r="C198" s="10" t="s">
        <v>1749</v>
      </c>
      <c r="D198" s="11" t="s">
        <v>29</v>
      </c>
      <c r="E198" s="11" t="s">
        <v>357</v>
      </c>
      <c r="F198" s="11" t="s">
        <v>524</v>
      </c>
      <c r="G198" s="12">
        <v>21.89</v>
      </c>
      <c r="H198" s="12">
        <f>Plumbing_Press_US[[#This Row],[USD List / Unit]]*$H$3</f>
        <v>21.89</v>
      </c>
      <c r="I198" s="10" t="s">
        <v>1750</v>
      </c>
      <c r="J198" s="10" t="s">
        <v>110</v>
      </c>
      <c r="K198" s="10" t="s">
        <v>1325</v>
      </c>
      <c r="L198" s="8" t="s">
        <v>31</v>
      </c>
      <c r="M198" s="10"/>
      <c r="N198" s="10" t="s">
        <v>1751</v>
      </c>
      <c r="O198" s="10" t="s">
        <v>1751</v>
      </c>
      <c r="P198" s="10" t="s">
        <v>32</v>
      </c>
      <c r="Q198" s="10" t="s">
        <v>1752</v>
      </c>
      <c r="R198" s="10" t="s">
        <v>78</v>
      </c>
      <c r="S198" s="10" t="s">
        <v>1753</v>
      </c>
      <c r="T198" s="10" t="s">
        <v>36</v>
      </c>
      <c r="U198" s="10" t="s">
        <v>1754</v>
      </c>
      <c r="V198" s="10" t="s">
        <v>38</v>
      </c>
    </row>
    <row r="199" spans="1:22" x14ac:dyDescent="0.25">
      <c r="A199" s="10" t="s">
        <v>26</v>
      </c>
      <c r="B199" s="10" t="s">
        <v>1755</v>
      </c>
      <c r="C199" s="10" t="s">
        <v>1756</v>
      </c>
      <c r="D199" s="11" t="s">
        <v>29</v>
      </c>
      <c r="E199" s="11" t="s">
        <v>357</v>
      </c>
      <c r="F199" s="11" t="s">
        <v>436</v>
      </c>
      <c r="G199" s="12">
        <v>55.404000000000003</v>
      </c>
      <c r="H199" s="12">
        <f>Plumbing_Press_US[[#This Row],[USD List / Unit]]*$H$3</f>
        <v>55.404000000000003</v>
      </c>
      <c r="I199" s="10" t="s">
        <v>1757</v>
      </c>
      <c r="J199" s="10" t="s">
        <v>110</v>
      </c>
      <c r="K199" s="10" t="s">
        <v>1325</v>
      </c>
      <c r="L199" s="8" t="s">
        <v>31</v>
      </c>
      <c r="M199" s="10"/>
      <c r="N199" s="10" t="s">
        <v>1758</v>
      </c>
      <c r="O199" s="10" t="s">
        <v>1758</v>
      </c>
      <c r="P199" s="10" t="s">
        <v>32</v>
      </c>
      <c r="Q199" s="10" t="s">
        <v>1759</v>
      </c>
      <c r="R199" s="10" t="s">
        <v>26</v>
      </c>
      <c r="S199" s="10" t="s">
        <v>1760</v>
      </c>
      <c r="T199" s="10" t="s">
        <v>36</v>
      </c>
      <c r="U199" s="10" t="s">
        <v>1761</v>
      </c>
      <c r="V199" s="10" t="s">
        <v>38</v>
      </c>
    </row>
    <row r="200" spans="1:22" x14ac:dyDescent="0.25">
      <c r="A200" s="10" t="s">
        <v>62</v>
      </c>
      <c r="B200" s="10" t="s">
        <v>1762</v>
      </c>
      <c r="C200" s="10" t="s">
        <v>1763</v>
      </c>
      <c r="D200" s="11" t="s">
        <v>29</v>
      </c>
      <c r="E200" s="11" t="s">
        <v>357</v>
      </c>
      <c r="F200" s="11" t="s">
        <v>394</v>
      </c>
      <c r="G200" s="12">
        <v>29.67</v>
      </c>
      <c r="H200" s="12">
        <f>Plumbing_Press_US[[#This Row],[USD List / Unit]]*$H$3</f>
        <v>29.67</v>
      </c>
      <c r="I200" s="10" t="s">
        <v>1764</v>
      </c>
      <c r="J200" s="10" t="s">
        <v>110</v>
      </c>
      <c r="K200" s="10" t="s">
        <v>1325</v>
      </c>
      <c r="L200" s="8" t="s">
        <v>31</v>
      </c>
      <c r="M200" s="10"/>
      <c r="N200" s="10" t="s">
        <v>1765</v>
      </c>
      <c r="O200" s="10" t="s">
        <v>1765</v>
      </c>
      <c r="P200" s="10" t="s">
        <v>32</v>
      </c>
      <c r="Q200" s="10" t="s">
        <v>1766</v>
      </c>
      <c r="R200" s="10" t="s">
        <v>78</v>
      </c>
      <c r="S200" s="10" t="s">
        <v>1767</v>
      </c>
      <c r="T200" s="10" t="s">
        <v>36</v>
      </c>
      <c r="U200" s="10" t="s">
        <v>1768</v>
      </c>
      <c r="V200" s="10" t="s">
        <v>38</v>
      </c>
    </row>
    <row r="201" spans="1:22" x14ac:dyDescent="0.25">
      <c r="A201" s="10" t="s">
        <v>62</v>
      </c>
      <c r="B201" s="10" t="s">
        <v>1769</v>
      </c>
      <c r="C201" s="10" t="s">
        <v>1770</v>
      </c>
      <c r="D201" s="11" t="s">
        <v>29</v>
      </c>
      <c r="E201" s="11" t="s">
        <v>357</v>
      </c>
      <c r="F201" s="11" t="s">
        <v>108</v>
      </c>
      <c r="G201" s="12">
        <v>72</v>
      </c>
      <c r="H201" s="12">
        <f>Plumbing_Press_US[[#This Row],[USD List / Unit]]*$H$3</f>
        <v>72</v>
      </c>
      <c r="I201" s="10" t="s">
        <v>1771</v>
      </c>
      <c r="J201" s="10" t="s">
        <v>110</v>
      </c>
      <c r="K201" s="10" t="s">
        <v>1325</v>
      </c>
      <c r="L201" s="8" t="s">
        <v>31</v>
      </c>
      <c r="M201" s="10"/>
      <c r="N201" s="10" t="s">
        <v>1772</v>
      </c>
      <c r="O201" s="10" t="s">
        <v>1772</v>
      </c>
      <c r="P201" s="10" t="s">
        <v>32</v>
      </c>
      <c r="Q201" s="10" t="s">
        <v>1773</v>
      </c>
      <c r="R201" s="10" t="s">
        <v>78</v>
      </c>
      <c r="S201" s="10" t="s">
        <v>1774</v>
      </c>
      <c r="T201" s="10" t="s">
        <v>36</v>
      </c>
      <c r="U201" s="10" t="s">
        <v>1775</v>
      </c>
      <c r="V201" s="10" t="s">
        <v>38</v>
      </c>
    </row>
    <row r="202" spans="1:22" x14ac:dyDescent="0.25">
      <c r="A202" s="10" t="s">
        <v>26</v>
      </c>
      <c r="B202" s="10" t="s">
        <v>1776</v>
      </c>
      <c r="C202" s="10" t="s">
        <v>1777</v>
      </c>
      <c r="D202" s="11" t="s">
        <v>29</v>
      </c>
      <c r="E202" s="11" t="s">
        <v>591</v>
      </c>
      <c r="F202" s="11" t="s">
        <v>426</v>
      </c>
      <c r="G202" s="12">
        <v>4.3250000000000002</v>
      </c>
      <c r="H202" s="12">
        <f>Plumbing_Press_US[[#This Row],[USD List / Unit]]*$H$3</f>
        <v>4.3250000000000002</v>
      </c>
      <c r="I202" s="10" t="s">
        <v>1778</v>
      </c>
      <c r="J202" s="10" t="s">
        <v>110</v>
      </c>
      <c r="K202" s="10" t="s">
        <v>1325</v>
      </c>
      <c r="L202" s="8" t="s">
        <v>31</v>
      </c>
      <c r="M202" s="10"/>
      <c r="N202" s="10" t="s">
        <v>137</v>
      </c>
      <c r="O202" s="10" t="s">
        <v>137</v>
      </c>
      <c r="P202" s="10" t="s">
        <v>32</v>
      </c>
      <c r="Q202" s="10" t="s">
        <v>1779</v>
      </c>
      <c r="R202" s="10" t="s">
        <v>26</v>
      </c>
      <c r="S202" s="10" t="s">
        <v>1780</v>
      </c>
      <c r="T202" s="10" t="s">
        <v>36</v>
      </c>
      <c r="U202" s="10" t="s">
        <v>1781</v>
      </c>
      <c r="V202" s="10" t="s">
        <v>38</v>
      </c>
    </row>
    <row r="203" spans="1:22" x14ac:dyDescent="0.25">
      <c r="A203" s="10" t="s">
        <v>26</v>
      </c>
      <c r="B203" s="10" t="s">
        <v>1782</v>
      </c>
      <c r="C203" s="10" t="s">
        <v>1783</v>
      </c>
      <c r="D203" s="11" t="s">
        <v>29</v>
      </c>
      <c r="E203" s="11" t="s">
        <v>591</v>
      </c>
      <c r="F203" s="11" t="s">
        <v>426</v>
      </c>
      <c r="G203" s="12">
        <v>6.4560000000000004</v>
      </c>
      <c r="H203" s="12">
        <f>Plumbing_Press_US[[#This Row],[USD List / Unit]]*$H$3</f>
        <v>6.4560000000000004</v>
      </c>
      <c r="I203" s="10" t="s">
        <v>1784</v>
      </c>
      <c r="J203" s="10" t="s">
        <v>110</v>
      </c>
      <c r="K203" s="10" t="s">
        <v>1325</v>
      </c>
      <c r="L203" s="8" t="s">
        <v>31</v>
      </c>
      <c r="M203" s="10"/>
      <c r="N203" s="10" t="s">
        <v>533</v>
      </c>
      <c r="O203" s="10" t="s">
        <v>533</v>
      </c>
      <c r="P203" s="10" t="s">
        <v>32</v>
      </c>
      <c r="Q203" s="10" t="s">
        <v>1785</v>
      </c>
      <c r="R203" s="10" t="s">
        <v>26</v>
      </c>
      <c r="S203" s="10" t="s">
        <v>1786</v>
      </c>
      <c r="T203" s="10" t="s">
        <v>36</v>
      </c>
      <c r="U203" s="10" t="s">
        <v>1787</v>
      </c>
      <c r="V203" s="10" t="s">
        <v>38</v>
      </c>
    </row>
    <row r="204" spans="1:22" x14ac:dyDescent="0.25">
      <c r="A204" s="10" t="s">
        <v>26</v>
      </c>
      <c r="B204" s="10" t="s">
        <v>1788</v>
      </c>
      <c r="C204" s="10" t="s">
        <v>1789</v>
      </c>
      <c r="D204" s="11" t="s">
        <v>29</v>
      </c>
      <c r="E204" s="11" t="s">
        <v>143</v>
      </c>
      <c r="F204" s="11" t="s">
        <v>394</v>
      </c>
      <c r="G204" s="12">
        <v>14.584</v>
      </c>
      <c r="H204" s="12">
        <f>Plumbing_Press_US[[#This Row],[USD List / Unit]]*$H$3</f>
        <v>14.584</v>
      </c>
      <c r="I204" s="10" t="s">
        <v>1790</v>
      </c>
      <c r="J204" s="10" t="s">
        <v>110</v>
      </c>
      <c r="K204" s="10" t="s">
        <v>1325</v>
      </c>
      <c r="L204" s="8" t="s">
        <v>31</v>
      </c>
      <c r="M204" s="10"/>
      <c r="N204" s="10" t="s">
        <v>1791</v>
      </c>
      <c r="O204" s="10" t="s">
        <v>1791</v>
      </c>
      <c r="P204" s="10" t="s">
        <v>32</v>
      </c>
      <c r="Q204" s="10" t="s">
        <v>1792</v>
      </c>
      <c r="R204" s="10" t="s">
        <v>26</v>
      </c>
      <c r="S204" s="10" t="s">
        <v>1793</v>
      </c>
      <c r="T204" s="10" t="s">
        <v>36</v>
      </c>
      <c r="U204" s="10" t="s">
        <v>1794</v>
      </c>
      <c r="V204" s="10" t="s">
        <v>38</v>
      </c>
    </row>
    <row r="205" spans="1:22" x14ac:dyDescent="0.25">
      <c r="A205" s="10" t="s">
        <v>26</v>
      </c>
      <c r="B205" s="10" t="s">
        <v>1795</v>
      </c>
      <c r="C205" s="10" t="s">
        <v>1796</v>
      </c>
      <c r="D205" s="11" t="s">
        <v>29</v>
      </c>
      <c r="E205" s="11" t="s">
        <v>357</v>
      </c>
      <c r="F205" s="11" t="s">
        <v>1157</v>
      </c>
      <c r="G205" s="12">
        <v>27.256</v>
      </c>
      <c r="H205" s="12">
        <f>Plumbing_Press_US[[#This Row],[USD List / Unit]]*$H$3</f>
        <v>27.256</v>
      </c>
      <c r="I205" s="10" t="s">
        <v>1797</v>
      </c>
      <c r="J205" s="10" t="s">
        <v>110</v>
      </c>
      <c r="K205" s="10" t="s">
        <v>1325</v>
      </c>
      <c r="L205" s="8" t="s">
        <v>31</v>
      </c>
      <c r="M205" s="10"/>
      <c r="N205" s="10" t="s">
        <v>1441</v>
      </c>
      <c r="O205" s="10" t="s">
        <v>1441</v>
      </c>
      <c r="P205" s="10" t="s">
        <v>32</v>
      </c>
      <c r="Q205" s="10" t="s">
        <v>1798</v>
      </c>
      <c r="R205" s="10" t="s">
        <v>26</v>
      </c>
      <c r="S205" s="10" t="s">
        <v>1799</v>
      </c>
      <c r="T205" s="10" t="s">
        <v>36</v>
      </c>
      <c r="U205" s="10" t="s">
        <v>1800</v>
      </c>
      <c r="V205" s="10" t="s">
        <v>38</v>
      </c>
    </row>
    <row r="206" spans="1:22" x14ac:dyDescent="0.25">
      <c r="A206" s="10" t="s">
        <v>26</v>
      </c>
      <c r="B206" s="10" t="s">
        <v>1801</v>
      </c>
      <c r="C206" s="10" t="s">
        <v>1802</v>
      </c>
      <c r="D206" s="11" t="s">
        <v>29</v>
      </c>
      <c r="E206" s="11" t="s">
        <v>357</v>
      </c>
      <c r="F206" s="11" t="s">
        <v>108</v>
      </c>
      <c r="G206" s="12">
        <v>65.856999999999999</v>
      </c>
      <c r="H206" s="12">
        <f>Plumbing_Press_US[[#This Row],[USD List / Unit]]*$H$3</f>
        <v>65.856999999999999</v>
      </c>
      <c r="I206" s="10" t="s">
        <v>1803</v>
      </c>
      <c r="J206" s="10" t="s">
        <v>110</v>
      </c>
      <c r="K206" s="10" t="s">
        <v>1325</v>
      </c>
      <c r="L206" s="8" t="s">
        <v>31</v>
      </c>
      <c r="M206" s="10"/>
      <c r="N206" s="10" t="s">
        <v>1804</v>
      </c>
      <c r="O206" s="10" t="s">
        <v>1804</v>
      </c>
      <c r="P206" s="10" t="s">
        <v>32</v>
      </c>
      <c r="Q206" s="10" t="s">
        <v>1805</v>
      </c>
      <c r="R206" s="10" t="s">
        <v>26</v>
      </c>
      <c r="S206" s="10" t="s">
        <v>1806</v>
      </c>
      <c r="T206" s="10" t="s">
        <v>36</v>
      </c>
      <c r="U206" s="10" t="s">
        <v>1807</v>
      </c>
      <c r="V206" s="10" t="s">
        <v>38</v>
      </c>
    </row>
    <row r="207" spans="1:22" x14ac:dyDescent="0.25">
      <c r="A207" s="10" t="s">
        <v>26</v>
      </c>
      <c r="B207" s="10" t="s">
        <v>1808</v>
      </c>
      <c r="C207" s="10" t="s">
        <v>1809</v>
      </c>
      <c r="D207" s="11" t="s">
        <v>29</v>
      </c>
      <c r="E207" s="11" t="s">
        <v>357</v>
      </c>
      <c r="F207" s="11" t="s">
        <v>591</v>
      </c>
      <c r="G207" s="12">
        <v>114.041</v>
      </c>
      <c r="H207" s="12">
        <f>Plumbing_Press_US[[#This Row],[USD List / Unit]]*$H$3</f>
        <v>114.041</v>
      </c>
      <c r="I207" s="10" t="s">
        <v>1810</v>
      </c>
      <c r="J207" s="10" t="s">
        <v>110</v>
      </c>
      <c r="K207" s="10" t="s">
        <v>1325</v>
      </c>
      <c r="L207" s="8" t="s">
        <v>31</v>
      </c>
      <c r="M207" s="10"/>
      <c r="N207" s="10" t="s">
        <v>1622</v>
      </c>
      <c r="O207" s="10" t="s">
        <v>1622</v>
      </c>
      <c r="P207" s="10" t="s">
        <v>32</v>
      </c>
      <c r="Q207" s="10" t="s">
        <v>1811</v>
      </c>
      <c r="R207" s="10" t="s">
        <v>26</v>
      </c>
      <c r="S207" s="10" t="s">
        <v>1812</v>
      </c>
      <c r="T207" s="10" t="s">
        <v>36</v>
      </c>
      <c r="U207" s="10" t="s">
        <v>1813</v>
      </c>
      <c r="V207" s="10" t="s">
        <v>38</v>
      </c>
    </row>
    <row r="208" spans="1:22" x14ac:dyDescent="0.25">
      <c r="A208" s="10" t="s">
        <v>26</v>
      </c>
      <c r="B208" s="10" t="s">
        <v>1814</v>
      </c>
      <c r="C208" s="10" t="s">
        <v>1815</v>
      </c>
      <c r="D208" s="11" t="s">
        <v>29</v>
      </c>
      <c r="E208" s="11" t="s">
        <v>591</v>
      </c>
      <c r="F208" s="11" t="s">
        <v>394</v>
      </c>
      <c r="G208" s="12">
        <v>17.5</v>
      </c>
      <c r="H208" s="12">
        <f>Plumbing_Press_US[[#This Row],[USD List / Unit]]*$H$3</f>
        <v>17.5</v>
      </c>
      <c r="I208" s="10" t="s">
        <v>1816</v>
      </c>
      <c r="J208" s="10" t="s">
        <v>110</v>
      </c>
      <c r="K208" s="10" t="s">
        <v>1817</v>
      </c>
      <c r="L208" s="8" t="s">
        <v>31</v>
      </c>
      <c r="M208" s="10"/>
      <c r="N208" s="10" t="s">
        <v>469</v>
      </c>
      <c r="O208" s="10" t="s">
        <v>469</v>
      </c>
      <c r="P208" s="10" t="s">
        <v>32</v>
      </c>
      <c r="Q208" s="10" t="s">
        <v>1818</v>
      </c>
      <c r="R208" s="10" t="s">
        <v>1819</v>
      </c>
      <c r="S208" s="10" t="s">
        <v>1820</v>
      </c>
      <c r="T208" s="10" t="s">
        <v>36</v>
      </c>
      <c r="U208" s="10" t="s">
        <v>1821</v>
      </c>
      <c r="V208" s="10" t="s">
        <v>38</v>
      </c>
    </row>
    <row r="209" spans="1:22" x14ac:dyDescent="0.25">
      <c r="A209" s="10" t="s">
        <v>26</v>
      </c>
      <c r="B209" s="10" t="s">
        <v>1822</v>
      </c>
      <c r="C209" s="10" t="s">
        <v>1823</v>
      </c>
      <c r="D209" s="11" t="s">
        <v>29</v>
      </c>
      <c r="E209" s="11" t="s">
        <v>108</v>
      </c>
      <c r="F209" s="11"/>
      <c r="G209" s="12">
        <v>10.773999999999999</v>
      </c>
      <c r="H209" s="12">
        <f>Plumbing_Press_US[[#This Row],[USD List / Unit]]*$H$3</f>
        <v>10.773999999999999</v>
      </c>
      <c r="I209" s="10" t="s">
        <v>1824</v>
      </c>
      <c r="J209" s="10" t="s">
        <v>110</v>
      </c>
      <c r="K209" s="10" t="s">
        <v>1817</v>
      </c>
      <c r="L209" s="8" t="s">
        <v>31</v>
      </c>
      <c r="M209" s="10"/>
      <c r="N209" s="10" t="s">
        <v>444</v>
      </c>
      <c r="O209" s="10" t="s">
        <v>444</v>
      </c>
      <c r="P209" s="10" t="s">
        <v>32</v>
      </c>
      <c r="Q209" s="10" t="s">
        <v>1825</v>
      </c>
      <c r="R209" s="10" t="s">
        <v>1826</v>
      </c>
      <c r="S209" s="10" t="s">
        <v>1827</v>
      </c>
      <c r="T209" s="10" t="s">
        <v>36</v>
      </c>
      <c r="U209" s="10" t="s">
        <v>1828</v>
      </c>
      <c r="V209" s="10" t="s">
        <v>38</v>
      </c>
    </row>
    <row r="210" spans="1:22" x14ac:dyDescent="0.25">
      <c r="A210" s="10" t="s">
        <v>62</v>
      </c>
      <c r="B210" s="10" t="s">
        <v>1829</v>
      </c>
      <c r="C210" s="10" t="s">
        <v>1830</v>
      </c>
      <c r="D210" s="11" t="s">
        <v>29</v>
      </c>
      <c r="E210" s="11" t="s">
        <v>143</v>
      </c>
      <c r="F210" s="11" t="s">
        <v>426</v>
      </c>
      <c r="G210" s="12">
        <v>5.28</v>
      </c>
      <c r="H210" s="12">
        <f>Plumbing_Press_US[[#This Row],[USD List / Unit]]*$H$3</f>
        <v>5.28</v>
      </c>
      <c r="I210" s="10" t="s">
        <v>1831</v>
      </c>
      <c r="J210" s="10" t="s">
        <v>110</v>
      </c>
      <c r="K210" s="10" t="s">
        <v>1325</v>
      </c>
      <c r="L210" s="8" t="s">
        <v>31</v>
      </c>
      <c r="M210" s="10"/>
      <c r="N210" s="10" t="s">
        <v>476</v>
      </c>
      <c r="O210" s="10" t="s">
        <v>476</v>
      </c>
      <c r="P210" s="10" t="s">
        <v>32</v>
      </c>
      <c r="Q210" s="10" t="s">
        <v>1832</v>
      </c>
      <c r="R210" s="10" t="s">
        <v>78</v>
      </c>
      <c r="S210" s="10" t="s">
        <v>1833</v>
      </c>
      <c r="T210" s="10" t="s">
        <v>36</v>
      </c>
      <c r="U210" s="10" t="s">
        <v>1834</v>
      </c>
      <c r="V210" s="10" t="s">
        <v>38</v>
      </c>
    </row>
    <row r="211" spans="1:22" x14ac:dyDescent="0.25">
      <c r="A211" s="10" t="s">
        <v>26</v>
      </c>
      <c r="B211" s="10" t="s">
        <v>1835</v>
      </c>
      <c r="C211" s="10" t="s">
        <v>1836</v>
      </c>
      <c r="D211" s="11" t="s">
        <v>29</v>
      </c>
      <c r="E211" s="11" t="s">
        <v>143</v>
      </c>
      <c r="F211" s="11" t="s">
        <v>1837</v>
      </c>
      <c r="G211" s="12">
        <v>17.835999999999999</v>
      </c>
      <c r="H211" s="12">
        <f>Plumbing_Press_US[[#This Row],[USD List / Unit]]*$H$3</f>
        <v>17.835999999999999</v>
      </c>
      <c r="I211" s="10" t="s">
        <v>1838</v>
      </c>
      <c r="J211" s="10" t="s">
        <v>110</v>
      </c>
      <c r="K211" s="10" t="s">
        <v>1325</v>
      </c>
      <c r="L211" s="8" t="s">
        <v>31</v>
      </c>
      <c r="M211" s="10"/>
      <c r="N211" s="10" t="s">
        <v>1404</v>
      </c>
      <c r="O211" s="10" t="s">
        <v>1404</v>
      </c>
      <c r="P211" s="10" t="s">
        <v>32</v>
      </c>
      <c r="Q211" s="10" t="s">
        <v>1839</v>
      </c>
      <c r="R211" s="10" t="s">
        <v>26</v>
      </c>
      <c r="S211" s="10" t="s">
        <v>1840</v>
      </c>
      <c r="T211" s="10" t="s">
        <v>36</v>
      </c>
      <c r="U211" s="10" t="s">
        <v>1841</v>
      </c>
      <c r="V211" s="10" t="s">
        <v>38</v>
      </c>
    </row>
    <row r="212" spans="1:22" x14ac:dyDescent="0.25">
      <c r="A212" s="10" t="s">
        <v>26</v>
      </c>
      <c r="B212" s="10" t="s">
        <v>1842</v>
      </c>
      <c r="C212" s="10" t="s">
        <v>1843</v>
      </c>
      <c r="D212" s="11" t="s">
        <v>29</v>
      </c>
      <c r="E212" s="11" t="s">
        <v>357</v>
      </c>
      <c r="F212" s="11" t="s">
        <v>108</v>
      </c>
      <c r="G212" s="12">
        <v>58.99</v>
      </c>
      <c r="H212" s="12">
        <f>Plumbing_Press_US[[#This Row],[USD List / Unit]]*$H$3</f>
        <v>58.99</v>
      </c>
      <c r="I212" s="10" t="s">
        <v>1844</v>
      </c>
      <c r="J212" s="10" t="s">
        <v>110</v>
      </c>
      <c r="K212" s="10" t="s">
        <v>1325</v>
      </c>
      <c r="L212" s="8" t="s">
        <v>31</v>
      </c>
      <c r="M212" s="10"/>
      <c r="N212" s="10" t="s">
        <v>1514</v>
      </c>
      <c r="O212" s="10" t="s">
        <v>1514</v>
      </c>
      <c r="P212" s="10" t="s">
        <v>32</v>
      </c>
      <c r="Q212" s="10" t="s">
        <v>1845</v>
      </c>
      <c r="R212" s="10" t="s">
        <v>78</v>
      </c>
      <c r="S212" s="10" t="s">
        <v>1846</v>
      </c>
      <c r="T212" s="10" t="s">
        <v>36</v>
      </c>
      <c r="U212" s="10" t="s">
        <v>1847</v>
      </c>
      <c r="V212" s="10" t="s">
        <v>38</v>
      </c>
    </row>
    <row r="213" spans="1:22" x14ac:dyDescent="0.25">
      <c r="A213" s="10" t="s">
        <v>26</v>
      </c>
      <c r="B213" s="10" t="s">
        <v>1848</v>
      </c>
      <c r="C213" s="10" t="s">
        <v>1849</v>
      </c>
      <c r="D213" s="11" t="s">
        <v>29</v>
      </c>
      <c r="E213" s="11" t="s">
        <v>591</v>
      </c>
      <c r="F213" s="11" t="s">
        <v>410</v>
      </c>
      <c r="G213" s="12">
        <v>3.1120000000000001</v>
      </c>
      <c r="H213" s="12">
        <f>Plumbing_Press_US[[#This Row],[USD List / Unit]]*$H$3</f>
        <v>3.1120000000000001</v>
      </c>
      <c r="I213" s="10" t="s">
        <v>1850</v>
      </c>
      <c r="J213" s="10" t="s">
        <v>110</v>
      </c>
      <c r="K213" s="10" t="s">
        <v>1325</v>
      </c>
      <c r="L213" s="8" t="s">
        <v>31</v>
      </c>
      <c r="M213" s="10"/>
      <c r="N213" s="10" t="s">
        <v>419</v>
      </c>
      <c r="O213" s="10" t="s">
        <v>419</v>
      </c>
      <c r="P213" s="10" t="s">
        <v>32</v>
      </c>
      <c r="Q213" s="10" t="s">
        <v>1851</v>
      </c>
      <c r="R213" s="10" t="s">
        <v>26</v>
      </c>
      <c r="S213" s="10" t="s">
        <v>1852</v>
      </c>
      <c r="T213" s="10" t="s">
        <v>36</v>
      </c>
      <c r="U213" s="10" t="s">
        <v>1853</v>
      </c>
      <c r="V213" s="10" t="s">
        <v>38</v>
      </c>
    </row>
    <row r="214" spans="1:22" x14ac:dyDescent="0.25">
      <c r="A214" s="10" t="s">
        <v>26</v>
      </c>
      <c r="B214" s="10" t="s">
        <v>1854</v>
      </c>
      <c r="C214" s="10" t="s">
        <v>1855</v>
      </c>
      <c r="D214" s="11" t="s">
        <v>29</v>
      </c>
      <c r="E214" s="11" t="s">
        <v>591</v>
      </c>
      <c r="F214" s="11" t="s">
        <v>426</v>
      </c>
      <c r="G214" s="12">
        <v>4.07</v>
      </c>
      <c r="H214" s="12">
        <f>Plumbing_Press_US[[#This Row],[USD List / Unit]]*$H$3</f>
        <v>4.07</v>
      </c>
      <c r="I214" s="10" t="s">
        <v>1856</v>
      </c>
      <c r="J214" s="10" t="s">
        <v>110</v>
      </c>
      <c r="K214" s="10" t="s">
        <v>1325</v>
      </c>
      <c r="L214" s="8" t="s">
        <v>31</v>
      </c>
      <c r="M214" s="10"/>
      <c r="N214" s="10" t="s">
        <v>453</v>
      </c>
      <c r="O214" s="10" t="s">
        <v>453</v>
      </c>
      <c r="P214" s="10" t="s">
        <v>32</v>
      </c>
      <c r="Q214" s="10" t="s">
        <v>1857</v>
      </c>
      <c r="R214" s="10" t="s">
        <v>26</v>
      </c>
      <c r="S214" s="10" t="s">
        <v>1858</v>
      </c>
      <c r="T214" s="10" t="s">
        <v>36</v>
      </c>
      <c r="U214" s="10" t="s">
        <v>1859</v>
      </c>
      <c r="V214" s="10" t="s">
        <v>38</v>
      </c>
    </row>
    <row r="215" spans="1:22" x14ac:dyDescent="0.25">
      <c r="A215" s="10" t="s">
        <v>26</v>
      </c>
      <c r="B215" s="10" t="s">
        <v>1860</v>
      </c>
      <c r="C215" s="10" t="s">
        <v>1861</v>
      </c>
      <c r="D215" s="11" t="s">
        <v>29</v>
      </c>
      <c r="E215" s="11" t="s">
        <v>143</v>
      </c>
      <c r="F215" s="11" t="s">
        <v>426</v>
      </c>
      <c r="G215" s="12">
        <v>6.6390000000000002</v>
      </c>
      <c r="H215" s="12">
        <f>Plumbing_Press_US[[#This Row],[USD List / Unit]]*$H$3</f>
        <v>6.6390000000000002</v>
      </c>
      <c r="I215" s="10" t="s">
        <v>1862</v>
      </c>
      <c r="J215" s="10" t="s">
        <v>110</v>
      </c>
      <c r="K215" s="10" t="s">
        <v>1325</v>
      </c>
      <c r="L215" s="8" t="s">
        <v>31</v>
      </c>
      <c r="M215" s="10"/>
      <c r="N215" s="10" t="s">
        <v>1311</v>
      </c>
      <c r="O215" s="10" t="s">
        <v>1311</v>
      </c>
      <c r="P215" s="10" t="s">
        <v>32</v>
      </c>
      <c r="Q215" s="10" t="s">
        <v>1863</v>
      </c>
      <c r="R215" s="10" t="s">
        <v>26</v>
      </c>
      <c r="S215" s="10" t="s">
        <v>1864</v>
      </c>
      <c r="T215" s="10" t="s">
        <v>36</v>
      </c>
      <c r="U215" s="10" t="s">
        <v>1865</v>
      </c>
      <c r="V215" s="10" t="s">
        <v>38</v>
      </c>
    </row>
    <row r="216" spans="1:22" x14ac:dyDescent="0.25">
      <c r="A216" s="10" t="s">
        <v>26</v>
      </c>
      <c r="B216" s="10" t="s">
        <v>1866</v>
      </c>
      <c r="C216" s="10" t="s">
        <v>1867</v>
      </c>
      <c r="D216" s="11" t="s">
        <v>29</v>
      </c>
      <c r="E216" s="11" t="s">
        <v>357</v>
      </c>
      <c r="F216" s="11" t="s">
        <v>1868</v>
      </c>
      <c r="G216" s="12">
        <v>13.75</v>
      </c>
      <c r="H216" s="12">
        <f>Plumbing_Press_US[[#This Row],[USD List / Unit]]*$H$3</f>
        <v>13.75</v>
      </c>
      <c r="I216" s="10" t="s">
        <v>1869</v>
      </c>
      <c r="J216" s="10" t="s">
        <v>110</v>
      </c>
      <c r="K216" s="10" t="s">
        <v>1325</v>
      </c>
      <c r="L216" s="8" t="s">
        <v>31</v>
      </c>
      <c r="M216" s="10"/>
      <c r="N216" s="10" t="s">
        <v>444</v>
      </c>
      <c r="O216" s="10" t="s">
        <v>444</v>
      </c>
      <c r="P216" s="10" t="s">
        <v>32</v>
      </c>
      <c r="Q216" s="10" t="s">
        <v>1870</v>
      </c>
      <c r="R216" s="10" t="s">
        <v>26</v>
      </c>
      <c r="S216" s="10" t="s">
        <v>1871</v>
      </c>
      <c r="T216" s="10" t="s">
        <v>36</v>
      </c>
      <c r="U216" s="10" t="s">
        <v>1872</v>
      </c>
      <c r="V216" s="10" t="s">
        <v>38</v>
      </c>
    </row>
    <row r="217" spans="1:22" x14ac:dyDescent="0.25">
      <c r="A217" s="10" t="s">
        <v>26</v>
      </c>
      <c r="B217" s="10" t="s">
        <v>1873</v>
      </c>
      <c r="C217" s="10" t="s">
        <v>1874</v>
      </c>
      <c r="D217" s="11" t="s">
        <v>29</v>
      </c>
      <c r="E217" s="11" t="s">
        <v>357</v>
      </c>
      <c r="F217" s="11" t="s">
        <v>1875</v>
      </c>
      <c r="G217" s="12">
        <v>47.011000000000003</v>
      </c>
      <c r="H217" s="12">
        <f>Plumbing_Press_US[[#This Row],[USD List / Unit]]*$H$3</f>
        <v>47.011000000000003</v>
      </c>
      <c r="I217" s="10" t="s">
        <v>1876</v>
      </c>
      <c r="J217" s="10" t="s">
        <v>110</v>
      </c>
      <c r="K217" s="10" t="s">
        <v>1325</v>
      </c>
      <c r="L217" s="8" t="s">
        <v>31</v>
      </c>
      <c r="M217" s="10"/>
      <c r="N217" s="10" t="s">
        <v>573</v>
      </c>
      <c r="O217" s="10" t="s">
        <v>573</v>
      </c>
      <c r="P217" s="10" t="s">
        <v>32</v>
      </c>
      <c r="Q217" s="10" t="s">
        <v>1877</v>
      </c>
      <c r="R217" s="10" t="s">
        <v>26</v>
      </c>
      <c r="S217" s="10" t="s">
        <v>1878</v>
      </c>
      <c r="T217" s="10" t="s">
        <v>36</v>
      </c>
      <c r="U217" s="10" t="s">
        <v>1879</v>
      </c>
      <c r="V217" s="10" t="s">
        <v>38</v>
      </c>
    </row>
    <row r="218" spans="1:22" x14ac:dyDescent="0.25">
      <c r="A218" s="10" t="s">
        <v>26</v>
      </c>
      <c r="B218" s="10" t="s">
        <v>1880</v>
      </c>
      <c r="C218" s="10" t="s">
        <v>1881</v>
      </c>
      <c r="D218" s="11" t="s">
        <v>29</v>
      </c>
      <c r="E218" s="11" t="s">
        <v>357</v>
      </c>
      <c r="F218" s="11" t="s">
        <v>591</v>
      </c>
      <c r="G218" s="12">
        <v>67.882000000000005</v>
      </c>
      <c r="H218" s="12">
        <f>Plumbing_Press_US[[#This Row],[USD List / Unit]]*$H$3</f>
        <v>67.882000000000005</v>
      </c>
      <c r="I218" s="10" t="s">
        <v>1882</v>
      </c>
      <c r="J218" s="10" t="s">
        <v>110</v>
      </c>
      <c r="K218" s="10" t="s">
        <v>1325</v>
      </c>
      <c r="L218" s="8" t="s">
        <v>31</v>
      </c>
      <c r="M218" s="10"/>
      <c r="N218" s="10" t="s">
        <v>1166</v>
      </c>
      <c r="O218" s="10" t="s">
        <v>1166</v>
      </c>
      <c r="P218" s="10" t="s">
        <v>32</v>
      </c>
      <c r="Q218" s="10" t="s">
        <v>1883</v>
      </c>
      <c r="R218" s="10" t="s">
        <v>26</v>
      </c>
      <c r="S218" s="10" t="s">
        <v>1884</v>
      </c>
      <c r="T218" s="10" t="s">
        <v>36</v>
      </c>
      <c r="U218" s="10" t="s">
        <v>1885</v>
      </c>
      <c r="V218" s="10" t="s">
        <v>38</v>
      </c>
    </row>
    <row r="219" spans="1:22" x14ac:dyDescent="0.25">
      <c r="A219" s="10" t="s">
        <v>26</v>
      </c>
      <c r="B219" s="10" t="s">
        <v>1886</v>
      </c>
      <c r="C219" s="10" t="s">
        <v>1887</v>
      </c>
      <c r="D219" s="11" t="s">
        <v>29</v>
      </c>
      <c r="E219" s="11" t="s">
        <v>591</v>
      </c>
      <c r="F219" s="11" t="s">
        <v>410</v>
      </c>
      <c r="G219" s="12">
        <v>5.47</v>
      </c>
      <c r="H219" s="12">
        <f>Plumbing_Press_US[[#This Row],[USD List / Unit]]*$H$3</f>
        <v>5.47</v>
      </c>
      <c r="I219" s="10" t="s">
        <v>1888</v>
      </c>
      <c r="J219" s="10" t="s">
        <v>110</v>
      </c>
      <c r="K219" s="10" t="s">
        <v>1325</v>
      </c>
      <c r="L219" s="8" t="s">
        <v>31</v>
      </c>
      <c r="M219" s="10"/>
      <c r="N219" s="10" t="s">
        <v>137</v>
      </c>
      <c r="O219" s="10" t="s">
        <v>137</v>
      </c>
      <c r="P219" s="10" t="s">
        <v>32</v>
      </c>
      <c r="Q219" s="10" t="s">
        <v>1889</v>
      </c>
      <c r="R219" s="10" t="s">
        <v>26</v>
      </c>
      <c r="S219" s="10" t="s">
        <v>1890</v>
      </c>
      <c r="T219" s="10" t="s">
        <v>36</v>
      </c>
      <c r="U219" s="10" t="s">
        <v>1891</v>
      </c>
      <c r="V219" s="10" t="s">
        <v>38</v>
      </c>
    </row>
    <row r="220" spans="1:22" x14ac:dyDescent="0.25">
      <c r="A220" s="10" t="s">
        <v>26</v>
      </c>
      <c r="B220" s="10" t="s">
        <v>1892</v>
      </c>
      <c r="C220" s="10" t="s">
        <v>1893</v>
      </c>
      <c r="D220" s="11" t="s">
        <v>29</v>
      </c>
      <c r="E220" s="11" t="s">
        <v>357</v>
      </c>
      <c r="F220" s="11" t="s">
        <v>524</v>
      </c>
      <c r="G220" s="12">
        <v>14.433</v>
      </c>
      <c r="H220" s="12">
        <f>Plumbing_Press_US[[#This Row],[USD List / Unit]]*$H$3</f>
        <v>14.433</v>
      </c>
      <c r="I220" s="10" t="s">
        <v>1894</v>
      </c>
      <c r="J220" s="10" t="s">
        <v>110</v>
      </c>
      <c r="K220" s="10" t="s">
        <v>1325</v>
      </c>
      <c r="L220" s="8" t="s">
        <v>31</v>
      </c>
      <c r="M220" s="10"/>
      <c r="N220" s="10" t="s">
        <v>429</v>
      </c>
      <c r="O220" s="10" t="s">
        <v>429</v>
      </c>
      <c r="P220" s="10" t="s">
        <v>32</v>
      </c>
      <c r="Q220" s="10" t="s">
        <v>1895</v>
      </c>
      <c r="R220" s="10" t="s">
        <v>26</v>
      </c>
      <c r="S220" s="10" t="s">
        <v>1896</v>
      </c>
      <c r="T220" s="10" t="s">
        <v>36</v>
      </c>
      <c r="U220" s="10" t="s">
        <v>1897</v>
      </c>
      <c r="V220" s="10" t="s">
        <v>38</v>
      </c>
    </row>
    <row r="221" spans="1:22" x14ac:dyDescent="0.25">
      <c r="A221" s="10" t="s">
        <v>26</v>
      </c>
      <c r="B221" s="10" t="s">
        <v>1898</v>
      </c>
      <c r="C221" s="10" t="s">
        <v>1899</v>
      </c>
      <c r="D221" s="11" t="s">
        <v>29</v>
      </c>
      <c r="E221" s="11" t="s">
        <v>357</v>
      </c>
      <c r="F221" s="11" t="s">
        <v>394</v>
      </c>
      <c r="G221" s="12">
        <v>24.777000000000001</v>
      </c>
      <c r="H221" s="12">
        <f>Plumbing_Press_US[[#This Row],[USD List / Unit]]*$H$3</f>
        <v>24.777000000000001</v>
      </c>
      <c r="I221" s="10" t="s">
        <v>1900</v>
      </c>
      <c r="J221" s="10" t="s">
        <v>110</v>
      </c>
      <c r="K221" s="10" t="s">
        <v>1325</v>
      </c>
      <c r="L221" s="8" t="s">
        <v>31</v>
      </c>
      <c r="M221" s="10"/>
      <c r="N221" s="10" t="s">
        <v>1901</v>
      </c>
      <c r="O221" s="10" t="s">
        <v>1901</v>
      </c>
      <c r="P221" s="10" t="s">
        <v>32</v>
      </c>
      <c r="Q221" s="10" t="s">
        <v>1902</v>
      </c>
      <c r="R221" s="10" t="s">
        <v>26</v>
      </c>
      <c r="S221" s="10" t="s">
        <v>1903</v>
      </c>
      <c r="T221" s="10" t="s">
        <v>36</v>
      </c>
      <c r="U221" s="10" t="s">
        <v>1904</v>
      </c>
      <c r="V221" s="10" t="s">
        <v>38</v>
      </c>
    </row>
    <row r="222" spans="1:22" x14ac:dyDescent="0.25">
      <c r="A222" s="10" t="s">
        <v>26</v>
      </c>
      <c r="B222" s="10" t="s">
        <v>1905</v>
      </c>
      <c r="C222" s="10" t="s">
        <v>1906</v>
      </c>
      <c r="D222" s="11" t="s">
        <v>29</v>
      </c>
      <c r="E222" s="11" t="s">
        <v>357</v>
      </c>
      <c r="F222" s="11" t="s">
        <v>394</v>
      </c>
      <c r="G222" s="12">
        <v>45.677</v>
      </c>
      <c r="H222" s="12">
        <f>Plumbing_Press_US[[#This Row],[USD List / Unit]]*$H$3</f>
        <v>45.677</v>
      </c>
      <c r="I222" s="10" t="s">
        <v>1907</v>
      </c>
      <c r="J222" s="10" t="s">
        <v>110</v>
      </c>
      <c r="K222" s="10" t="s">
        <v>1325</v>
      </c>
      <c r="L222" s="8" t="s">
        <v>31</v>
      </c>
      <c r="M222" s="10"/>
      <c r="N222" s="10" t="s">
        <v>1908</v>
      </c>
      <c r="O222" s="10" t="s">
        <v>1908</v>
      </c>
      <c r="P222" s="10" t="s">
        <v>32</v>
      </c>
      <c r="Q222" s="10" t="s">
        <v>1909</v>
      </c>
      <c r="R222" s="10" t="s">
        <v>26</v>
      </c>
      <c r="S222" s="10" t="s">
        <v>1910</v>
      </c>
      <c r="T222" s="10" t="s">
        <v>36</v>
      </c>
      <c r="U222" s="10" t="s">
        <v>1911</v>
      </c>
      <c r="V222" s="10" t="s">
        <v>38</v>
      </c>
    </row>
    <row r="223" spans="1:22" x14ac:dyDescent="0.25">
      <c r="A223" s="10" t="s">
        <v>26</v>
      </c>
      <c r="B223" s="10" t="s">
        <v>1912</v>
      </c>
      <c r="C223" s="10" t="s">
        <v>1913</v>
      </c>
      <c r="D223" s="11" t="s">
        <v>29</v>
      </c>
      <c r="E223" s="11" t="s">
        <v>357</v>
      </c>
      <c r="F223" s="11" t="s">
        <v>591</v>
      </c>
      <c r="G223" s="12">
        <v>62.991999999999997</v>
      </c>
      <c r="H223" s="12">
        <f>Plumbing_Press_US[[#This Row],[USD List / Unit]]*$H$3</f>
        <v>62.991999999999997</v>
      </c>
      <c r="I223" s="10" t="s">
        <v>1914</v>
      </c>
      <c r="J223" s="10" t="s">
        <v>110</v>
      </c>
      <c r="K223" s="10" t="s">
        <v>1325</v>
      </c>
      <c r="L223" s="8" t="s">
        <v>31</v>
      </c>
      <c r="M223" s="10"/>
      <c r="N223" s="10" t="s">
        <v>1228</v>
      </c>
      <c r="O223" s="10" t="s">
        <v>1228</v>
      </c>
      <c r="P223" s="10" t="s">
        <v>32</v>
      </c>
      <c r="Q223" s="10" t="s">
        <v>1915</v>
      </c>
      <c r="R223" s="10" t="s">
        <v>26</v>
      </c>
      <c r="S223" s="10" t="s">
        <v>1916</v>
      </c>
      <c r="T223" s="10" t="s">
        <v>36</v>
      </c>
      <c r="U223" s="10" t="s">
        <v>1917</v>
      </c>
      <c r="V223" s="10" t="s">
        <v>38</v>
      </c>
    </row>
    <row r="224" spans="1:22" x14ac:dyDescent="0.25">
      <c r="A224" s="10" t="s">
        <v>26</v>
      </c>
      <c r="B224" s="10" t="s">
        <v>1918</v>
      </c>
      <c r="C224" s="10" t="s">
        <v>1919</v>
      </c>
      <c r="D224" s="11" t="s">
        <v>29</v>
      </c>
      <c r="E224" s="11" t="s">
        <v>357</v>
      </c>
      <c r="F224" s="11" t="s">
        <v>591</v>
      </c>
      <c r="G224" s="12">
        <v>66.364000000000004</v>
      </c>
      <c r="H224" s="12">
        <f>Plumbing_Press_US[[#This Row],[USD List / Unit]]*$H$3</f>
        <v>66.364000000000004</v>
      </c>
      <c r="I224" s="10" t="s">
        <v>1920</v>
      </c>
      <c r="J224" s="10" t="s">
        <v>110</v>
      </c>
      <c r="K224" s="10" t="s">
        <v>1325</v>
      </c>
      <c r="L224" s="8" t="s">
        <v>31</v>
      </c>
      <c r="M224" s="10"/>
      <c r="N224" s="10" t="s">
        <v>1695</v>
      </c>
      <c r="O224" s="10" t="s">
        <v>1695</v>
      </c>
      <c r="P224" s="10" t="s">
        <v>32</v>
      </c>
      <c r="Q224" s="10" t="s">
        <v>1921</v>
      </c>
      <c r="R224" s="10" t="s">
        <v>26</v>
      </c>
      <c r="S224" s="10" t="s">
        <v>1922</v>
      </c>
      <c r="T224" s="10" t="s">
        <v>36</v>
      </c>
      <c r="U224" s="10" t="s">
        <v>1923</v>
      </c>
      <c r="V224" s="10" t="s">
        <v>38</v>
      </c>
    </row>
    <row r="225" spans="1:22" x14ac:dyDescent="0.25">
      <c r="A225" s="10" t="s">
        <v>26</v>
      </c>
      <c r="B225" s="10" t="s">
        <v>1924</v>
      </c>
      <c r="C225" s="10" t="s">
        <v>1925</v>
      </c>
      <c r="D225" s="11" t="s">
        <v>29</v>
      </c>
      <c r="E225" s="11" t="s">
        <v>143</v>
      </c>
      <c r="F225" s="11" t="s">
        <v>426</v>
      </c>
      <c r="G225" s="12">
        <v>7.3949999999999996</v>
      </c>
      <c r="H225" s="12">
        <f>Plumbing_Press_US[[#This Row],[USD List / Unit]]*$H$3</f>
        <v>7.3949999999999996</v>
      </c>
      <c r="I225" s="10" t="s">
        <v>1926</v>
      </c>
      <c r="J225" s="10" t="s">
        <v>110</v>
      </c>
      <c r="K225" s="10" t="s">
        <v>1325</v>
      </c>
      <c r="L225" s="8" t="s">
        <v>31</v>
      </c>
      <c r="M225" s="10"/>
      <c r="N225" s="10" t="s">
        <v>533</v>
      </c>
      <c r="O225" s="10" t="s">
        <v>533</v>
      </c>
      <c r="P225" s="10" t="s">
        <v>32</v>
      </c>
      <c r="Q225" s="10" t="s">
        <v>1927</v>
      </c>
      <c r="R225" s="10" t="s">
        <v>26</v>
      </c>
      <c r="S225" s="10" t="s">
        <v>1928</v>
      </c>
      <c r="T225" s="10" t="s">
        <v>36</v>
      </c>
      <c r="U225" s="10" t="s">
        <v>1929</v>
      </c>
      <c r="V225" s="10" t="s">
        <v>38</v>
      </c>
    </row>
    <row r="226" spans="1:22" x14ac:dyDescent="0.25">
      <c r="A226" s="10" t="s">
        <v>26</v>
      </c>
      <c r="B226" s="10" t="s">
        <v>3742</v>
      </c>
      <c r="C226" s="10" t="s">
        <v>3743</v>
      </c>
      <c r="D226" s="11" t="s">
        <v>792</v>
      </c>
      <c r="E226" s="11">
        <v>1</v>
      </c>
      <c r="F226" s="11" t="s">
        <v>3744</v>
      </c>
      <c r="G226" s="12">
        <v>631.9</v>
      </c>
      <c r="H226" s="12">
        <f>Plumbing_Press_US[[#This Row],[USD List / Unit]]*$H$3</f>
        <v>631.9</v>
      </c>
      <c r="I226" s="10" t="s">
        <v>3745</v>
      </c>
      <c r="J226" s="10" t="s">
        <v>30</v>
      </c>
      <c r="K226" s="10" t="s">
        <v>795</v>
      </c>
      <c r="L226" s="8" t="s">
        <v>31</v>
      </c>
      <c r="M226" s="10"/>
      <c r="N226" s="10" t="s">
        <v>3746</v>
      </c>
      <c r="O226" s="10" t="s">
        <v>3747</v>
      </c>
      <c r="P226" s="10" t="s">
        <v>32</v>
      </c>
      <c r="Q226" s="10" t="s">
        <v>3748</v>
      </c>
      <c r="R226" s="10" t="s">
        <v>26</v>
      </c>
      <c r="S226" s="10" t="s">
        <v>3749</v>
      </c>
      <c r="T226" s="10" t="s">
        <v>801</v>
      </c>
      <c r="U226" s="10" t="s">
        <v>3750</v>
      </c>
      <c r="V226" s="10" t="s">
        <v>803</v>
      </c>
    </row>
    <row r="227" spans="1:22" x14ac:dyDescent="0.25">
      <c r="A227" s="10" t="s">
        <v>26</v>
      </c>
      <c r="B227" s="10" t="s">
        <v>3751</v>
      </c>
      <c r="C227" s="10" t="s">
        <v>3752</v>
      </c>
      <c r="D227" s="11" t="s">
        <v>792</v>
      </c>
      <c r="E227" s="11">
        <v>1</v>
      </c>
      <c r="F227" s="11" t="s">
        <v>3744</v>
      </c>
      <c r="G227" s="12">
        <v>631.9</v>
      </c>
      <c r="H227" s="12">
        <f>Plumbing_Press_US[[#This Row],[USD List / Unit]]*$H$3</f>
        <v>631.9</v>
      </c>
      <c r="I227" s="10" t="s">
        <v>3753</v>
      </c>
      <c r="J227" s="10" t="s">
        <v>30</v>
      </c>
      <c r="K227" s="10" t="s">
        <v>795</v>
      </c>
      <c r="L227" s="8" t="s">
        <v>31</v>
      </c>
      <c r="M227" s="10"/>
      <c r="N227" s="10" t="s">
        <v>3746</v>
      </c>
      <c r="O227" s="10" t="s">
        <v>3747</v>
      </c>
      <c r="P227" s="10" t="s">
        <v>32</v>
      </c>
      <c r="Q227" s="10" t="s">
        <v>3754</v>
      </c>
      <c r="R227" s="10" t="s">
        <v>26</v>
      </c>
      <c r="S227" s="10" t="s">
        <v>3755</v>
      </c>
      <c r="T227" s="10" t="s">
        <v>801</v>
      </c>
      <c r="U227" s="10" t="s">
        <v>3756</v>
      </c>
      <c r="V227" s="10" t="s">
        <v>803</v>
      </c>
    </row>
    <row r="228" spans="1:22" x14ac:dyDescent="0.25">
      <c r="A228" s="10" t="s">
        <v>26</v>
      </c>
      <c r="B228" s="10" t="s">
        <v>3757</v>
      </c>
      <c r="C228" s="10" t="s">
        <v>3758</v>
      </c>
      <c r="D228" s="11" t="s">
        <v>29</v>
      </c>
      <c r="E228" s="11">
        <v>1</v>
      </c>
      <c r="F228" s="11"/>
      <c r="G228" s="12">
        <v>226.5</v>
      </c>
      <c r="H228" s="12">
        <f>Plumbing_Press_US[[#This Row],[USD List / Unit]]*$H$3</f>
        <v>226.5</v>
      </c>
      <c r="I228" s="10" t="s">
        <v>3759</v>
      </c>
      <c r="J228" s="10" t="s">
        <v>119</v>
      </c>
      <c r="K228" s="10" t="s">
        <v>3760</v>
      </c>
      <c r="L228" s="8" t="s">
        <v>31</v>
      </c>
      <c r="M228" s="10"/>
      <c r="N228" s="10" t="s">
        <v>26</v>
      </c>
      <c r="O228" s="10" t="s">
        <v>26</v>
      </c>
      <c r="P228" s="10" t="s">
        <v>32</v>
      </c>
      <c r="Q228" s="10" t="s">
        <v>3761</v>
      </c>
      <c r="R228" s="10" t="s">
        <v>3762</v>
      </c>
      <c r="S228" s="10" t="s">
        <v>26</v>
      </c>
      <c r="T228" s="10" t="s">
        <v>36</v>
      </c>
      <c r="U228" s="10" t="s">
        <v>26</v>
      </c>
      <c r="V228" s="10" t="s">
        <v>38</v>
      </c>
    </row>
    <row r="229" spans="1:22" x14ac:dyDescent="0.25">
      <c r="A229" s="8" t="s">
        <v>26</v>
      </c>
      <c r="B229" s="8" t="s">
        <v>3763</v>
      </c>
      <c r="C229" s="8" t="s">
        <v>3764</v>
      </c>
      <c r="D229" s="13" t="s">
        <v>792</v>
      </c>
      <c r="E229" s="11">
        <v>1</v>
      </c>
      <c r="F229" s="11" t="s">
        <v>3765</v>
      </c>
      <c r="G229" s="12">
        <v>591.9</v>
      </c>
      <c r="H229" s="12">
        <f>Plumbing_Press_US[[#This Row],[USD List / Unit]]*$H$3</f>
        <v>591.9</v>
      </c>
      <c r="I229" s="10" t="s">
        <v>3766</v>
      </c>
      <c r="J229" s="8" t="s">
        <v>30</v>
      </c>
      <c r="K229" s="8" t="s">
        <v>795</v>
      </c>
      <c r="L229" s="8" t="s">
        <v>31</v>
      </c>
      <c r="M229" s="8"/>
      <c r="N229" s="10" t="s">
        <v>3767</v>
      </c>
      <c r="O229" s="10" t="s">
        <v>3768</v>
      </c>
      <c r="P229" s="8" t="s">
        <v>32</v>
      </c>
      <c r="Q229" s="8" t="s">
        <v>3769</v>
      </c>
      <c r="R229" s="8" t="s">
        <v>26</v>
      </c>
      <c r="S229" s="8" t="s">
        <v>3770</v>
      </c>
      <c r="T229" s="8" t="s">
        <v>801</v>
      </c>
      <c r="U229" s="8" t="s">
        <v>3771</v>
      </c>
      <c r="V229" s="8" t="s">
        <v>803</v>
      </c>
    </row>
    <row r="230" spans="1:22" x14ac:dyDescent="0.25">
      <c r="A230" s="8" t="s">
        <v>26</v>
      </c>
      <c r="B230" s="8" t="s">
        <v>3772</v>
      </c>
      <c r="C230" s="8" t="s">
        <v>3773</v>
      </c>
      <c r="D230" s="13" t="s">
        <v>792</v>
      </c>
      <c r="E230" s="11">
        <v>1</v>
      </c>
      <c r="F230" s="11" t="s">
        <v>3765</v>
      </c>
      <c r="G230" s="12">
        <v>591.9</v>
      </c>
      <c r="H230" s="12">
        <f>Plumbing_Press_US[[#This Row],[USD List / Unit]]*$H$3</f>
        <v>591.9</v>
      </c>
      <c r="I230" s="10" t="s">
        <v>3774</v>
      </c>
      <c r="J230" s="8" t="s">
        <v>30</v>
      </c>
      <c r="K230" s="8" t="s">
        <v>795</v>
      </c>
      <c r="L230" s="8" t="s">
        <v>31</v>
      </c>
      <c r="M230" s="8"/>
      <c r="N230" s="10" t="s">
        <v>3767</v>
      </c>
      <c r="O230" s="10" t="s">
        <v>3768</v>
      </c>
      <c r="P230" s="8" t="s">
        <v>32</v>
      </c>
      <c r="Q230" s="8" t="s">
        <v>3775</v>
      </c>
      <c r="R230" s="8" t="s">
        <v>26</v>
      </c>
      <c r="S230" s="8" t="s">
        <v>3776</v>
      </c>
      <c r="T230" s="8" t="s">
        <v>801</v>
      </c>
      <c r="U230" s="8" t="s">
        <v>3777</v>
      </c>
      <c r="V230" s="8" t="s">
        <v>803</v>
      </c>
    </row>
    <row r="231" spans="1:22" x14ac:dyDescent="0.25">
      <c r="A231" s="8" t="s">
        <v>26</v>
      </c>
      <c r="B231" s="8" t="s">
        <v>3778</v>
      </c>
      <c r="C231" s="8" t="s">
        <v>3779</v>
      </c>
      <c r="D231" s="13" t="s">
        <v>29</v>
      </c>
      <c r="E231" s="11">
        <v>1</v>
      </c>
      <c r="F231" s="11"/>
      <c r="G231" s="12">
        <v>388.2</v>
      </c>
      <c r="H231" s="12">
        <f>Plumbing_Press_US[[#This Row],[USD List / Unit]]*$H$3</f>
        <v>388.2</v>
      </c>
      <c r="I231" s="10" t="s">
        <v>3780</v>
      </c>
      <c r="J231" s="8" t="s">
        <v>119</v>
      </c>
      <c r="K231" s="8" t="s">
        <v>3760</v>
      </c>
      <c r="L231" s="8" t="s">
        <v>31</v>
      </c>
      <c r="M231" s="8"/>
      <c r="N231" s="10" t="s">
        <v>26</v>
      </c>
      <c r="O231" s="10" t="s">
        <v>26</v>
      </c>
      <c r="P231" s="8" t="s">
        <v>32</v>
      </c>
      <c r="Q231" s="8" t="s">
        <v>3781</v>
      </c>
      <c r="R231" s="8" t="s">
        <v>3782</v>
      </c>
      <c r="S231" s="8" t="s">
        <v>26</v>
      </c>
      <c r="T231" s="8" t="s">
        <v>36</v>
      </c>
      <c r="U231" s="8" t="s">
        <v>26</v>
      </c>
      <c r="V231" s="8" t="s">
        <v>38</v>
      </c>
    </row>
    <row r="232" spans="1:22" x14ac:dyDescent="0.25">
      <c r="A232" s="8" t="s">
        <v>26</v>
      </c>
      <c r="B232" s="8" t="s">
        <v>3783</v>
      </c>
      <c r="C232" s="8" t="s">
        <v>3784</v>
      </c>
      <c r="D232" s="13" t="s">
        <v>792</v>
      </c>
      <c r="E232" s="11">
        <v>1</v>
      </c>
      <c r="F232" s="11" t="s">
        <v>3785</v>
      </c>
      <c r="G232" s="12">
        <v>1043.0999999999999</v>
      </c>
      <c r="H232" s="12">
        <f>Plumbing_Press_US[[#This Row],[USD List / Unit]]*$H$3</f>
        <v>1043.0999999999999</v>
      </c>
      <c r="I232" s="10" t="s">
        <v>3786</v>
      </c>
      <c r="J232" s="8" t="s">
        <v>30</v>
      </c>
      <c r="K232" s="8" t="s">
        <v>3787</v>
      </c>
      <c r="L232" s="8" t="s">
        <v>31</v>
      </c>
      <c r="M232" s="8"/>
      <c r="N232" s="10" t="s">
        <v>3788</v>
      </c>
      <c r="O232" s="10" t="s">
        <v>3789</v>
      </c>
      <c r="P232" s="8" t="s">
        <v>32</v>
      </c>
      <c r="Q232" s="8" t="s">
        <v>3790</v>
      </c>
      <c r="R232" s="8" t="s">
        <v>26</v>
      </c>
      <c r="S232" s="8" t="s">
        <v>3791</v>
      </c>
      <c r="T232" s="8" t="s">
        <v>801</v>
      </c>
      <c r="U232" s="8" t="s">
        <v>3792</v>
      </c>
      <c r="V232" s="8" t="s">
        <v>803</v>
      </c>
    </row>
    <row r="233" spans="1:22" x14ac:dyDescent="0.25">
      <c r="A233" s="8" t="s">
        <v>26</v>
      </c>
      <c r="B233" s="8" t="s">
        <v>3793</v>
      </c>
      <c r="C233" s="8" t="s">
        <v>3794</v>
      </c>
      <c r="D233" s="13" t="s">
        <v>792</v>
      </c>
      <c r="E233" s="11">
        <v>1</v>
      </c>
      <c r="F233" s="11" t="s">
        <v>3785</v>
      </c>
      <c r="G233" s="12">
        <v>1043.0999999999999</v>
      </c>
      <c r="H233" s="12">
        <f>Plumbing_Press_US[[#This Row],[USD List / Unit]]*$H$3</f>
        <v>1043.0999999999999</v>
      </c>
      <c r="I233" s="10" t="s">
        <v>3795</v>
      </c>
      <c r="J233" s="8" t="s">
        <v>30</v>
      </c>
      <c r="K233" s="8" t="s">
        <v>3787</v>
      </c>
      <c r="L233" s="8" t="s">
        <v>31</v>
      </c>
      <c r="M233" s="8"/>
      <c r="N233" s="10" t="s">
        <v>3788</v>
      </c>
      <c r="O233" s="10" t="s">
        <v>3789</v>
      </c>
      <c r="P233" s="8" t="s">
        <v>32</v>
      </c>
      <c r="Q233" s="8" t="s">
        <v>3796</v>
      </c>
      <c r="R233" s="8" t="s">
        <v>26</v>
      </c>
      <c r="S233" s="8" t="s">
        <v>3797</v>
      </c>
      <c r="T233" s="8" t="s">
        <v>801</v>
      </c>
      <c r="U233" s="8" t="s">
        <v>3798</v>
      </c>
      <c r="V233" s="8" t="s">
        <v>803</v>
      </c>
    </row>
  </sheetData>
  <pageMargins left="0.23622047244094491" right="0.23622047244094491" top="0.23622047244094491" bottom="0.43307086614173229" header="0.31496062992125984" footer="0.31496062992125984"/>
  <pageSetup scale="85" fitToHeight="0" orientation="portrait" r:id="rId1"/>
  <headerFooter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17B8F-193E-495F-8B98-C98794441306}">
  <sheetPr codeName="Sheet14">
    <tabColor theme="8" tint="0.79998168889431442"/>
    <pageSetUpPr fitToPage="1"/>
  </sheetPr>
  <dimension ref="A1:V186"/>
  <sheetViews>
    <sheetView zoomScaleNormal="100" workbookViewId="0">
      <selection activeCell="H3" sqref="H3"/>
    </sheetView>
  </sheetViews>
  <sheetFormatPr defaultRowHeight="15" x14ac:dyDescent="0.25"/>
  <cols>
    <col min="1" max="1" width="9.140625" style="2"/>
    <col min="2" max="2" width="11.42578125" style="2" bestFit="1" customWidth="1"/>
    <col min="3" max="3" width="62.140625" style="2" bestFit="1" customWidth="1"/>
    <col min="4" max="4" width="7.140625" style="2" bestFit="1" customWidth="1"/>
    <col min="5" max="5" width="5" style="2" bestFit="1" customWidth="1"/>
    <col min="6" max="6" width="8.28515625" style="2" bestFit="1" customWidth="1"/>
    <col min="7" max="8" width="13.5703125" style="2" bestFit="1" customWidth="1"/>
    <col min="9" max="9" width="14.85546875" style="2" bestFit="1" customWidth="1"/>
    <col min="10" max="10" width="10.28515625" style="2" bestFit="1" customWidth="1"/>
    <col min="11" max="11" width="12.140625" style="2" bestFit="1" customWidth="1"/>
    <col min="12" max="12" width="12.85546875" style="2" bestFit="1" customWidth="1"/>
    <col min="13" max="13" width="8.85546875" style="2" bestFit="1" customWidth="1"/>
    <col min="14" max="14" width="10.5703125" style="2" bestFit="1" customWidth="1"/>
    <col min="15" max="15" width="12.7109375" style="2" bestFit="1" customWidth="1"/>
    <col min="16" max="16" width="18.140625" style="2" bestFit="1" customWidth="1"/>
    <col min="17" max="17" width="14.85546875" style="2" bestFit="1" customWidth="1"/>
    <col min="18" max="18" width="28.7109375" style="2" bestFit="1" customWidth="1"/>
    <col min="19" max="19" width="29" style="2" bestFit="1" customWidth="1"/>
    <col min="20" max="20" width="90" style="2" bestFit="1" customWidth="1"/>
    <col min="21" max="21" width="14.7109375" style="2" bestFit="1" customWidth="1"/>
    <col min="22" max="22" width="14.7109375" style="2" customWidth="1"/>
    <col min="23" max="23" width="84.140625" style="2" bestFit="1" customWidth="1"/>
    <col min="24" max="24" width="15.85546875" style="2" bestFit="1" customWidth="1"/>
    <col min="25" max="28" width="84.140625" style="2" customWidth="1"/>
    <col min="29" max="29" width="18.140625" style="2" bestFit="1" customWidth="1"/>
    <col min="30" max="16384" width="9.140625" style="2"/>
  </cols>
  <sheetData>
    <row r="1" spans="1:22" x14ac:dyDescent="0.25">
      <c r="A1" s="1" t="s">
        <v>5927</v>
      </c>
    </row>
    <row r="2" spans="1:22" x14ac:dyDescent="0.25">
      <c r="A2" s="2" t="s">
        <v>1</v>
      </c>
      <c r="H2" s="3" t="s">
        <v>2</v>
      </c>
    </row>
    <row r="3" spans="1:22" x14ac:dyDescent="0.25">
      <c r="A3" s="2" t="s">
        <v>3</v>
      </c>
      <c r="H3" s="4">
        <v>1</v>
      </c>
    </row>
    <row r="5" spans="1:22" ht="45" x14ac:dyDescent="0.25">
      <c r="A5" s="5" t="s">
        <v>4</v>
      </c>
      <c r="B5" s="5" t="s">
        <v>5</v>
      </c>
      <c r="C5" s="5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7" t="s">
        <v>11</v>
      </c>
      <c r="I5" s="5" t="s">
        <v>12</v>
      </c>
      <c r="J5" s="5" t="s">
        <v>13</v>
      </c>
      <c r="K5" s="5" t="s">
        <v>14</v>
      </c>
      <c r="L5" s="8" t="s">
        <v>15</v>
      </c>
      <c r="M5" s="5" t="s">
        <v>16</v>
      </c>
      <c r="N5" s="5" t="s">
        <v>17</v>
      </c>
      <c r="O5" s="5" t="s">
        <v>18</v>
      </c>
      <c r="P5" s="5" t="s">
        <v>19</v>
      </c>
      <c r="Q5" s="5" t="s">
        <v>20</v>
      </c>
      <c r="R5" s="5" t="s">
        <v>21</v>
      </c>
      <c r="S5" s="5" t="s">
        <v>22</v>
      </c>
      <c r="T5" s="5" t="s">
        <v>23</v>
      </c>
      <c r="U5" s="5" t="s">
        <v>24</v>
      </c>
      <c r="V5" s="5" t="s">
        <v>25</v>
      </c>
    </row>
    <row r="6" spans="1:22" x14ac:dyDescent="0.25">
      <c r="A6" s="10" t="s">
        <v>26</v>
      </c>
      <c r="B6" s="10" t="s">
        <v>790</v>
      </c>
      <c r="C6" s="10" t="s">
        <v>791</v>
      </c>
      <c r="D6" s="11" t="s">
        <v>792</v>
      </c>
      <c r="E6" s="11">
        <v>1</v>
      </c>
      <c r="F6" s="11" t="s">
        <v>793</v>
      </c>
      <c r="G6" s="12">
        <v>104.1</v>
      </c>
      <c r="H6" s="12">
        <f>Plumbing_Expansion_US[[#This Row],[USD List / Unit]]*$H$3</f>
        <v>104.1</v>
      </c>
      <c r="I6" s="10" t="s">
        <v>794</v>
      </c>
      <c r="J6" s="10" t="s">
        <v>30</v>
      </c>
      <c r="K6" s="10" t="s">
        <v>795</v>
      </c>
      <c r="L6" s="10" t="s">
        <v>31</v>
      </c>
      <c r="M6" s="10"/>
      <c r="N6" s="10" t="s">
        <v>796</v>
      </c>
      <c r="O6" s="10" t="s">
        <v>797</v>
      </c>
      <c r="P6" s="10" t="s">
        <v>32</v>
      </c>
      <c r="Q6" s="10" t="s">
        <v>798</v>
      </c>
      <c r="R6" s="10" t="s">
        <v>799</v>
      </c>
      <c r="S6" s="10" t="s">
        <v>800</v>
      </c>
      <c r="T6" s="10" t="s">
        <v>801</v>
      </c>
      <c r="U6" s="10" t="s">
        <v>802</v>
      </c>
      <c r="V6" s="10" t="s">
        <v>803</v>
      </c>
    </row>
    <row r="7" spans="1:22" x14ac:dyDescent="0.25">
      <c r="A7" s="10" t="s">
        <v>26</v>
      </c>
      <c r="B7" s="10" t="s">
        <v>804</v>
      </c>
      <c r="C7" s="10" t="s">
        <v>805</v>
      </c>
      <c r="D7" s="11" t="s">
        <v>792</v>
      </c>
      <c r="E7" s="11">
        <v>1</v>
      </c>
      <c r="F7" s="11" t="s">
        <v>793</v>
      </c>
      <c r="G7" s="12">
        <v>115.7</v>
      </c>
      <c r="H7" s="12">
        <f>Plumbing_Expansion_US[[#This Row],[USD List / Unit]]*$H$3</f>
        <v>115.7</v>
      </c>
      <c r="I7" s="10" t="s">
        <v>806</v>
      </c>
      <c r="J7" s="10" t="s">
        <v>30</v>
      </c>
      <c r="K7" s="10" t="s">
        <v>795</v>
      </c>
      <c r="L7" s="10" t="s">
        <v>31</v>
      </c>
      <c r="M7" s="10"/>
      <c r="N7" s="10" t="s">
        <v>796</v>
      </c>
      <c r="O7" s="10" t="s">
        <v>797</v>
      </c>
      <c r="P7" s="10" t="s">
        <v>32</v>
      </c>
      <c r="Q7" s="10" t="s">
        <v>807</v>
      </c>
      <c r="R7" s="10" t="s">
        <v>799</v>
      </c>
      <c r="S7" s="10" t="s">
        <v>808</v>
      </c>
      <c r="T7" s="10" t="s">
        <v>801</v>
      </c>
      <c r="U7" s="10" t="s">
        <v>809</v>
      </c>
      <c r="V7" s="10" t="s">
        <v>803</v>
      </c>
    </row>
    <row r="8" spans="1:22" x14ac:dyDescent="0.25">
      <c r="A8" s="10" t="s">
        <v>26</v>
      </c>
      <c r="B8" s="10" t="s">
        <v>810</v>
      </c>
      <c r="C8" s="10" t="s">
        <v>811</v>
      </c>
      <c r="D8" s="11" t="s">
        <v>792</v>
      </c>
      <c r="E8" s="11" t="s">
        <v>341</v>
      </c>
      <c r="F8" s="11" t="s">
        <v>451</v>
      </c>
      <c r="G8" s="12">
        <v>181</v>
      </c>
      <c r="H8" s="12">
        <f>Plumbing_Expansion_US[[#This Row],[USD List / Unit]]*$H$3</f>
        <v>181</v>
      </c>
      <c r="I8" s="10" t="s">
        <v>812</v>
      </c>
      <c r="J8" s="10" t="s">
        <v>30</v>
      </c>
      <c r="K8" s="10" t="s">
        <v>795</v>
      </c>
      <c r="L8" s="10" t="s">
        <v>31</v>
      </c>
      <c r="M8" s="10"/>
      <c r="N8" s="10" t="s">
        <v>813</v>
      </c>
      <c r="O8" s="10" t="s">
        <v>814</v>
      </c>
      <c r="P8" s="10" t="s">
        <v>32</v>
      </c>
      <c r="Q8" s="10" t="s">
        <v>815</v>
      </c>
      <c r="R8" s="10" t="s">
        <v>816</v>
      </c>
      <c r="S8" s="10" t="s">
        <v>817</v>
      </c>
      <c r="T8" s="10" t="s">
        <v>801</v>
      </c>
      <c r="U8" s="10" t="s">
        <v>818</v>
      </c>
      <c r="V8" s="10" t="s">
        <v>803</v>
      </c>
    </row>
    <row r="9" spans="1:22" x14ac:dyDescent="0.25">
      <c r="A9" s="10" t="s">
        <v>26</v>
      </c>
      <c r="B9" s="10" t="s">
        <v>819</v>
      </c>
      <c r="C9" s="10" t="s">
        <v>820</v>
      </c>
      <c r="D9" s="11" t="s">
        <v>792</v>
      </c>
      <c r="E9" s="11" t="s">
        <v>341</v>
      </c>
      <c r="F9" s="11" t="s">
        <v>451</v>
      </c>
      <c r="G9" s="12">
        <v>200.7</v>
      </c>
      <c r="H9" s="12">
        <f>Plumbing_Expansion_US[[#This Row],[USD List / Unit]]*$H$3</f>
        <v>200.7</v>
      </c>
      <c r="I9" s="10" t="s">
        <v>821</v>
      </c>
      <c r="J9" s="10" t="s">
        <v>30</v>
      </c>
      <c r="K9" s="10" t="s">
        <v>795</v>
      </c>
      <c r="L9" s="10" t="s">
        <v>31</v>
      </c>
      <c r="M9" s="10"/>
      <c r="N9" s="10" t="s">
        <v>813</v>
      </c>
      <c r="O9" s="10" t="s">
        <v>814</v>
      </c>
      <c r="P9" s="10" t="s">
        <v>32</v>
      </c>
      <c r="Q9" s="10" t="s">
        <v>822</v>
      </c>
      <c r="R9" s="10" t="s">
        <v>816</v>
      </c>
      <c r="S9" s="10" t="s">
        <v>823</v>
      </c>
      <c r="T9" s="10" t="s">
        <v>801</v>
      </c>
      <c r="U9" s="10" t="s">
        <v>824</v>
      </c>
      <c r="V9" s="10" t="s">
        <v>803</v>
      </c>
    </row>
    <row r="10" spans="1:22" x14ac:dyDescent="0.25">
      <c r="A10" s="10" t="s">
        <v>26</v>
      </c>
      <c r="B10" s="10" t="s">
        <v>825</v>
      </c>
      <c r="C10" s="10" t="s">
        <v>826</v>
      </c>
      <c r="D10" s="11" t="s">
        <v>792</v>
      </c>
      <c r="E10" s="11">
        <v>1</v>
      </c>
      <c r="F10" s="11" t="s">
        <v>827</v>
      </c>
      <c r="G10" s="12">
        <v>352.1</v>
      </c>
      <c r="H10" s="12">
        <f>Plumbing_Expansion_US[[#This Row],[USD List / Unit]]*$H$3</f>
        <v>352.1</v>
      </c>
      <c r="I10" s="10" t="s">
        <v>828</v>
      </c>
      <c r="J10" s="10" t="s">
        <v>30</v>
      </c>
      <c r="K10" s="10" t="s">
        <v>795</v>
      </c>
      <c r="L10" s="10" t="s">
        <v>31</v>
      </c>
      <c r="M10" s="10"/>
      <c r="N10" s="10" t="s">
        <v>829</v>
      </c>
      <c r="O10" s="10" t="s">
        <v>830</v>
      </c>
      <c r="P10" s="10" t="s">
        <v>32</v>
      </c>
      <c r="Q10" s="10" t="s">
        <v>831</v>
      </c>
      <c r="R10" s="10" t="s">
        <v>832</v>
      </c>
      <c r="S10" s="10" t="s">
        <v>833</v>
      </c>
      <c r="T10" s="10" t="s">
        <v>801</v>
      </c>
      <c r="U10" s="10" t="s">
        <v>834</v>
      </c>
      <c r="V10" s="10" t="s">
        <v>803</v>
      </c>
    </row>
    <row r="11" spans="1:22" x14ac:dyDescent="0.25">
      <c r="A11" s="10" t="s">
        <v>26</v>
      </c>
      <c r="B11" s="10" t="s">
        <v>835</v>
      </c>
      <c r="C11" s="10" t="s">
        <v>836</v>
      </c>
      <c r="D11" s="11" t="s">
        <v>792</v>
      </c>
      <c r="E11" s="11">
        <v>1</v>
      </c>
      <c r="F11" s="11" t="s">
        <v>827</v>
      </c>
      <c r="G11" s="12">
        <v>390.6</v>
      </c>
      <c r="H11" s="12">
        <f>Plumbing_Expansion_US[[#This Row],[USD List / Unit]]*$H$3</f>
        <v>390.6</v>
      </c>
      <c r="I11" s="10" t="s">
        <v>837</v>
      </c>
      <c r="J11" s="10" t="s">
        <v>30</v>
      </c>
      <c r="K11" s="10" t="s">
        <v>795</v>
      </c>
      <c r="L11" s="10" t="s">
        <v>31</v>
      </c>
      <c r="M11" s="10"/>
      <c r="N11" s="10" t="s">
        <v>829</v>
      </c>
      <c r="O11" s="10" t="s">
        <v>830</v>
      </c>
      <c r="P11" s="10" t="s">
        <v>32</v>
      </c>
      <c r="Q11" s="10" t="s">
        <v>838</v>
      </c>
      <c r="R11" s="10" t="s">
        <v>832</v>
      </c>
      <c r="S11" s="10" t="s">
        <v>839</v>
      </c>
      <c r="T11" s="10" t="s">
        <v>801</v>
      </c>
      <c r="U11" s="10" t="s">
        <v>840</v>
      </c>
      <c r="V11" s="10" t="s">
        <v>803</v>
      </c>
    </row>
    <row r="12" spans="1:22" x14ac:dyDescent="0.25">
      <c r="A12" s="10" t="s">
        <v>26</v>
      </c>
      <c r="B12" s="10" t="s">
        <v>841</v>
      </c>
      <c r="C12" s="10" t="s">
        <v>842</v>
      </c>
      <c r="D12" s="11" t="s">
        <v>792</v>
      </c>
      <c r="E12" s="11">
        <v>1</v>
      </c>
      <c r="F12" s="11" t="s">
        <v>143</v>
      </c>
      <c r="G12" s="12">
        <v>660.8</v>
      </c>
      <c r="H12" s="12">
        <f>Plumbing_Expansion_US[[#This Row],[USD List / Unit]]*$H$3</f>
        <v>660.8</v>
      </c>
      <c r="I12" s="10" t="s">
        <v>843</v>
      </c>
      <c r="J12" s="10" t="s">
        <v>30</v>
      </c>
      <c r="K12" s="10" t="s">
        <v>795</v>
      </c>
      <c r="L12" s="10" t="s">
        <v>31</v>
      </c>
      <c r="M12" s="10"/>
      <c r="N12" s="10" t="s">
        <v>844</v>
      </c>
      <c r="O12" s="10" t="s">
        <v>845</v>
      </c>
      <c r="P12" s="10" t="s">
        <v>32</v>
      </c>
      <c r="Q12" s="10" t="s">
        <v>846</v>
      </c>
      <c r="R12" s="10" t="s">
        <v>832</v>
      </c>
      <c r="S12" s="10" t="s">
        <v>847</v>
      </c>
      <c r="T12" s="10" t="s">
        <v>801</v>
      </c>
      <c r="U12" s="10" t="s">
        <v>848</v>
      </c>
      <c r="V12" s="10" t="s">
        <v>803</v>
      </c>
    </row>
    <row r="13" spans="1:22" x14ac:dyDescent="0.25">
      <c r="A13" s="10" t="s">
        <v>26</v>
      </c>
      <c r="B13" s="10" t="s">
        <v>849</v>
      </c>
      <c r="C13" s="10" t="s">
        <v>850</v>
      </c>
      <c r="D13" s="11" t="s">
        <v>792</v>
      </c>
      <c r="E13" s="11">
        <v>1</v>
      </c>
      <c r="F13" s="11" t="s">
        <v>355</v>
      </c>
      <c r="G13" s="12">
        <v>871.8</v>
      </c>
      <c r="H13" s="12">
        <f>Plumbing_Expansion_US[[#This Row],[USD List / Unit]]*$H$3</f>
        <v>871.8</v>
      </c>
      <c r="I13" s="10" t="s">
        <v>851</v>
      </c>
      <c r="J13" s="10" t="s">
        <v>30</v>
      </c>
      <c r="K13" s="10" t="s">
        <v>795</v>
      </c>
      <c r="L13" s="10" t="s">
        <v>31</v>
      </c>
      <c r="M13" s="10"/>
      <c r="N13" s="10" t="s">
        <v>852</v>
      </c>
      <c r="O13" s="10" t="s">
        <v>853</v>
      </c>
      <c r="P13" s="10" t="s">
        <v>32</v>
      </c>
      <c r="Q13" s="10" t="s">
        <v>854</v>
      </c>
      <c r="R13" s="10" t="s">
        <v>832</v>
      </c>
      <c r="S13" s="10" t="s">
        <v>855</v>
      </c>
      <c r="T13" s="10" t="s">
        <v>801</v>
      </c>
      <c r="U13" s="10" t="s">
        <v>856</v>
      </c>
      <c r="V13" s="10" t="s">
        <v>803</v>
      </c>
    </row>
    <row r="14" spans="1:22" x14ac:dyDescent="0.25">
      <c r="A14" s="10" t="s">
        <v>26</v>
      </c>
      <c r="B14" s="10" t="s">
        <v>857</v>
      </c>
      <c r="C14" s="10" t="s">
        <v>858</v>
      </c>
      <c r="D14" s="11" t="s">
        <v>792</v>
      </c>
      <c r="E14" s="11">
        <v>1</v>
      </c>
      <c r="F14" s="11" t="s">
        <v>357</v>
      </c>
      <c r="G14" s="12">
        <v>1735.3</v>
      </c>
      <c r="H14" s="12">
        <f>Plumbing_Expansion_US[[#This Row],[USD List / Unit]]*$H$3</f>
        <v>1735.3</v>
      </c>
      <c r="I14" s="10" t="s">
        <v>859</v>
      </c>
      <c r="J14" s="10" t="s">
        <v>30</v>
      </c>
      <c r="K14" s="10" t="s">
        <v>795</v>
      </c>
      <c r="L14" s="10" t="s">
        <v>31</v>
      </c>
      <c r="M14" s="10"/>
      <c r="N14" s="10" t="s">
        <v>860</v>
      </c>
      <c r="O14" s="10" t="s">
        <v>861</v>
      </c>
      <c r="P14" s="10" t="s">
        <v>32</v>
      </c>
      <c r="Q14" s="10" t="s">
        <v>862</v>
      </c>
      <c r="R14" s="10" t="s">
        <v>832</v>
      </c>
      <c r="S14" s="10" t="s">
        <v>863</v>
      </c>
      <c r="T14" s="10" t="s">
        <v>801</v>
      </c>
      <c r="U14" s="10" t="s">
        <v>864</v>
      </c>
      <c r="V14" s="10" t="s">
        <v>803</v>
      </c>
    </row>
    <row r="15" spans="1:22" x14ac:dyDescent="0.25">
      <c r="A15" s="10" t="s">
        <v>26</v>
      </c>
      <c r="B15" s="10" t="s">
        <v>865</v>
      </c>
      <c r="C15" s="10" t="s">
        <v>866</v>
      </c>
      <c r="D15" s="11" t="s">
        <v>867</v>
      </c>
      <c r="E15" s="11">
        <v>1</v>
      </c>
      <c r="F15" s="11" t="s">
        <v>198</v>
      </c>
      <c r="G15" s="12">
        <v>416.4</v>
      </c>
      <c r="H15" s="12">
        <f>Plumbing_Expansion_US[[#This Row],[USD List / Unit]]*$H$3</f>
        <v>416.4</v>
      </c>
      <c r="I15" s="10" t="s">
        <v>868</v>
      </c>
      <c r="J15" s="10" t="s">
        <v>30</v>
      </c>
      <c r="K15" s="10" t="s">
        <v>795</v>
      </c>
      <c r="L15" s="10" t="s">
        <v>31</v>
      </c>
      <c r="M15" s="10"/>
      <c r="N15" s="10" t="s">
        <v>869</v>
      </c>
      <c r="O15" s="10" t="s">
        <v>870</v>
      </c>
      <c r="P15" s="10" t="s">
        <v>32</v>
      </c>
      <c r="Q15" s="10" t="s">
        <v>871</v>
      </c>
      <c r="R15" s="10" t="s">
        <v>832</v>
      </c>
      <c r="S15" s="10" t="s">
        <v>872</v>
      </c>
      <c r="T15" s="10" t="s">
        <v>873</v>
      </c>
      <c r="U15" s="10" t="s">
        <v>874</v>
      </c>
      <c r="V15" s="10" t="s">
        <v>875</v>
      </c>
    </row>
    <row r="16" spans="1:22" x14ac:dyDescent="0.25">
      <c r="A16" s="10" t="s">
        <v>26</v>
      </c>
      <c r="B16" s="10" t="s">
        <v>876</v>
      </c>
      <c r="C16" s="10" t="s">
        <v>877</v>
      </c>
      <c r="D16" s="11" t="s">
        <v>867</v>
      </c>
      <c r="E16" s="11">
        <v>1</v>
      </c>
      <c r="F16" s="11" t="s">
        <v>198</v>
      </c>
      <c r="G16" s="12">
        <v>462.8</v>
      </c>
      <c r="H16" s="12">
        <f>Plumbing_Expansion_US[[#This Row],[USD List / Unit]]*$H$3</f>
        <v>462.8</v>
      </c>
      <c r="I16" s="10" t="s">
        <v>878</v>
      </c>
      <c r="J16" s="10" t="s">
        <v>30</v>
      </c>
      <c r="K16" s="10" t="s">
        <v>795</v>
      </c>
      <c r="L16" s="10" t="s">
        <v>31</v>
      </c>
      <c r="M16" s="10"/>
      <c r="N16" s="10" t="s">
        <v>869</v>
      </c>
      <c r="O16" s="10" t="s">
        <v>870</v>
      </c>
      <c r="P16" s="10" t="s">
        <v>32</v>
      </c>
      <c r="Q16" s="10" t="s">
        <v>879</v>
      </c>
      <c r="R16" s="10" t="s">
        <v>832</v>
      </c>
      <c r="S16" s="10" t="s">
        <v>880</v>
      </c>
      <c r="T16" s="10" t="s">
        <v>873</v>
      </c>
      <c r="U16" s="10" t="s">
        <v>881</v>
      </c>
      <c r="V16" s="10" t="s">
        <v>875</v>
      </c>
    </row>
    <row r="17" spans="1:22" x14ac:dyDescent="0.25">
      <c r="A17" s="10" t="s">
        <v>26</v>
      </c>
      <c r="B17" s="10" t="s">
        <v>882</v>
      </c>
      <c r="C17" s="10" t="s">
        <v>883</v>
      </c>
      <c r="D17" s="11" t="s">
        <v>867</v>
      </c>
      <c r="E17" s="11">
        <v>1</v>
      </c>
      <c r="F17" s="11" t="s">
        <v>198</v>
      </c>
      <c r="G17" s="12">
        <v>362</v>
      </c>
      <c r="H17" s="12">
        <f>Plumbing_Expansion_US[[#This Row],[USD List / Unit]]*$H$3</f>
        <v>362</v>
      </c>
      <c r="I17" s="10" t="s">
        <v>884</v>
      </c>
      <c r="J17" s="10" t="s">
        <v>30</v>
      </c>
      <c r="K17" s="10" t="s">
        <v>795</v>
      </c>
      <c r="L17" s="10" t="s">
        <v>31</v>
      </c>
      <c r="M17" s="10"/>
      <c r="N17" s="10" t="s">
        <v>885</v>
      </c>
      <c r="O17" s="10" t="s">
        <v>886</v>
      </c>
      <c r="P17" s="10" t="s">
        <v>32</v>
      </c>
      <c r="Q17" s="10" t="s">
        <v>887</v>
      </c>
      <c r="R17" s="10" t="s">
        <v>832</v>
      </c>
      <c r="S17" s="10" t="s">
        <v>888</v>
      </c>
      <c r="T17" s="10" t="s">
        <v>873</v>
      </c>
      <c r="U17" s="10" t="s">
        <v>889</v>
      </c>
      <c r="V17" s="10" t="s">
        <v>875</v>
      </c>
    </row>
    <row r="18" spans="1:22" x14ac:dyDescent="0.25">
      <c r="A18" s="10" t="s">
        <v>26</v>
      </c>
      <c r="B18" s="10" t="s">
        <v>890</v>
      </c>
      <c r="C18" s="10" t="s">
        <v>891</v>
      </c>
      <c r="D18" s="11" t="s">
        <v>867</v>
      </c>
      <c r="E18" s="11">
        <v>1</v>
      </c>
      <c r="F18" s="11" t="s">
        <v>198</v>
      </c>
      <c r="G18" s="12">
        <v>401.4</v>
      </c>
      <c r="H18" s="12">
        <f>Plumbing_Expansion_US[[#This Row],[USD List / Unit]]*$H$3</f>
        <v>401.4</v>
      </c>
      <c r="I18" s="10" t="s">
        <v>892</v>
      </c>
      <c r="J18" s="10" t="s">
        <v>30</v>
      </c>
      <c r="K18" s="10" t="s">
        <v>795</v>
      </c>
      <c r="L18" s="10" t="s">
        <v>31</v>
      </c>
      <c r="M18" s="10"/>
      <c r="N18" s="10" t="s">
        <v>885</v>
      </c>
      <c r="O18" s="10" t="s">
        <v>886</v>
      </c>
      <c r="P18" s="10" t="s">
        <v>32</v>
      </c>
      <c r="Q18" s="10" t="s">
        <v>893</v>
      </c>
      <c r="R18" s="10" t="s">
        <v>832</v>
      </c>
      <c r="S18" s="10" t="s">
        <v>894</v>
      </c>
      <c r="T18" s="10" t="s">
        <v>873</v>
      </c>
      <c r="U18" s="10" t="s">
        <v>895</v>
      </c>
      <c r="V18" s="10" t="s">
        <v>875</v>
      </c>
    </row>
    <row r="19" spans="1:22" x14ac:dyDescent="0.25">
      <c r="A19" s="10" t="s">
        <v>26</v>
      </c>
      <c r="B19" s="10" t="s">
        <v>896</v>
      </c>
      <c r="C19" s="10" t="s">
        <v>897</v>
      </c>
      <c r="D19" s="11" t="s">
        <v>867</v>
      </c>
      <c r="E19" s="11">
        <v>1</v>
      </c>
      <c r="F19" s="11" t="s">
        <v>198</v>
      </c>
      <c r="G19" s="12">
        <v>352.1</v>
      </c>
      <c r="H19" s="12">
        <f>Plumbing_Expansion_US[[#This Row],[USD List / Unit]]*$H$3</f>
        <v>352.1</v>
      </c>
      <c r="I19" s="10" t="s">
        <v>898</v>
      </c>
      <c r="J19" s="10" t="s">
        <v>30</v>
      </c>
      <c r="K19" s="10" t="s">
        <v>795</v>
      </c>
      <c r="L19" s="10" t="s">
        <v>31</v>
      </c>
      <c r="M19" s="10"/>
      <c r="N19" s="10" t="s">
        <v>829</v>
      </c>
      <c r="O19" s="10" t="s">
        <v>899</v>
      </c>
      <c r="P19" s="10" t="s">
        <v>32</v>
      </c>
      <c r="Q19" s="10" t="s">
        <v>900</v>
      </c>
      <c r="R19" s="10" t="s">
        <v>832</v>
      </c>
      <c r="S19" s="10" t="s">
        <v>901</v>
      </c>
      <c r="T19" s="10" t="s">
        <v>873</v>
      </c>
      <c r="U19" s="10" t="s">
        <v>902</v>
      </c>
      <c r="V19" s="10" t="s">
        <v>875</v>
      </c>
    </row>
    <row r="20" spans="1:22" x14ac:dyDescent="0.25">
      <c r="A20" s="10" t="s">
        <v>26</v>
      </c>
      <c r="B20" s="10" t="s">
        <v>903</v>
      </c>
      <c r="C20" s="10" t="s">
        <v>904</v>
      </c>
      <c r="D20" s="11" t="s">
        <v>867</v>
      </c>
      <c r="E20" s="11">
        <v>1</v>
      </c>
      <c r="F20" s="11" t="s">
        <v>198</v>
      </c>
      <c r="G20" s="12">
        <v>390.6</v>
      </c>
      <c r="H20" s="12">
        <f>Plumbing_Expansion_US[[#This Row],[USD List / Unit]]*$H$3</f>
        <v>390.6</v>
      </c>
      <c r="I20" s="10" t="s">
        <v>905</v>
      </c>
      <c r="J20" s="10" t="s">
        <v>30</v>
      </c>
      <c r="K20" s="10" t="s">
        <v>795</v>
      </c>
      <c r="L20" s="10" t="s">
        <v>31</v>
      </c>
      <c r="M20" s="10"/>
      <c r="N20" s="10" t="s">
        <v>829</v>
      </c>
      <c r="O20" s="10" t="s">
        <v>899</v>
      </c>
      <c r="P20" s="10" t="s">
        <v>32</v>
      </c>
      <c r="Q20" s="10" t="s">
        <v>906</v>
      </c>
      <c r="R20" s="10" t="s">
        <v>832</v>
      </c>
      <c r="S20" s="10" t="s">
        <v>907</v>
      </c>
      <c r="T20" s="10" t="s">
        <v>873</v>
      </c>
      <c r="U20" s="10" t="s">
        <v>908</v>
      </c>
      <c r="V20" s="10" t="s">
        <v>875</v>
      </c>
    </row>
    <row r="21" spans="1:22" x14ac:dyDescent="0.25">
      <c r="A21" s="10" t="s">
        <v>26</v>
      </c>
      <c r="B21" s="10" t="s">
        <v>909</v>
      </c>
      <c r="C21" s="10" t="s">
        <v>910</v>
      </c>
      <c r="D21" s="11" t="s">
        <v>867</v>
      </c>
      <c r="E21" s="11">
        <v>1</v>
      </c>
      <c r="F21" s="11" t="s">
        <v>911</v>
      </c>
      <c r="G21" s="12">
        <v>660.8</v>
      </c>
      <c r="H21" s="12">
        <f>Plumbing_Expansion_US[[#This Row],[USD List / Unit]]*$H$3</f>
        <v>660.8</v>
      </c>
      <c r="I21" s="10" t="s">
        <v>912</v>
      </c>
      <c r="J21" s="10" t="s">
        <v>30</v>
      </c>
      <c r="K21" s="10" t="s">
        <v>795</v>
      </c>
      <c r="L21" s="10" t="s">
        <v>31</v>
      </c>
      <c r="M21" s="10"/>
      <c r="N21" s="10" t="s">
        <v>844</v>
      </c>
      <c r="O21" s="10" t="s">
        <v>913</v>
      </c>
      <c r="P21" s="10" t="s">
        <v>32</v>
      </c>
      <c r="Q21" s="10" t="s">
        <v>914</v>
      </c>
      <c r="R21" s="10" t="s">
        <v>832</v>
      </c>
      <c r="S21" s="10" t="s">
        <v>915</v>
      </c>
      <c r="T21" s="10" t="s">
        <v>873</v>
      </c>
      <c r="U21" s="10" t="s">
        <v>916</v>
      </c>
      <c r="V21" s="10" t="s">
        <v>875</v>
      </c>
    </row>
    <row r="22" spans="1:22" x14ac:dyDescent="0.25">
      <c r="A22" s="10" t="s">
        <v>26</v>
      </c>
      <c r="B22" s="10" t="s">
        <v>917</v>
      </c>
      <c r="C22" s="10" t="s">
        <v>918</v>
      </c>
      <c r="D22" s="11" t="s">
        <v>867</v>
      </c>
      <c r="E22" s="11">
        <v>1</v>
      </c>
      <c r="F22" s="11" t="s">
        <v>143</v>
      </c>
      <c r="G22" s="12">
        <v>871.8</v>
      </c>
      <c r="H22" s="12">
        <f>Plumbing_Expansion_US[[#This Row],[USD List / Unit]]*$H$3</f>
        <v>871.8</v>
      </c>
      <c r="I22" s="10" t="s">
        <v>919</v>
      </c>
      <c r="J22" s="10" t="s">
        <v>30</v>
      </c>
      <c r="K22" s="10" t="s">
        <v>795</v>
      </c>
      <c r="L22" s="10" t="s">
        <v>31</v>
      </c>
      <c r="M22" s="10"/>
      <c r="N22" s="10" t="s">
        <v>852</v>
      </c>
      <c r="O22" s="10" t="s">
        <v>920</v>
      </c>
      <c r="P22" s="10" t="s">
        <v>32</v>
      </c>
      <c r="Q22" s="10" t="s">
        <v>921</v>
      </c>
      <c r="R22" s="10" t="s">
        <v>832</v>
      </c>
      <c r="S22" s="10" t="s">
        <v>922</v>
      </c>
      <c r="T22" s="10" t="s">
        <v>873</v>
      </c>
      <c r="U22" s="10" t="s">
        <v>923</v>
      </c>
      <c r="V22" s="10" t="s">
        <v>875</v>
      </c>
    </row>
    <row r="23" spans="1:22" x14ac:dyDescent="0.25">
      <c r="A23" s="10" t="s">
        <v>26</v>
      </c>
      <c r="B23" s="10" t="s">
        <v>924</v>
      </c>
      <c r="C23" s="10" t="s">
        <v>925</v>
      </c>
      <c r="D23" s="11" t="s">
        <v>867</v>
      </c>
      <c r="E23" s="11">
        <v>1</v>
      </c>
      <c r="F23" s="11" t="s">
        <v>357</v>
      </c>
      <c r="G23" s="12">
        <v>1735.3</v>
      </c>
      <c r="H23" s="12">
        <f>Plumbing_Expansion_US[[#This Row],[USD List / Unit]]*$H$3</f>
        <v>1735.3</v>
      </c>
      <c r="I23" s="10" t="s">
        <v>926</v>
      </c>
      <c r="J23" s="10" t="s">
        <v>30</v>
      </c>
      <c r="K23" s="10" t="s">
        <v>795</v>
      </c>
      <c r="L23" s="10" t="s">
        <v>31</v>
      </c>
      <c r="M23" s="10"/>
      <c r="N23" s="10" t="s">
        <v>860</v>
      </c>
      <c r="O23" s="10" t="s">
        <v>927</v>
      </c>
      <c r="P23" s="10" t="s">
        <v>32</v>
      </c>
      <c r="Q23" s="10" t="s">
        <v>928</v>
      </c>
      <c r="R23" s="10" t="s">
        <v>832</v>
      </c>
      <c r="S23" s="10" t="s">
        <v>929</v>
      </c>
      <c r="T23" s="10" t="s">
        <v>873</v>
      </c>
      <c r="U23" s="10" t="s">
        <v>930</v>
      </c>
      <c r="V23" s="10" t="s">
        <v>875</v>
      </c>
    </row>
    <row r="24" spans="1:22" x14ac:dyDescent="0.25">
      <c r="A24" s="10" t="s">
        <v>26</v>
      </c>
      <c r="B24" s="10" t="s">
        <v>931</v>
      </c>
      <c r="C24" s="10" t="s">
        <v>932</v>
      </c>
      <c r="D24" s="11" t="s">
        <v>792</v>
      </c>
      <c r="E24" s="11">
        <v>1</v>
      </c>
      <c r="F24" s="11" t="s">
        <v>933</v>
      </c>
      <c r="G24" s="12">
        <v>312.3</v>
      </c>
      <c r="H24" s="12">
        <f>Plumbing_Expansion_US[[#This Row],[USD List / Unit]]*$H$3</f>
        <v>312.3</v>
      </c>
      <c r="I24" s="10" t="s">
        <v>934</v>
      </c>
      <c r="J24" s="10" t="s">
        <v>30</v>
      </c>
      <c r="K24" s="10" t="s">
        <v>795</v>
      </c>
      <c r="L24" s="10" t="s">
        <v>31</v>
      </c>
      <c r="M24" s="10"/>
      <c r="N24" s="10" t="s">
        <v>935</v>
      </c>
      <c r="O24" s="10" t="s">
        <v>936</v>
      </c>
      <c r="P24" s="10" t="s">
        <v>32</v>
      </c>
      <c r="Q24" s="10" t="s">
        <v>937</v>
      </c>
      <c r="R24" s="10" t="s">
        <v>832</v>
      </c>
      <c r="S24" s="10" t="s">
        <v>938</v>
      </c>
      <c r="T24" s="10" t="s">
        <v>801</v>
      </c>
      <c r="U24" s="10" t="s">
        <v>939</v>
      </c>
      <c r="V24" s="10" t="s">
        <v>803</v>
      </c>
    </row>
    <row r="25" spans="1:22" x14ac:dyDescent="0.25">
      <c r="A25" s="10" t="s">
        <v>26</v>
      </c>
      <c r="B25" s="10" t="s">
        <v>940</v>
      </c>
      <c r="C25" s="10" t="s">
        <v>941</v>
      </c>
      <c r="D25" s="11" t="s">
        <v>792</v>
      </c>
      <c r="E25" s="11">
        <v>1</v>
      </c>
      <c r="F25" s="11" t="s">
        <v>933</v>
      </c>
      <c r="G25" s="12">
        <v>347.1</v>
      </c>
      <c r="H25" s="12">
        <f>Plumbing_Expansion_US[[#This Row],[USD List / Unit]]*$H$3</f>
        <v>347.1</v>
      </c>
      <c r="I25" s="10" t="s">
        <v>942</v>
      </c>
      <c r="J25" s="10" t="s">
        <v>30</v>
      </c>
      <c r="K25" s="10" t="s">
        <v>795</v>
      </c>
      <c r="L25" s="10" t="s">
        <v>31</v>
      </c>
      <c r="M25" s="10"/>
      <c r="N25" s="10" t="s">
        <v>935</v>
      </c>
      <c r="O25" s="10" t="s">
        <v>936</v>
      </c>
      <c r="P25" s="10" t="s">
        <v>32</v>
      </c>
      <c r="Q25" s="10" t="s">
        <v>943</v>
      </c>
      <c r="R25" s="10" t="s">
        <v>832</v>
      </c>
      <c r="S25" s="10" t="s">
        <v>944</v>
      </c>
      <c r="T25" s="10" t="s">
        <v>801</v>
      </c>
      <c r="U25" s="10" t="s">
        <v>945</v>
      </c>
      <c r="V25" s="10" t="s">
        <v>803</v>
      </c>
    </row>
    <row r="26" spans="1:22" x14ac:dyDescent="0.25">
      <c r="A26" s="10" t="s">
        <v>26</v>
      </c>
      <c r="B26" s="10" t="s">
        <v>946</v>
      </c>
      <c r="C26" s="10" t="s">
        <v>947</v>
      </c>
      <c r="D26" s="11" t="s">
        <v>792</v>
      </c>
      <c r="E26" s="11">
        <v>1</v>
      </c>
      <c r="F26" s="11" t="s">
        <v>948</v>
      </c>
      <c r="G26" s="12">
        <v>543</v>
      </c>
      <c r="H26" s="12">
        <f>Plumbing_Expansion_US[[#This Row],[USD List / Unit]]*$H$3</f>
        <v>543</v>
      </c>
      <c r="I26" s="10" t="s">
        <v>949</v>
      </c>
      <c r="J26" s="10" t="s">
        <v>30</v>
      </c>
      <c r="K26" s="10" t="s">
        <v>795</v>
      </c>
      <c r="L26" s="10" t="s">
        <v>31</v>
      </c>
      <c r="M26" s="10"/>
      <c r="N26" s="10" t="s">
        <v>950</v>
      </c>
      <c r="O26" s="10" t="s">
        <v>951</v>
      </c>
      <c r="P26" s="10" t="s">
        <v>32</v>
      </c>
      <c r="Q26" s="10" t="s">
        <v>952</v>
      </c>
      <c r="R26" s="10" t="s">
        <v>832</v>
      </c>
      <c r="S26" s="10" t="s">
        <v>953</v>
      </c>
      <c r="T26" s="10" t="s">
        <v>801</v>
      </c>
      <c r="U26" s="10" t="s">
        <v>954</v>
      </c>
      <c r="V26" s="10" t="s">
        <v>803</v>
      </c>
    </row>
    <row r="27" spans="1:22" x14ac:dyDescent="0.25">
      <c r="A27" s="10" t="s">
        <v>26</v>
      </c>
      <c r="B27" s="10" t="s">
        <v>955</v>
      </c>
      <c r="C27" s="10" t="s">
        <v>956</v>
      </c>
      <c r="D27" s="11" t="s">
        <v>792</v>
      </c>
      <c r="E27" s="11">
        <v>1</v>
      </c>
      <c r="F27" s="11" t="s">
        <v>948</v>
      </c>
      <c r="G27" s="12">
        <v>602.1</v>
      </c>
      <c r="H27" s="12">
        <f>Plumbing_Expansion_US[[#This Row],[USD List / Unit]]*$H$3</f>
        <v>602.1</v>
      </c>
      <c r="I27" s="10" t="s">
        <v>957</v>
      </c>
      <c r="J27" s="10" t="s">
        <v>30</v>
      </c>
      <c r="K27" s="10" t="s">
        <v>795</v>
      </c>
      <c r="L27" s="10" t="s">
        <v>31</v>
      </c>
      <c r="M27" s="10"/>
      <c r="N27" s="10" t="s">
        <v>950</v>
      </c>
      <c r="O27" s="10" t="s">
        <v>951</v>
      </c>
      <c r="P27" s="10" t="s">
        <v>32</v>
      </c>
      <c r="Q27" s="10" t="s">
        <v>958</v>
      </c>
      <c r="R27" s="10" t="s">
        <v>832</v>
      </c>
      <c r="S27" s="10" t="s">
        <v>959</v>
      </c>
      <c r="T27" s="10" t="s">
        <v>801</v>
      </c>
      <c r="U27" s="10" t="s">
        <v>960</v>
      </c>
      <c r="V27" s="10" t="s">
        <v>803</v>
      </c>
    </row>
    <row r="28" spans="1:22" x14ac:dyDescent="0.25">
      <c r="A28" s="10" t="s">
        <v>26</v>
      </c>
      <c r="B28" s="10" t="s">
        <v>961</v>
      </c>
      <c r="C28" s="10" t="s">
        <v>962</v>
      </c>
      <c r="D28" s="11" t="s">
        <v>792</v>
      </c>
      <c r="E28" s="11">
        <v>1</v>
      </c>
      <c r="F28" s="11" t="s">
        <v>963</v>
      </c>
      <c r="G28" s="12">
        <v>1056.3</v>
      </c>
      <c r="H28" s="12">
        <f>Plumbing_Expansion_US[[#This Row],[USD List / Unit]]*$H$3</f>
        <v>1056.3</v>
      </c>
      <c r="I28" s="10" t="s">
        <v>964</v>
      </c>
      <c r="J28" s="10" t="s">
        <v>30</v>
      </c>
      <c r="K28" s="10" t="s">
        <v>795</v>
      </c>
      <c r="L28" s="10" t="s">
        <v>31</v>
      </c>
      <c r="M28" s="10"/>
      <c r="N28" s="10" t="s">
        <v>965</v>
      </c>
      <c r="O28" s="10" t="s">
        <v>966</v>
      </c>
      <c r="P28" s="10" t="s">
        <v>32</v>
      </c>
      <c r="Q28" s="10" t="s">
        <v>967</v>
      </c>
      <c r="R28" s="10" t="s">
        <v>832</v>
      </c>
      <c r="S28" s="10" t="s">
        <v>968</v>
      </c>
      <c r="T28" s="10" t="s">
        <v>801</v>
      </c>
      <c r="U28" s="10" t="s">
        <v>969</v>
      </c>
      <c r="V28" s="10" t="s">
        <v>803</v>
      </c>
    </row>
    <row r="29" spans="1:22" x14ac:dyDescent="0.25">
      <c r="A29" s="10" t="s">
        <v>26</v>
      </c>
      <c r="B29" s="10" t="s">
        <v>970</v>
      </c>
      <c r="C29" s="10" t="s">
        <v>971</v>
      </c>
      <c r="D29" s="11" t="s">
        <v>792</v>
      </c>
      <c r="E29" s="11">
        <v>1</v>
      </c>
      <c r="F29" s="11" t="s">
        <v>963</v>
      </c>
      <c r="G29" s="12">
        <v>1171.8</v>
      </c>
      <c r="H29" s="12">
        <f>Plumbing_Expansion_US[[#This Row],[USD List / Unit]]*$H$3</f>
        <v>1171.8</v>
      </c>
      <c r="I29" s="10" t="s">
        <v>972</v>
      </c>
      <c r="J29" s="10" t="s">
        <v>30</v>
      </c>
      <c r="K29" s="10" t="s">
        <v>795</v>
      </c>
      <c r="L29" s="10" t="s">
        <v>31</v>
      </c>
      <c r="M29" s="10"/>
      <c r="N29" s="10" t="s">
        <v>965</v>
      </c>
      <c r="O29" s="10" t="s">
        <v>966</v>
      </c>
      <c r="P29" s="10" t="s">
        <v>32</v>
      </c>
      <c r="Q29" s="10" t="s">
        <v>973</v>
      </c>
      <c r="R29" s="10" t="s">
        <v>832</v>
      </c>
      <c r="S29" s="10" t="s">
        <v>974</v>
      </c>
      <c r="T29" s="10" t="s">
        <v>801</v>
      </c>
      <c r="U29" s="10" t="s">
        <v>975</v>
      </c>
      <c r="V29" s="10" t="s">
        <v>803</v>
      </c>
    </row>
    <row r="30" spans="1:22" x14ac:dyDescent="0.25">
      <c r="A30" s="10" t="s">
        <v>26</v>
      </c>
      <c r="B30" s="10" t="s">
        <v>976</v>
      </c>
      <c r="C30" s="10" t="s">
        <v>977</v>
      </c>
      <c r="D30" s="11" t="s">
        <v>792</v>
      </c>
      <c r="E30" s="11">
        <v>1</v>
      </c>
      <c r="F30" s="11" t="s">
        <v>978</v>
      </c>
      <c r="G30" s="12">
        <v>1982.4</v>
      </c>
      <c r="H30" s="12">
        <f>Plumbing_Expansion_US[[#This Row],[USD List / Unit]]*$H$3</f>
        <v>1982.4</v>
      </c>
      <c r="I30" s="10" t="s">
        <v>979</v>
      </c>
      <c r="J30" s="10" t="s">
        <v>30</v>
      </c>
      <c r="K30" s="10" t="s">
        <v>795</v>
      </c>
      <c r="L30" s="10" t="s">
        <v>31</v>
      </c>
      <c r="M30" s="10"/>
      <c r="N30" s="10" t="s">
        <v>980</v>
      </c>
      <c r="O30" s="10" t="s">
        <v>981</v>
      </c>
      <c r="P30" s="10" t="s">
        <v>32</v>
      </c>
      <c r="Q30" s="10" t="s">
        <v>982</v>
      </c>
      <c r="R30" s="10" t="s">
        <v>832</v>
      </c>
      <c r="S30" s="10" t="s">
        <v>983</v>
      </c>
      <c r="T30" s="10" t="s">
        <v>801</v>
      </c>
      <c r="U30" s="10" t="s">
        <v>984</v>
      </c>
      <c r="V30" s="10" t="s">
        <v>803</v>
      </c>
    </row>
    <row r="31" spans="1:22" x14ac:dyDescent="0.25">
      <c r="A31" s="10" t="s">
        <v>26</v>
      </c>
      <c r="B31" s="10" t="s">
        <v>985</v>
      </c>
      <c r="C31" s="10" t="s">
        <v>986</v>
      </c>
      <c r="D31" s="11" t="s">
        <v>792</v>
      </c>
      <c r="E31" s="11">
        <v>1</v>
      </c>
      <c r="F31" s="11" t="s">
        <v>357</v>
      </c>
      <c r="G31" s="12">
        <v>2615.4</v>
      </c>
      <c r="H31" s="12">
        <f>Plumbing_Expansion_US[[#This Row],[USD List / Unit]]*$H$3</f>
        <v>2615.4</v>
      </c>
      <c r="I31" s="10" t="s">
        <v>987</v>
      </c>
      <c r="J31" s="10" t="s">
        <v>30</v>
      </c>
      <c r="K31" s="10" t="s">
        <v>795</v>
      </c>
      <c r="L31" s="10" t="s">
        <v>31</v>
      </c>
      <c r="M31" s="10"/>
      <c r="N31" s="10" t="s">
        <v>988</v>
      </c>
      <c r="O31" s="10" t="s">
        <v>989</v>
      </c>
      <c r="P31" s="10" t="s">
        <v>32</v>
      </c>
      <c r="Q31" s="10" t="s">
        <v>990</v>
      </c>
      <c r="R31" s="10" t="s">
        <v>832</v>
      </c>
      <c r="S31" s="10" t="s">
        <v>991</v>
      </c>
      <c r="T31" s="10" t="s">
        <v>801</v>
      </c>
      <c r="U31" s="10" t="s">
        <v>992</v>
      </c>
      <c r="V31" s="10" t="s">
        <v>803</v>
      </c>
    </row>
    <row r="32" spans="1:22" x14ac:dyDescent="0.25">
      <c r="A32" s="10" t="s">
        <v>26</v>
      </c>
      <c r="B32" s="10" t="s">
        <v>993</v>
      </c>
      <c r="C32" s="10" t="s">
        <v>994</v>
      </c>
      <c r="D32" s="11" t="s">
        <v>792</v>
      </c>
      <c r="E32" s="11">
        <v>1</v>
      </c>
      <c r="F32" s="11" t="s">
        <v>341</v>
      </c>
      <c r="G32" s="12">
        <v>5205.8999999999996</v>
      </c>
      <c r="H32" s="12">
        <f>Plumbing_Expansion_US[[#This Row],[USD List / Unit]]*$H$3</f>
        <v>5205.8999999999996</v>
      </c>
      <c r="I32" s="10" t="s">
        <v>995</v>
      </c>
      <c r="J32" s="10" t="s">
        <v>30</v>
      </c>
      <c r="K32" s="10" t="s">
        <v>795</v>
      </c>
      <c r="L32" s="10" t="s">
        <v>31</v>
      </c>
      <c r="M32" s="10"/>
      <c r="N32" s="10" t="s">
        <v>996</v>
      </c>
      <c r="O32" s="10" t="s">
        <v>997</v>
      </c>
      <c r="P32" s="10" t="s">
        <v>32</v>
      </c>
      <c r="Q32" s="10" t="s">
        <v>998</v>
      </c>
      <c r="R32" s="10" t="s">
        <v>832</v>
      </c>
      <c r="S32" s="10" t="s">
        <v>999</v>
      </c>
      <c r="T32" s="10" t="s">
        <v>801</v>
      </c>
      <c r="U32" s="10" t="s">
        <v>1000</v>
      </c>
      <c r="V32" s="10" t="s">
        <v>803</v>
      </c>
    </row>
    <row r="33" spans="1:22" x14ac:dyDescent="0.25">
      <c r="A33" s="10" t="s">
        <v>26</v>
      </c>
      <c r="B33" s="10" t="s">
        <v>1001</v>
      </c>
      <c r="C33" s="10" t="s">
        <v>1002</v>
      </c>
      <c r="D33" s="11" t="s">
        <v>792</v>
      </c>
      <c r="E33" s="11">
        <v>1</v>
      </c>
      <c r="F33" s="11" t="s">
        <v>1003</v>
      </c>
      <c r="G33" s="12">
        <v>520.5</v>
      </c>
      <c r="H33" s="12">
        <f>Plumbing_Expansion_US[[#This Row],[USD List / Unit]]*$H$3</f>
        <v>520.5</v>
      </c>
      <c r="I33" s="10" t="s">
        <v>1004</v>
      </c>
      <c r="J33" s="10" t="s">
        <v>30</v>
      </c>
      <c r="K33" s="10" t="s">
        <v>795</v>
      </c>
      <c r="L33" s="10" t="s">
        <v>31</v>
      </c>
      <c r="M33" s="10"/>
      <c r="N33" s="10" t="s">
        <v>1005</v>
      </c>
      <c r="O33" s="10" t="s">
        <v>1006</v>
      </c>
      <c r="P33" s="10" t="s">
        <v>32</v>
      </c>
      <c r="Q33" s="10" t="s">
        <v>1007</v>
      </c>
      <c r="R33" s="10" t="s">
        <v>832</v>
      </c>
      <c r="S33" s="10" t="s">
        <v>1008</v>
      </c>
      <c r="T33" s="10" t="s">
        <v>801</v>
      </c>
      <c r="U33" s="10" t="s">
        <v>1009</v>
      </c>
      <c r="V33" s="10" t="s">
        <v>803</v>
      </c>
    </row>
    <row r="34" spans="1:22" x14ac:dyDescent="0.25">
      <c r="A34" s="10" t="s">
        <v>26</v>
      </c>
      <c r="B34" s="10" t="s">
        <v>1010</v>
      </c>
      <c r="C34" s="10" t="s">
        <v>1011</v>
      </c>
      <c r="D34" s="11" t="s">
        <v>792</v>
      </c>
      <c r="E34" s="11">
        <v>1</v>
      </c>
      <c r="F34" s="11" t="s">
        <v>42</v>
      </c>
      <c r="G34" s="12">
        <v>905</v>
      </c>
      <c r="H34" s="12">
        <f>Plumbing_Expansion_US[[#This Row],[USD List / Unit]]*$H$3</f>
        <v>905</v>
      </c>
      <c r="I34" s="10" t="s">
        <v>1012</v>
      </c>
      <c r="J34" s="10" t="s">
        <v>30</v>
      </c>
      <c r="K34" s="10" t="s">
        <v>795</v>
      </c>
      <c r="L34" s="10" t="s">
        <v>31</v>
      </c>
      <c r="M34" s="10"/>
      <c r="N34" s="10" t="s">
        <v>1013</v>
      </c>
      <c r="O34" s="10" t="s">
        <v>1014</v>
      </c>
      <c r="P34" s="10" t="s">
        <v>32</v>
      </c>
      <c r="Q34" s="10" t="s">
        <v>1015</v>
      </c>
      <c r="R34" s="10" t="s">
        <v>832</v>
      </c>
      <c r="S34" s="10" t="s">
        <v>1016</v>
      </c>
      <c r="T34" s="10" t="s">
        <v>801</v>
      </c>
      <c r="U34" s="10" t="s">
        <v>1017</v>
      </c>
      <c r="V34" s="10" t="s">
        <v>803</v>
      </c>
    </row>
    <row r="35" spans="1:22" x14ac:dyDescent="0.25">
      <c r="A35" s="10" t="s">
        <v>26</v>
      </c>
      <c r="B35" s="10" t="s">
        <v>1018</v>
      </c>
      <c r="C35" s="10" t="s">
        <v>1019</v>
      </c>
      <c r="D35" s="11" t="s">
        <v>792</v>
      </c>
      <c r="E35" s="11">
        <v>1</v>
      </c>
      <c r="F35" s="11" t="s">
        <v>198</v>
      </c>
      <c r="G35" s="12">
        <v>1041</v>
      </c>
      <c r="H35" s="12">
        <f>Plumbing_Expansion_US[[#This Row],[USD List / Unit]]*$H$3</f>
        <v>1041</v>
      </c>
      <c r="I35" s="10" t="s">
        <v>1020</v>
      </c>
      <c r="J35" s="10" t="s">
        <v>30</v>
      </c>
      <c r="K35" s="10" t="s">
        <v>795</v>
      </c>
      <c r="L35" s="10" t="s">
        <v>31</v>
      </c>
      <c r="M35" s="10"/>
      <c r="N35" s="10" t="s">
        <v>1021</v>
      </c>
      <c r="O35" s="10" t="s">
        <v>1022</v>
      </c>
      <c r="P35" s="10" t="s">
        <v>32</v>
      </c>
      <c r="Q35" s="10" t="s">
        <v>1023</v>
      </c>
      <c r="R35" s="10" t="s">
        <v>832</v>
      </c>
      <c r="S35" s="10" t="s">
        <v>1024</v>
      </c>
      <c r="T35" s="10" t="s">
        <v>801</v>
      </c>
      <c r="U35" s="10" t="s">
        <v>1025</v>
      </c>
      <c r="V35" s="10" t="s">
        <v>803</v>
      </c>
    </row>
    <row r="36" spans="1:22" x14ac:dyDescent="0.25">
      <c r="A36" s="10" t="s">
        <v>26</v>
      </c>
      <c r="B36" s="10" t="s">
        <v>1026</v>
      </c>
      <c r="C36" s="10" t="s">
        <v>1027</v>
      </c>
      <c r="D36" s="11" t="s">
        <v>792</v>
      </c>
      <c r="E36" s="11">
        <v>1</v>
      </c>
      <c r="F36" s="11" t="s">
        <v>793</v>
      </c>
      <c r="G36" s="12">
        <v>104.1</v>
      </c>
      <c r="H36" s="12">
        <f>Plumbing_Expansion_US[[#This Row],[USD List / Unit]]*$H$3</f>
        <v>104.1</v>
      </c>
      <c r="I36" s="10" t="s">
        <v>1028</v>
      </c>
      <c r="J36" s="10" t="s">
        <v>30</v>
      </c>
      <c r="K36" s="10" t="s">
        <v>795</v>
      </c>
      <c r="L36" s="10" t="s">
        <v>31</v>
      </c>
      <c r="M36" s="10"/>
      <c r="N36" s="10" t="s">
        <v>796</v>
      </c>
      <c r="O36" s="10" t="s">
        <v>797</v>
      </c>
      <c r="P36" s="10" t="s">
        <v>32</v>
      </c>
      <c r="Q36" s="10" t="s">
        <v>1029</v>
      </c>
      <c r="R36" s="10" t="s">
        <v>799</v>
      </c>
      <c r="S36" s="10" t="s">
        <v>1030</v>
      </c>
      <c r="T36" s="10" t="s">
        <v>801</v>
      </c>
      <c r="U36" s="10" t="s">
        <v>1031</v>
      </c>
      <c r="V36" s="10" t="s">
        <v>803</v>
      </c>
    </row>
    <row r="37" spans="1:22" x14ac:dyDescent="0.25">
      <c r="A37" s="10" t="s">
        <v>26</v>
      </c>
      <c r="B37" s="10" t="s">
        <v>1032</v>
      </c>
      <c r="C37" s="10" t="s">
        <v>1033</v>
      </c>
      <c r="D37" s="11" t="s">
        <v>792</v>
      </c>
      <c r="E37" s="11">
        <v>1</v>
      </c>
      <c r="F37" s="11" t="s">
        <v>793</v>
      </c>
      <c r="G37" s="12">
        <v>115.7</v>
      </c>
      <c r="H37" s="12">
        <f>Plumbing_Expansion_US[[#This Row],[USD List / Unit]]*$H$3</f>
        <v>115.7</v>
      </c>
      <c r="I37" s="10" t="s">
        <v>1034</v>
      </c>
      <c r="J37" s="10" t="s">
        <v>30</v>
      </c>
      <c r="K37" s="10" t="s">
        <v>795</v>
      </c>
      <c r="L37" s="10" t="s">
        <v>31</v>
      </c>
      <c r="M37" s="10"/>
      <c r="N37" s="10" t="s">
        <v>796</v>
      </c>
      <c r="O37" s="10" t="s">
        <v>797</v>
      </c>
      <c r="P37" s="10" t="s">
        <v>32</v>
      </c>
      <c r="Q37" s="10" t="s">
        <v>1035</v>
      </c>
      <c r="R37" s="10" t="s">
        <v>799</v>
      </c>
      <c r="S37" s="10" t="s">
        <v>1036</v>
      </c>
      <c r="T37" s="10" t="s">
        <v>801</v>
      </c>
      <c r="U37" s="10" t="s">
        <v>1037</v>
      </c>
      <c r="V37" s="10" t="s">
        <v>803</v>
      </c>
    </row>
    <row r="38" spans="1:22" x14ac:dyDescent="0.25">
      <c r="A38" s="10" t="s">
        <v>26</v>
      </c>
      <c r="B38" s="10" t="s">
        <v>1038</v>
      </c>
      <c r="C38" s="10" t="s">
        <v>1039</v>
      </c>
      <c r="D38" s="11" t="s">
        <v>792</v>
      </c>
      <c r="E38" s="11" t="s">
        <v>341</v>
      </c>
      <c r="F38" s="11" t="s">
        <v>451</v>
      </c>
      <c r="G38" s="12">
        <v>181</v>
      </c>
      <c r="H38" s="12">
        <f>Plumbing_Expansion_US[[#This Row],[USD List / Unit]]*$H$3</f>
        <v>181</v>
      </c>
      <c r="I38" s="10" t="s">
        <v>1040</v>
      </c>
      <c r="J38" s="10" t="s">
        <v>30</v>
      </c>
      <c r="K38" s="10" t="s">
        <v>795</v>
      </c>
      <c r="L38" s="10" t="s">
        <v>31</v>
      </c>
      <c r="M38" s="10"/>
      <c r="N38" s="10" t="s">
        <v>813</v>
      </c>
      <c r="O38" s="10" t="s">
        <v>814</v>
      </c>
      <c r="P38" s="10" t="s">
        <v>32</v>
      </c>
      <c r="Q38" s="10" t="s">
        <v>1041</v>
      </c>
      <c r="R38" s="10" t="s">
        <v>816</v>
      </c>
      <c r="S38" s="10" t="s">
        <v>1042</v>
      </c>
      <c r="T38" s="10" t="s">
        <v>801</v>
      </c>
      <c r="U38" s="10" t="s">
        <v>1043</v>
      </c>
      <c r="V38" s="10" t="s">
        <v>803</v>
      </c>
    </row>
    <row r="39" spans="1:22" x14ac:dyDescent="0.25">
      <c r="A39" s="10" t="s">
        <v>26</v>
      </c>
      <c r="B39" s="10" t="s">
        <v>1044</v>
      </c>
      <c r="C39" s="10" t="s">
        <v>1045</v>
      </c>
      <c r="D39" s="11" t="s">
        <v>792</v>
      </c>
      <c r="E39" s="11" t="s">
        <v>341</v>
      </c>
      <c r="F39" s="11" t="s">
        <v>451</v>
      </c>
      <c r="G39" s="12">
        <v>200.7</v>
      </c>
      <c r="H39" s="12">
        <f>Plumbing_Expansion_US[[#This Row],[USD List / Unit]]*$H$3</f>
        <v>200.7</v>
      </c>
      <c r="I39" s="10" t="s">
        <v>1046</v>
      </c>
      <c r="J39" s="10" t="s">
        <v>30</v>
      </c>
      <c r="K39" s="10" t="s">
        <v>795</v>
      </c>
      <c r="L39" s="10" t="s">
        <v>31</v>
      </c>
      <c r="M39" s="10"/>
      <c r="N39" s="10" t="s">
        <v>813</v>
      </c>
      <c r="O39" s="10" t="s">
        <v>814</v>
      </c>
      <c r="P39" s="10" t="s">
        <v>32</v>
      </c>
      <c r="Q39" s="10" t="s">
        <v>1047</v>
      </c>
      <c r="R39" s="10" t="s">
        <v>816</v>
      </c>
      <c r="S39" s="10" t="s">
        <v>1048</v>
      </c>
      <c r="T39" s="10" t="s">
        <v>801</v>
      </c>
      <c r="U39" s="10" t="s">
        <v>1049</v>
      </c>
      <c r="V39" s="10" t="s">
        <v>803</v>
      </c>
    </row>
    <row r="40" spans="1:22" x14ac:dyDescent="0.25">
      <c r="A40" s="10" t="s">
        <v>26</v>
      </c>
      <c r="B40" s="10" t="s">
        <v>1050</v>
      </c>
      <c r="C40" s="10" t="s">
        <v>1051</v>
      </c>
      <c r="D40" s="11" t="s">
        <v>792</v>
      </c>
      <c r="E40" s="11">
        <v>1</v>
      </c>
      <c r="F40" s="11" t="s">
        <v>827</v>
      </c>
      <c r="G40" s="12">
        <v>352.1</v>
      </c>
      <c r="H40" s="12">
        <f>Plumbing_Expansion_US[[#This Row],[USD List / Unit]]*$H$3</f>
        <v>352.1</v>
      </c>
      <c r="I40" s="10" t="s">
        <v>1052</v>
      </c>
      <c r="J40" s="10" t="s">
        <v>30</v>
      </c>
      <c r="K40" s="10" t="s">
        <v>795</v>
      </c>
      <c r="L40" s="10" t="s">
        <v>31</v>
      </c>
      <c r="M40" s="10"/>
      <c r="N40" s="10" t="s">
        <v>829</v>
      </c>
      <c r="O40" s="10" t="s">
        <v>830</v>
      </c>
      <c r="P40" s="10" t="s">
        <v>32</v>
      </c>
      <c r="Q40" s="10" t="s">
        <v>1053</v>
      </c>
      <c r="R40" s="10" t="s">
        <v>832</v>
      </c>
      <c r="S40" s="10" t="s">
        <v>1054</v>
      </c>
      <c r="T40" s="10" t="s">
        <v>801</v>
      </c>
      <c r="U40" s="10" t="s">
        <v>1055</v>
      </c>
      <c r="V40" s="10" t="s">
        <v>803</v>
      </c>
    </row>
    <row r="41" spans="1:22" x14ac:dyDescent="0.25">
      <c r="A41" s="10" t="s">
        <v>26</v>
      </c>
      <c r="B41" s="10" t="s">
        <v>1056</v>
      </c>
      <c r="C41" s="10" t="s">
        <v>1057</v>
      </c>
      <c r="D41" s="11" t="s">
        <v>792</v>
      </c>
      <c r="E41" s="11">
        <v>1</v>
      </c>
      <c r="F41" s="11" t="s">
        <v>827</v>
      </c>
      <c r="G41" s="12">
        <v>390.6</v>
      </c>
      <c r="H41" s="12">
        <f>Plumbing_Expansion_US[[#This Row],[USD List / Unit]]*$H$3</f>
        <v>390.6</v>
      </c>
      <c r="I41" s="10" t="s">
        <v>1058</v>
      </c>
      <c r="J41" s="10" t="s">
        <v>30</v>
      </c>
      <c r="K41" s="10" t="s">
        <v>795</v>
      </c>
      <c r="L41" s="10" t="s">
        <v>31</v>
      </c>
      <c r="M41" s="10"/>
      <c r="N41" s="10" t="s">
        <v>829</v>
      </c>
      <c r="O41" s="10" t="s">
        <v>830</v>
      </c>
      <c r="P41" s="10" t="s">
        <v>32</v>
      </c>
      <c r="Q41" s="10" t="s">
        <v>1059</v>
      </c>
      <c r="R41" s="10" t="s">
        <v>832</v>
      </c>
      <c r="S41" s="10" t="s">
        <v>1060</v>
      </c>
      <c r="T41" s="10" t="s">
        <v>801</v>
      </c>
      <c r="U41" s="10" t="s">
        <v>1061</v>
      </c>
      <c r="V41" s="10" t="s">
        <v>803</v>
      </c>
    </row>
    <row r="42" spans="1:22" x14ac:dyDescent="0.25">
      <c r="A42" s="10" t="s">
        <v>26</v>
      </c>
      <c r="B42" s="10" t="s">
        <v>1062</v>
      </c>
      <c r="C42" s="10" t="s">
        <v>1063</v>
      </c>
      <c r="D42" s="11" t="s">
        <v>867</v>
      </c>
      <c r="E42" s="11">
        <v>1</v>
      </c>
      <c r="F42" s="11" t="s">
        <v>198</v>
      </c>
      <c r="G42" s="12">
        <v>416.4</v>
      </c>
      <c r="H42" s="12">
        <f>Plumbing_Expansion_US[[#This Row],[USD List / Unit]]*$H$3</f>
        <v>416.4</v>
      </c>
      <c r="I42" s="10" t="s">
        <v>1064</v>
      </c>
      <c r="J42" s="10" t="s">
        <v>30</v>
      </c>
      <c r="K42" s="10" t="s">
        <v>795</v>
      </c>
      <c r="L42" s="10" t="s">
        <v>31</v>
      </c>
      <c r="M42" s="10"/>
      <c r="N42" s="10" t="s">
        <v>869</v>
      </c>
      <c r="O42" s="10" t="s">
        <v>870</v>
      </c>
      <c r="P42" s="10" t="s">
        <v>32</v>
      </c>
      <c r="Q42" s="10" t="s">
        <v>1065</v>
      </c>
      <c r="R42" s="10" t="s">
        <v>832</v>
      </c>
      <c r="S42" s="10" t="s">
        <v>1066</v>
      </c>
      <c r="T42" s="10" t="s">
        <v>873</v>
      </c>
      <c r="U42" s="10" t="s">
        <v>1067</v>
      </c>
      <c r="V42" s="10" t="s">
        <v>875</v>
      </c>
    </row>
    <row r="43" spans="1:22" x14ac:dyDescent="0.25">
      <c r="A43" s="10" t="s">
        <v>26</v>
      </c>
      <c r="B43" s="10" t="s">
        <v>1068</v>
      </c>
      <c r="C43" s="10" t="s">
        <v>1069</v>
      </c>
      <c r="D43" s="11" t="s">
        <v>867</v>
      </c>
      <c r="E43" s="11">
        <v>1</v>
      </c>
      <c r="F43" s="11" t="s">
        <v>198</v>
      </c>
      <c r="G43" s="12">
        <v>462.8</v>
      </c>
      <c r="H43" s="12">
        <f>Plumbing_Expansion_US[[#This Row],[USD List / Unit]]*$H$3</f>
        <v>462.8</v>
      </c>
      <c r="I43" s="10" t="s">
        <v>1070</v>
      </c>
      <c r="J43" s="10" t="s">
        <v>30</v>
      </c>
      <c r="K43" s="10" t="s">
        <v>795</v>
      </c>
      <c r="L43" s="10" t="s">
        <v>31</v>
      </c>
      <c r="M43" s="10"/>
      <c r="N43" s="10" t="s">
        <v>869</v>
      </c>
      <c r="O43" s="10" t="s">
        <v>870</v>
      </c>
      <c r="P43" s="10" t="s">
        <v>32</v>
      </c>
      <c r="Q43" s="10" t="s">
        <v>1071</v>
      </c>
      <c r="R43" s="10" t="s">
        <v>832</v>
      </c>
      <c r="S43" s="10" t="s">
        <v>1072</v>
      </c>
      <c r="T43" s="10" t="s">
        <v>873</v>
      </c>
      <c r="U43" s="10" t="s">
        <v>1073</v>
      </c>
      <c r="V43" s="10" t="s">
        <v>875</v>
      </c>
    </row>
    <row r="44" spans="1:22" x14ac:dyDescent="0.25">
      <c r="A44" s="10" t="s">
        <v>26</v>
      </c>
      <c r="B44" s="10" t="s">
        <v>1074</v>
      </c>
      <c r="C44" s="10" t="s">
        <v>1075</v>
      </c>
      <c r="D44" s="11" t="s">
        <v>867</v>
      </c>
      <c r="E44" s="11">
        <v>1</v>
      </c>
      <c r="F44" s="11" t="s">
        <v>198</v>
      </c>
      <c r="G44" s="12">
        <v>362</v>
      </c>
      <c r="H44" s="12">
        <f>Plumbing_Expansion_US[[#This Row],[USD List / Unit]]*$H$3</f>
        <v>362</v>
      </c>
      <c r="I44" s="10" t="s">
        <v>1076</v>
      </c>
      <c r="J44" s="10" t="s">
        <v>30</v>
      </c>
      <c r="K44" s="10" t="s">
        <v>795</v>
      </c>
      <c r="L44" s="10" t="s">
        <v>31</v>
      </c>
      <c r="M44" s="10"/>
      <c r="N44" s="10" t="s">
        <v>885</v>
      </c>
      <c r="O44" s="10" t="s">
        <v>886</v>
      </c>
      <c r="P44" s="10" t="s">
        <v>32</v>
      </c>
      <c r="Q44" s="10" t="s">
        <v>1077</v>
      </c>
      <c r="R44" s="10" t="s">
        <v>832</v>
      </c>
      <c r="S44" s="10" t="s">
        <v>1078</v>
      </c>
      <c r="T44" s="10" t="s">
        <v>873</v>
      </c>
      <c r="U44" s="10" t="s">
        <v>1079</v>
      </c>
      <c r="V44" s="10" t="s">
        <v>875</v>
      </c>
    </row>
    <row r="45" spans="1:22" x14ac:dyDescent="0.25">
      <c r="A45" s="10" t="s">
        <v>26</v>
      </c>
      <c r="B45" s="10" t="s">
        <v>1080</v>
      </c>
      <c r="C45" s="10" t="s">
        <v>1081</v>
      </c>
      <c r="D45" s="11" t="s">
        <v>867</v>
      </c>
      <c r="E45" s="11">
        <v>1</v>
      </c>
      <c r="F45" s="11" t="s">
        <v>198</v>
      </c>
      <c r="G45" s="12">
        <v>401.4</v>
      </c>
      <c r="H45" s="12">
        <f>Plumbing_Expansion_US[[#This Row],[USD List / Unit]]*$H$3</f>
        <v>401.4</v>
      </c>
      <c r="I45" s="10" t="s">
        <v>1082</v>
      </c>
      <c r="J45" s="10" t="s">
        <v>30</v>
      </c>
      <c r="K45" s="10" t="s">
        <v>795</v>
      </c>
      <c r="L45" s="10" t="s">
        <v>31</v>
      </c>
      <c r="M45" s="10"/>
      <c r="N45" s="10" t="s">
        <v>885</v>
      </c>
      <c r="O45" s="10" t="s">
        <v>886</v>
      </c>
      <c r="P45" s="10" t="s">
        <v>32</v>
      </c>
      <c r="Q45" s="10" t="s">
        <v>1083</v>
      </c>
      <c r="R45" s="10" t="s">
        <v>832</v>
      </c>
      <c r="S45" s="10" t="s">
        <v>1084</v>
      </c>
      <c r="T45" s="10" t="s">
        <v>873</v>
      </c>
      <c r="U45" s="10" t="s">
        <v>1085</v>
      </c>
      <c r="V45" s="10" t="s">
        <v>875</v>
      </c>
    </row>
    <row r="46" spans="1:22" x14ac:dyDescent="0.25">
      <c r="A46" s="10" t="s">
        <v>26</v>
      </c>
      <c r="B46" s="10" t="s">
        <v>1086</v>
      </c>
      <c r="C46" s="10" t="s">
        <v>1087</v>
      </c>
      <c r="D46" s="11" t="s">
        <v>867</v>
      </c>
      <c r="E46" s="11">
        <v>1</v>
      </c>
      <c r="F46" s="11" t="s">
        <v>198</v>
      </c>
      <c r="G46" s="12">
        <v>352.1</v>
      </c>
      <c r="H46" s="12">
        <f>Plumbing_Expansion_US[[#This Row],[USD List / Unit]]*$H$3</f>
        <v>352.1</v>
      </c>
      <c r="I46" s="10" t="s">
        <v>1088</v>
      </c>
      <c r="J46" s="10" t="s">
        <v>30</v>
      </c>
      <c r="K46" s="10" t="s">
        <v>795</v>
      </c>
      <c r="L46" s="10" t="s">
        <v>31</v>
      </c>
      <c r="M46" s="10"/>
      <c r="N46" s="10" t="s">
        <v>829</v>
      </c>
      <c r="O46" s="10" t="s">
        <v>899</v>
      </c>
      <c r="P46" s="10" t="s">
        <v>32</v>
      </c>
      <c r="Q46" s="10" t="s">
        <v>1089</v>
      </c>
      <c r="R46" s="10" t="s">
        <v>832</v>
      </c>
      <c r="S46" s="10" t="s">
        <v>1090</v>
      </c>
      <c r="T46" s="10" t="s">
        <v>873</v>
      </c>
      <c r="U46" s="10" t="s">
        <v>1091</v>
      </c>
      <c r="V46" s="10" t="s">
        <v>875</v>
      </c>
    </row>
    <row r="47" spans="1:22" x14ac:dyDescent="0.25">
      <c r="A47" s="10" t="s">
        <v>26</v>
      </c>
      <c r="B47" s="10" t="s">
        <v>1092</v>
      </c>
      <c r="C47" s="10" t="s">
        <v>1093</v>
      </c>
      <c r="D47" s="11" t="s">
        <v>867</v>
      </c>
      <c r="E47" s="11">
        <v>1</v>
      </c>
      <c r="F47" s="11" t="s">
        <v>198</v>
      </c>
      <c r="G47" s="12">
        <v>390.6</v>
      </c>
      <c r="H47" s="12">
        <f>Plumbing_Expansion_US[[#This Row],[USD List / Unit]]*$H$3</f>
        <v>390.6</v>
      </c>
      <c r="I47" s="10" t="s">
        <v>1094</v>
      </c>
      <c r="J47" s="10" t="s">
        <v>30</v>
      </c>
      <c r="K47" s="10" t="s">
        <v>795</v>
      </c>
      <c r="L47" s="10" t="s">
        <v>31</v>
      </c>
      <c r="M47" s="10"/>
      <c r="N47" s="10" t="s">
        <v>829</v>
      </c>
      <c r="O47" s="10" t="s">
        <v>899</v>
      </c>
      <c r="P47" s="10" t="s">
        <v>32</v>
      </c>
      <c r="Q47" s="10" t="s">
        <v>1095</v>
      </c>
      <c r="R47" s="10" t="s">
        <v>832</v>
      </c>
      <c r="S47" s="10" t="s">
        <v>1096</v>
      </c>
      <c r="T47" s="10" t="s">
        <v>873</v>
      </c>
      <c r="U47" s="10" t="s">
        <v>1097</v>
      </c>
      <c r="V47" s="10" t="s">
        <v>875</v>
      </c>
    </row>
    <row r="48" spans="1:22" x14ac:dyDescent="0.25">
      <c r="A48" s="10" t="s">
        <v>26</v>
      </c>
      <c r="B48" s="10" t="s">
        <v>1098</v>
      </c>
      <c r="C48" s="10" t="s">
        <v>1099</v>
      </c>
      <c r="D48" s="11" t="s">
        <v>792</v>
      </c>
      <c r="E48" s="11">
        <v>1</v>
      </c>
      <c r="F48" s="11" t="s">
        <v>933</v>
      </c>
      <c r="G48" s="12">
        <v>312.3</v>
      </c>
      <c r="H48" s="12">
        <f>Plumbing_Expansion_US[[#This Row],[USD List / Unit]]*$H$3</f>
        <v>312.3</v>
      </c>
      <c r="I48" s="10" t="s">
        <v>1100</v>
      </c>
      <c r="J48" s="10" t="s">
        <v>30</v>
      </c>
      <c r="K48" s="10" t="s">
        <v>795</v>
      </c>
      <c r="L48" s="10" t="s">
        <v>31</v>
      </c>
      <c r="M48" s="10"/>
      <c r="N48" s="10" t="s">
        <v>935</v>
      </c>
      <c r="O48" s="10" t="s">
        <v>1101</v>
      </c>
      <c r="P48" s="10" t="s">
        <v>32</v>
      </c>
      <c r="Q48" s="10" t="s">
        <v>1102</v>
      </c>
      <c r="R48" s="10" t="s">
        <v>832</v>
      </c>
      <c r="S48" s="10" t="s">
        <v>1103</v>
      </c>
      <c r="T48" s="10" t="s">
        <v>801</v>
      </c>
      <c r="U48" s="10" t="s">
        <v>1104</v>
      </c>
      <c r="V48" s="10" t="s">
        <v>803</v>
      </c>
    </row>
    <row r="49" spans="1:22" x14ac:dyDescent="0.25">
      <c r="A49" s="10" t="s">
        <v>26</v>
      </c>
      <c r="B49" s="10" t="s">
        <v>1105</v>
      </c>
      <c r="C49" s="10" t="s">
        <v>1106</v>
      </c>
      <c r="D49" s="11" t="s">
        <v>792</v>
      </c>
      <c r="E49" s="11">
        <v>1</v>
      </c>
      <c r="F49" s="11" t="s">
        <v>933</v>
      </c>
      <c r="G49" s="12">
        <v>347.1</v>
      </c>
      <c r="H49" s="12">
        <f>Plumbing_Expansion_US[[#This Row],[USD List / Unit]]*$H$3</f>
        <v>347.1</v>
      </c>
      <c r="I49" s="10" t="s">
        <v>1107</v>
      </c>
      <c r="J49" s="10" t="s">
        <v>30</v>
      </c>
      <c r="K49" s="10" t="s">
        <v>795</v>
      </c>
      <c r="L49" s="10" t="s">
        <v>31</v>
      </c>
      <c r="M49" s="10"/>
      <c r="N49" s="10" t="s">
        <v>935</v>
      </c>
      <c r="O49" s="10" t="s">
        <v>1101</v>
      </c>
      <c r="P49" s="10" t="s">
        <v>32</v>
      </c>
      <c r="Q49" s="10" t="s">
        <v>1108</v>
      </c>
      <c r="R49" s="10" t="s">
        <v>832</v>
      </c>
      <c r="S49" s="10" t="s">
        <v>1109</v>
      </c>
      <c r="T49" s="10" t="s">
        <v>801</v>
      </c>
      <c r="U49" s="10" t="s">
        <v>1110</v>
      </c>
      <c r="V49" s="10" t="s">
        <v>803</v>
      </c>
    </row>
    <row r="50" spans="1:22" x14ac:dyDescent="0.25">
      <c r="A50" s="10" t="s">
        <v>26</v>
      </c>
      <c r="B50" s="10" t="s">
        <v>1111</v>
      </c>
      <c r="C50" s="10" t="s">
        <v>1112</v>
      </c>
      <c r="D50" s="11" t="s">
        <v>792</v>
      </c>
      <c r="E50" s="11">
        <v>1</v>
      </c>
      <c r="F50" s="11" t="s">
        <v>948</v>
      </c>
      <c r="G50" s="12">
        <v>543</v>
      </c>
      <c r="H50" s="12">
        <f>Plumbing_Expansion_US[[#This Row],[USD List / Unit]]*$H$3</f>
        <v>543</v>
      </c>
      <c r="I50" s="10" t="s">
        <v>1113</v>
      </c>
      <c r="J50" s="10" t="s">
        <v>30</v>
      </c>
      <c r="K50" s="10" t="s">
        <v>795</v>
      </c>
      <c r="L50" s="10" t="s">
        <v>31</v>
      </c>
      <c r="M50" s="10"/>
      <c r="N50" s="10" t="s">
        <v>950</v>
      </c>
      <c r="O50" s="10" t="s">
        <v>951</v>
      </c>
      <c r="P50" s="10" t="s">
        <v>32</v>
      </c>
      <c r="Q50" s="10" t="s">
        <v>1114</v>
      </c>
      <c r="R50" s="10" t="s">
        <v>832</v>
      </c>
      <c r="S50" s="10" t="s">
        <v>1115</v>
      </c>
      <c r="T50" s="10" t="s">
        <v>801</v>
      </c>
      <c r="U50" s="10" t="s">
        <v>1116</v>
      </c>
      <c r="V50" s="10" t="s">
        <v>803</v>
      </c>
    </row>
    <row r="51" spans="1:22" x14ac:dyDescent="0.25">
      <c r="A51" s="10" t="s">
        <v>26</v>
      </c>
      <c r="B51" s="10" t="s">
        <v>1117</v>
      </c>
      <c r="C51" s="10" t="s">
        <v>1118</v>
      </c>
      <c r="D51" s="11" t="s">
        <v>792</v>
      </c>
      <c r="E51" s="11">
        <v>1</v>
      </c>
      <c r="F51" s="11" t="s">
        <v>948</v>
      </c>
      <c r="G51" s="12">
        <v>602.1</v>
      </c>
      <c r="H51" s="12">
        <f>Plumbing_Expansion_US[[#This Row],[USD List / Unit]]*$H$3</f>
        <v>602.1</v>
      </c>
      <c r="I51" s="10" t="s">
        <v>1119</v>
      </c>
      <c r="J51" s="10" t="s">
        <v>30</v>
      </c>
      <c r="K51" s="10" t="s">
        <v>795</v>
      </c>
      <c r="L51" s="10" t="s">
        <v>31</v>
      </c>
      <c r="M51" s="10"/>
      <c r="N51" s="10" t="s">
        <v>950</v>
      </c>
      <c r="O51" s="10" t="s">
        <v>951</v>
      </c>
      <c r="P51" s="10" t="s">
        <v>32</v>
      </c>
      <c r="Q51" s="10" t="s">
        <v>1120</v>
      </c>
      <c r="R51" s="10" t="s">
        <v>832</v>
      </c>
      <c r="S51" s="10" t="s">
        <v>1121</v>
      </c>
      <c r="T51" s="10" t="s">
        <v>801</v>
      </c>
      <c r="U51" s="10" t="s">
        <v>1122</v>
      </c>
      <c r="V51" s="10" t="s">
        <v>803</v>
      </c>
    </row>
    <row r="52" spans="1:22" x14ac:dyDescent="0.25">
      <c r="A52" s="10" t="s">
        <v>26</v>
      </c>
      <c r="B52" s="10" t="s">
        <v>1123</v>
      </c>
      <c r="C52" s="10" t="s">
        <v>1124</v>
      </c>
      <c r="D52" s="11" t="s">
        <v>792</v>
      </c>
      <c r="E52" s="11">
        <v>1</v>
      </c>
      <c r="F52" s="11" t="s">
        <v>963</v>
      </c>
      <c r="G52" s="12">
        <v>1056.3</v>
      </c>
      <c r="H52" s="12">
        <f>Plumbing_Expansion_US[[#This Row],[USD List / Unit]]*$H$3</f>
        <v>1056.3</v>
      </c>
      <c r="I52" s="10" t="s">
        <v>1125</v>
      </c>
      <c r="J52" s="10" t="s">
        <v>30</v>
      </c>
      <c r="K52" s="10" t="s">
        <v>795</v>
      </c>
      <c r="L52" s="10" t="s">
        <v>31</v>
      </c>
      <c r="M52" s="10"/>
      <c r="N52" s="10" t="s">
        <v>965</v>
      </c>
      <c r="O52" s="10" t="s">
        <v>966</v>
      </c>
      <c r="P52" s="10" t="s">
        <v>32</v>
      </c>
      <c r="Q52" s="10" t="s">
        <v>1126</v>
      </c>
      <c r="R52" s="10" t="s">
        <v>832</v>
      </c>
      <c r="S52" s="10" t="s">
        <v>1127</v>
      </c>
      <c r="T52" s="10" t="s">
        <v>801</v>
      </c>
      <c r="U52" s="10" t="s">
        <v>1128</v>
      </c>
      <c r="V52" s="10" t="s">
        <v>803</v>
      </c>
    </row>
    <row r="53" spans="1:22" x14ac:dyDescent="0.25">
      <c r="A53" s="10" t="s">
        <v>26</v>
      </c>
      <c r="B53" s="10" t="s">
        <v>1129</v>
      </c>
      <c r="C53" s="10" t="s">
        <v>1130</v>
      </c>
      <c r="D53" s="11" t="s">
        <v>792</v>
      </c>
      <c r="E53" s="11">
        <v>1</v>
      </c>
      <c r="F53" s="11" t="s">
        <v>963</v>
      </c>
      <c r="G53" s="12">
        <v>1171.8</v>
      </c>
      <c r="H53" s="12">
        <f>Plumbing_Expansion_US[[#This Row],[USD List / Unit]]*$H$3</f>
        <v>1171.8</v>
      </c>
      <c r="I53" s="10" t="s">
        <v>1131</v>
      </c>
      <c r="J53" s="10" t="s">
        <v>30</v>
      </c>
      <c r="K53" s="10" t="s">
        <v>795</v>
      </c>
      <c r="L53" s="10" t="s">
        <v>31</v>
      </c>
      <c r="M53" s="10"/>
      <c r="N53" s="10" t="s">
        <v>965</v>
      </c>
      <c r="O53" s="10" t="s">
        <v>966</v>
      </c>
      <c r="P53" s="10" t="s">
        <v>32</v>
      </c>
      <c r="Q53" s="10" t="s">
        <v>1132</v>
      </c>
      <c r="R53" s="10" t="s">
        <v>832</v>
      </c>
      <c r="S53" s="10" t="s">
        <v>1133</v>
      </c>
      <c r="T53" s="10" t="s">
        <v>801</v>
      </c>
      <c r="U53" s="10" t="s">
        <v>1134</v>
      </c>
      <c r="V53" s="10" t="s">
        <v>803</v>
      </c>
    </row>
    <row r="54" spans="1:22" x14ac:dyDescent="0.25">
      <c r="A54" s="10" t="s">
        <v>26</v>
      </c>
      <c r="B54" s="10" t="s">
        <v>1135</v>
      </c>
      <c r="C54" s="10" t="s">
        <v>1136</v>
      </c>
      <c r="D54" s="11" t="s">
        <v>792</v>
      </c>
      <c r="E54" s="11">
        <v>1</v>
      </c>
      <c r="F54" s="11" t="s">
        <v>1003</v>
      </c>
      <c r="G54" s="12">
        <v>520.5</v>
      </c>
      <c r="H54" s="12">
        <f>Plumbing_Expansion_US[[#This Row],[USD List / Unit]]*$H$3</f>
        <v>520.5</v>
      </c>
      <c r="I54" s="10" t="s">
        <v>1137</v>
      </c>
      <c r="J54" s="10" t="s">
        <v>30</v>
      </c>
      <c r="K54" s="10" t="s">
        <v>795</v>
      </c>
      <c r="L54" s="10" t="s">
        <v>31</v>
      </c>
      <c r="M54" s="10"/>
      <c r="N54" s="10" t="s">
        <v>1005</v>
      </c>
      <c r="O54" s="10" t="s">
        <v>1006</v>
      </c>
      <c r="P54" s="10" t="s">
        <v>32</v>
      </c>
      <c r="Q54" s="10" t="s">
        <v>1138</v>
      </c>
      <c r="R54" s="10" t="s">
        <v>832</v>
      </c>
      <c r="S54" s="10" t="s">
        <v>1139</v>
      </c>
      <c r="T54" s="10" t="s">
        <v>801</v>
      </c>
      <c r="U54" s="10" t="s">
        <v>1140</v>
      </c>
      <c r="V54" s="10" t="s">
        <v>803</v>
      </c>
    </row>
    <row r="55" spans="1:22" x14ac:dyDescent="0.25">
      <c r="A55" s="10" t="s">
        <v>26</v>
      </c>
      <c r="B55" s="10" t="s">
        <v>3742</v>
      </c>
      <c r="C55" s="10" t="s">
        <v>3743</v>
      </c>
      <c r="D55" s="11" t="s">
        <v>792</v>
      </c>
      <c r="E55" s="11">
        <v>1</v>
      </c>
      <c r="F55" s="11" t="s">
        <v>3744</v>
      </c>
      <c r="G55" s="12">
        <v>631.9</v>
      </c>
      <c r="H55" s="12">
        <f>Plumbing_Expansion_US[[#This Row],[USD List / Unit]]*$H$3</f>
        <v>631.9</v>
      </c>
      <c r="I55" s="10" t="s">
        <v>3745</v>
      </c>
      <c r="J55" s="10" t="s">
        <v>30</v>
      </c>
      <c r="K55" s="10" t="s">
        <v>795</v>
      </c>
      <c r="L55" s="10" t="s">
        <v>31</v>
      </c>
      <c r="M55" s="10"/>
      <c r="N55" s="10" t="s">
        <v>3746</v>
      </c>
      <c r="O55" s="10" t="s">
        <v>3747</v>
      </c>
      <c r="P55" s="10" t="s">
        <v>32</v>
      </c>
      <c r="Q55" s="10" t="s">
        <v>3748</v>
      </c>
      <c r="R55" s="10" t="s">
        <v>26</v>
      </c>
      <c r="S55" s="10" t="s">
        <v>3749</v>
      </c>
      <c r="T55" s="10" t="s">
        <v>801</v>
      </c>
      <c r="U55" s="10" t="s">
        <v>3750</v>
      </c>
      <c r="V55" s="10" t="s">
        <v>803</v>
      </c>
    </row>
    <row r="56" spans="1:22" x14ac:dyDescent="0.25">
      <c r="A56" s="10" t="s">
        <v>26</v>
      </c>
      <c r="B56" s="10" t="s">
        <v>3751</v>
      </c>
      <c r="C56" s="10" t="s">
        <v>3752</v>
      </c>
      <c r="D56" s="11" t="s">
        <v>792</v>
      </c>
      <c r="E56" s="11">
        <v>1</v>
      </c>
      <c r="F56" s="11" t="s">
        <v>3744</v>
      </c>
      <c r="G56" s="12">
        <v>631.9</v>
      </c>
      <c r="H56" s="12">
        <f>Plumbing_Expansion_US[[#This Row],[USD List / Unit]]*$H$3</f>
        <v>631.9</v>
      </c>
      <c r="I56" s="10" t="s">
        <v>3753</v>
      </c>
      <c r="J56" s="10" t="s">
        <v>30</v>
      </c>
      <c r="K56" s="10" t="s">
        <v>795</v>
      </c>
      <c r="L56" s="10" t="s">
        <v>31</v>
      </c>
      <c r="M56" s="10"/>
      <c r="N56" s="10" t="s">
        <v>3746</v>
      </c>
      <c r="O56" s="10" t="s">
        <v>3747</v>
      </c>
      <c r="P56" s="10" t="s">
        <v>32</v>
      </c>
      <c r="Q56" s="10" t="s">
        <v>3754</v>
      </c>
      <c r="R56" s="10" t="s">
        <v>26</v>
      </c>
      <c r="S56" s="10" t="s">
        <v>3755</v>
      </c>
      <c r="T56" s="10" t="s">
        <v>801</v>
      </c>
      <c r="U56" s="10" t="s">
        <v>3756</v>
      </c>
      <c r="V56" s="10" t="s">
        <v>803</v>
      </c>
    </row>
    <row r="57" spans="1:22" x14ac:dyDescent="0.25">
      <c r="A57" s="10" t="s">
        <v>26</v>
      </c>
      <c r="B57" s="10" t="s">
        <v>3757</v>
      </c>
      <c r="C57" s="10" t="s">
        <v>3758</v>
      </c>
      <c r="D57" s="11" t="s">
        <v>29</v>
      </c>
      <c r="E57" s="11">
        <v>1</v>
      </c>
      <c r="F57" s="11"/>
      <c r="G57" s="12">
        <v>226.5</v>
      </c>
      <c r="H57" s="12">
        <f>Plumbing_Expansion_US[[#This Row],[USD List / Unit]]*$H$3</f>
        <v>226.5</v>
      </c>
      <c r="I57" s="10" t="s">
        <v>3759</v>
      </c>
      <c r="J57" s="10" t="s">
        <v>119</v>
      </c>
      <c r="K57" s="10" t="s">
        <v>3760</v>
      </c>
      <c r="L57" s="10" t="s">
        <v>31</v>
      </c>
      <c r="M57" s="10"/>
      <c r="N57" s="10" t="s">
        <v>26</v>
      </c>
      <c r="O57" s="10" t="s">
        <v>26</v>
      </c>
      <c r="P57" s="10" t="s">
        <v>32</v>
      </c>
      <c r="Q57" s="10" t="s">
        <v>3761</v>
      </c>
      <c r="R57" s="10" t="s">
        <v>3762</v>
      </c>
      <c r="S57" s="10" t="s">
        <v>26</v>
      </c>
      <c r="T57" s="10" t="s">
        <v>36</v>
      </c>
      <c r="U57" s="10" t="s">
        <v>26</v>
      </c>
      <c r="V57" s="10" t="s">
        <v>38</v>
      </c>
    </row>
    <row r="58" spans="1:22" x14ac:dyDescent="0.25">
      <c r="A58" s="10" t="s">
        <v>26</v>
      </c>
      <c r="B58" s="10" t="s">
        <v>3763</v>
      </c>
      <c r="C58" s="10" t="s">
        <v>3764</v>
      </c>
      <c r="D58" s="11" t="s">
        <v>792</v>
      </c>
      <c r="E58" s="11">
        <v>1</v>
      </c>
      <c r="F58" s="11" t="s">
        <v>3765</v>
      </c>
      <c r="G58" s="12">
        <v>591.9</v>
      </c>
      <c r="H58" s="12">
        <f>Plumbing_Expansion_US[[#This Row],[USD List / Unit]]*$H$3</f>
        <v>591.9</v>
      </c>
      <c r="I58" s="10" t="s">
        <v>3766</v>
      </c>
      <c r="J58" s="10" t="s">
        <v>30</v>
      </c>
      <c r="K58" s="10" t="s">
        <v>795</v>
      </c>
      <c r="L58" s="10" t="s">
        <v>31</v>
      </c>
      <c r="M58" s="10"/>
      <c r="N58" s="10" t="s">
        <v>3767</v>
      </c>
      <c r="O58" s="10" t="s">
        <v>3768</v>
      </c>
      <c r="P58" s="10" t="s">
        <v>32</v>
      </c>
      <c r="Q58" s="10" t="s">
        <v>3769</v>
      </c>
      <c r="R58" s="10" t="s">
        <v>26</v>
      </c>
      <c r="S58" s="10" t="s">
        <v>3770</v>
      </c>
      <c r="T58" s="10" t="s">
        <v>801</v>
      </c>
      <c r="U58" s="10" t="s">
        <v>3771</v>
      </c>
      <c r="V58" s="10" t="s">
        <v>803</v>
      </c>
    </row>
    <row r="59" spans="1:22" x14ac:dyDescent="0.25">
      <c r="A59" s="10" t="s">
        <v>26</v>
      </c>
      <c r="B59" s="10" t="s">
        <v>3772</v>
      </c>
      <c r="C59" s="10" t="s">
        <v>3773</v>
      </c>
      <c r="D59" s="11" t="s">
        <v>792</v>
      </c>
      <c r="E59" s="11">
        <v>1</v>
      </c>
      <c r="F59" s="11" t="s">
        <v>3765</v>
      </c>
      <c r="G59" s="12">
        <v>591.9</v>
      </c>
      <c r="H59" s="12">
        <f>Plumbing_Expansion_US[[#This Row],[USD List / Unit]]*$H$3</f>
        <v>591.9</v>
      </c>
      <c r="I59" s="10" t="s">
        <v>3774</v>
      </c>
      <c r="J59" s="10" t="s">
        <v>30</v>
      </c>
      <c r="K59" s="10" t="s">
        <v>795</v>
      </c>
      <c r="L59" s="10" t="s">
        <v>31</v>
      </c>
      <c r="M59" s="10"/>
      <c r="N59" s="10" t="s">
        <v>3767</v>
      </c>
      <c r="O59" s="10" t="s">
        <v>3768</v>
      </c>
      <c r="P59" s="10" t="s">
        <v>32</v>
      </c>
      <c r="Q59" s="10" t="s">
        <v>3775</v>
      </c>
      <c r="R59" s="10" t="s">
        <v>26</v>
      </c>
      <c r="S59" s="10" t="s">
        <v>3776</v>
      </c>
      <c r="T59" s="10" t="s">
        <v>801</v>
      </c>
      <c r="U59" s="10" t="s">
        <v>3777</v>
      </c>
      <c r="V59" s="10" t="s">
        <v>803</v>
      </c>
    </row>
    <row r="60" spans="1:22" x14ac:dyDescent="0.25">
      <c r="A60" s="10" t="s">
        <v>26</v>
      </c>
      <c r="B60" s="10" t="s">
        <v>3778</v>
      </c>
      <c r="C60" s="10" t="s">
        <v>3779</v>
      </c>
      <c r="D60" s="11" t="s">
        <v>29</v>
      </c>
      <c r="E60" s="11">
        <v>1</v>
      </c>
      <c r="F60" s="11"/>
      <c r="G60" s="12">
        <v>388.2</v>
      </c>
      <c r="H60" s="12">
        <f>Plumbing_Expansion_US[[#This Row],[USD List / Unit]]*$H$3</f>
        <v>388.2</v>
      </c>
      <c r="I60" s="10" t="s">
        <v>3780</v>
      </c>
      <c r="J60" s="10" t="s">
        <v>119</v>
      </c>
      <c r="K60" s="10" t="s">
        <v>3760</v>
      </c>
      <c r="L60" s="10" t="s">
        <v>31</v>
      </c>
      <c r="M60" s="10"/>
      <c r="N60" s="10" t="s">
        <v>26</v>
      </c>
      <c r="O60" s="10" t="s">
        <v>26</v>
      </c>
      <c r="P60" s="10" t="s">
        <v>32</v>
      </c>
      <c r="Q60" s="10" t="s">
        <v>3781</v>
      </c>
      <c r="R60" s="10" t="s">
        <v>3782</v>
      </c>
      <c r="S60" s="10" t="s">
        <v>26</v>
      </c>
      <c r="T60" s="10" t="s">
        <v>36</v>
      </c>
      <c r="U60" s="10" t="s">
        <v>26</v>
      </c>
      <c r="V60" s="10" t="s">
        <v>38</v>
      </c>
    </row>
    <row r="61" spans="1:22" x14ac:dyDescent="0.25">
      <c r="A61" s="10" t="s">
        <v>26</v>
      </c>
      <c r="B61" s="10" t="s">
        <v>3783</v>
      </c>
      <c r="C61" s="10" t="s">
        <v>3784</v>
      </c>
      <c r="D61" s="11" t="s">
        <v>792</v>
      </c>
      <c r="E61" s="11">
        <v>1</v>
      </c>
      <c r="F61" s="11" t="s">
        <v>3785</v>
      </c>
      <c r="G61" s="12">
        <v>1043.0999999999999</v>
      </c>
      <c r="H61" s="12">
        <f>Plumbing_Expansion_US[[#This Row],[USD List / Unit]]*$H$3</f>
        <v>1043.0999999999999</v>
      </c>
      <c r="I61" s="10" t="s">
        <v>3786</v>
      </c>
      <c r="J61" s="10" t="s">
        <v>30</v>
      </c>
      <c r="K61" s="10" t="s">
        <v>3787</v>
      </c>
      <c r="L61" s="10" t="s">
        <v>31</v>
      </c>
      <c r="M61" s="10"/>
      <c r="N61" s="10" t="s">
        <v>3788</v>
      </c>
      <c r="O61" s="10" t="s">
        <v>3789</v>
      </c>
      <c r="P61" s="10" t="s">
        <v>32</v>
      </c>
      <c r="Q61" s="10" t="s">
        <v>3790</v>
      </c>
      <c r="R61" s="10" t="s">
        <v>26</v>
      </c>
      <c r="S61" s="10" t="s">
        <v>3791</v>
      </c>
      <c r="T61" s="10" t="s">
        <v>801</v>
      </c>
      <c r="U61" s="10" t="s">
        <v>3792</v>
      </c>
      <c r="V61" s="10" t="s">
        <v>803</v>
      </c>
    </row>
    <row r="62" spans="1:22" x14ac:dyDescent="0.25">
      <c r="A62" s="10" t="s">
        <v>26</v>
      </c>
      <c r="B62" s="10" t="s">
        <v>3793</v>
      </c>
      <c r="C62" s="10" t="s">
        <v>3794</v>
      </c>
      <c r="D62" s="11" t="s">
        <v>792</v>
      </c>
      <c r="E62" s="11">
        <v>1</v>
      </c>
      <c r="F62" s="11" t="s">
        <v>3785</v>
      </c>
      <c r="G62" s="12">
        <v>1043.0999999999999</v>
      </c>
      <c r="H62" s="12">
        <f>Plumbing_Expansion_US[[#This Row],[USD List / Unit]]*$H$3</f>
        <v>1043.0999999999999</v>
      </c>
      <c r="I62" s="10" t="s">
        <v>3795</v>
      </c>
      <c r="J62" s="10" t="s">
        <v>30</v>
      </c>
      <c r="K62" s="10" t="s">
        <v>3787</v>
      </c>
      <c r="L62" s="10" t="s">
        <v>31</v>
      </c>
      <c r="M62" s="10"/>
      <c r="N62" s="10" t="s">
        <v>3788</v>
      </c>
      <c r="O62" s="10" t="s">
        <v>3789</v>
      </c>
      <c r="P62" s="10" t="s">
        <v>32</v>
      </c>
      <c r="Q62" s="10" t="s">
        <v>3796</v>
      </c>
      <c r="R62" s="10" t="s">
        <v>26</v>
      </c>
      <c r="S62" s="10" t="s">
        <v>3797</v>
      </c>
      <c r="T62" s="10" t="s">
        <v>801</v>
      </c>
      <c r="U62" s="10" t="s">
        <v>3798</v>
      </c>
      <c r="V62" s="10" t="s">
        <v>803</v>
      </c>
    </row>
    <row r="63" spans="1:22" x14ac:dyDescent="0.25">
      <c r="A63" s="10" t="s">
        <v>26</v>
      </c>
      <c r="B63" s="10" t="s">
        <v>4106</v>
      </c>
      <c r="C63" s="10" t="s">
        <v>4107</v>
      </c>
      <c r="D63" s="11" t="s">
        <v>29</v>
      </c>
      <c r="E63" s="11" t="s">
        <v>357</v>
      </c>
      <c r="F63" s="11" t="s">
        <v>436</v>
      </c>
      <c r="G63" s="12">
        <v>17.318999999999999</v>
      </c>
      <c r="H63" s="12">
        <f>Plumbing_Expansion_US[[#This Row],[USD List / Unit]]*$H$3</f>
        <v>17.318999999999999</v>
      </c>
      <c r="I63" s="10" t="s">
        <v>4108</v>
      </c>
      <c r="J63" s="10" t="s">
        <v>110</v>
      </c>
      <c r="K63" s="10" t="s">
        <v>418</v>
      </c>
      <c r="L63" s="10" t="s">
        <v>31</v>
      </c>
      <c r="M63" s="10"/>
      <c r="N63" s="10" t="s">
        <v>1311</v>
      </c>
      <c r="O63" s="10" t="s">
        <v>1311</v>
      </c>
      <c r="P63" s="10" t="s">
        <v>32</v>
      </c>
      <c r="Q63" s="10" t="s">
        <v>4109</v>
      </c>
      <c r="R63" s="10" t="s">
        <v>446</v>
      </c>
      <c r="S63" s="10" t="s">
        <v>4110</v>
      </c>
      <c r="T63" s="10" t="s">
        <v>36</v>
      </c>
      <c r="U63" s="10" t="s">
        <v>4111</v>
      </c>
      <c r="V63" s="10" t="s">
        <v>38</v>
      </c>
    </row>
    <row r="64" spans="1:22" x14ac:dyDescent="0.25">
      <c r="A64" s="10" t="s">
        <v>26</v>
      </c>
      <c r="B64" s="10" t="s">
        <v>4112</v>
      </c>
      <c r="C64" s="10" t="s">
        <v>4113</v>
      </c>
      <c r="D64" s="11" t="s">
        <v>29</v>
      </c>
      <c r="E64" s="11" t="s">
        <v>357</v>
      </c>
      <c r="F64" s="11" t="s">
        <v>451</v>
      </c>
      <c r="G64" s="12">
        <v>24.619</v>
      </c>
      <c r="H64" s="12">
        <f>Plumbing_Expansion_US[[#This Row],[USD List / Unit]]*$H$3</f>
        <v>24.619</v>
      </c>
      <c r="I64" s="10" t="s">
        <v>4114</v>
      </c>
      <c r="J64" s="10" t="s">
        <v>110</v>
      </c>
      <c r="K64" s="10" t="s">
        <v>418</v>
      </c>
      <c r="L64" s="10" t="s">
        <v>31</v>
      </c>
      <c r="M64" s="10"/>
      <c r="N64" s="10" t="s">
        <v>373</v>
      </c>
      <c r="O64" s="10" t="s">
        <v>373</v>
      </c>
      <c r="P64" s="10" t="s">
        <v>32</v>
      </c>
      <c r="Q64" s="10" t="s">
        <v>4115</v>
      </c>
      <c r="R64" s="10" t="s">
        <v>446</v>
      </c>
      <c r="S64" s="10" t="s">
        <v>4116</v>
      </c>
      <c r="T64" s="10" t="s">
        <v>36</v>
      </c>
      <c r="U64" s="10" t="s">
        <v>4117</v>
      </c>
      <c r="V64" s="10" t="s">
        <v>38</v>
      </c>
    </row>
    <row r="65" spans="1:22" x14ac:dyDescent="0.25">
      <c r="A65" s="10" t="s">
        <v>26</v>
      </c>
      <c r="B65" s="10" t="s">
        <v>4118</v>
      </c>
      <c r="C65" s="10" t="s">
        <v>4119</v>
      </c>
      <c r="D65" s="11" t="s">
        <v>29</v>
      </c>
      <c r="E65" s="11" t="s">
        <v>357</v>
      </c>
      <c r="F65" s="11" t="s">
        <v>1453</v>
      </c>
      <c r="G65" s="12">
        <v>30.292999999999999</v>
      </c>
      <c r="H65" s="12">
        <f>Plumbing_Expansion_US[[#This Row],[USD List / Unit]]*$H$3</f>
        <v>30.292999999999999</v>
      </c>
      <c r="I65" s="10" t="s">
        <v>4120</v>
      </c>
      <c r="J65" s="10" t="s">
        <v>110</v>
      </c>
      <c r="K65" s="10" t="s">
        <v>418</v>
      </c>
      <c r="L65" s="10" t="s">
        <v>31</v>
      </c>
      <c r="M65" s="10"/>
      <c r="N65" s="10" t="s">
        <v>1590</v>
      </c>
      <c r="O65" s="10" t="s">
        <v>1590</v>
      </c>
      <c r="P65" s="10" t="s">
        <v>32</v>
      </c>
      <c r="Q65" s="10" t="s">
        <v>4121</v>
      </c>
      <c r="R65" s="10" t="s">
        <v>446</v>
      </c>
      <c r="S65" s="10" t="s">
        <v>4122</v>
      </c>
      <c r="T65" s="10" t="s">
        <v>36</v>
      </c>
      <c r="U65" s="10" t="s">
        <v>4123</v>
      </c>
      <c r="V65" s="10" t="s">
        <v>38</v>
      </c>
    </row>
    <row r="66" spans="1:22" x14ac:dyDescent="0.25">
      <c r="A66" s="10" t="s">
        <v>26</v>
      </c>
      <c r="B66" s="10" t="s">
        <v>4124</v>
      </c>
      <c r="C66" s="10" t="s">
        <v>4125</v>
      </c>
      <c r="D66" s="11" t="s">
        <v>29</v>
      </c>
      <c r="E66" s="11" t="s">
        <v>357</v>
      </c>
      <c r="F66" s="11" t="s">
        <v>1453</v>
      </c>
      <c r="G66" s="12">
        <v>71.724999999999994</v>
      </c>
      <c r="H66" s="12">
        <f>Plumbing_Expansion_US[[#This Row],[USD List / Unit]]*$H$3</f>
        <v>71.724999999999994</v>
      </c>
      <c r="I66" s="10" t="s">
        <v>4126</v>
      </c>
      <c r="J66" s="10" t="s">
        <v>110</v>
      </c>
      <c r="K66" s="10" t="s">
        <v>418</v>
      </c>
      <c r="L66" s="10" t="s">
        <v>31</v>
      </c>
      <c r="M66" s="10"/>
      <c r="N66" s="10" t="s">
        <v>429</v>
      </c>
      <c r="O66" s="10" t="s">
        <v>429</v>
      </c>
      <c r="P66" s="10" t="s">
        <v>32</v>
      </c>
      <c r="Q66" s="10" t="s">
        <v>4127</v>
      </c>
      <c r="R66" s="10" t="s">
        <v>446</v>
      </c>
      <c r="S66" s="10" t="s">
        <v>4128</v>
      </c>
      <c r="T66" s="10" t="s">
        <v>36</v>
      </c>
      <c r="U66" s="10" t="s">
        <v>4129</v>
      </c>
      <c r="V66" s="10" t="s">
        <v>38</v>
      </c>
    </row>
    <row r="67" spans="1:22" x14ac:dyDescent="0.25">
      <c r="A67" s="10" t="s">
        <v>26</v>
      </c>
      <c r="B67" s="10" t="s">
        <v>4130</v>
      </c>
      <c r="C67" s="10" t="s">
        <v>4131</v>
      </c>
      <c r="D67" s="11" t="s">
        <v>29</v>
      </c>
      <c r="E67" s="11" t="s">
        <v>357</v>
      </c>
      <c r="F67" s="11" t="s">
        <v>394</v>
      </c>
      <c r="G67" s="12">
        <v>14.827999999999999</v>
      </c>
      <c r="H67" s="12">
        <f>Plumbing_Expansion_US[[#This Row],[USD List / Unit]]*$H$3</f>
        <v>14.827999999999999</v>
      </c>
      <c r="I67" s="10" t="s">
        <v>4132</v>
      </c>
      <c r="J67" s="10" t="s">
        <v>110</v>
      </c>
      <c r="K67" s="10" t="s">
        <v>418</v>
      </c>
      <c r="L67" s="10" t="s">
        <v>31</v>
      </c>
      <c r="M67" s="10"/>
      <c r="N67" s="10" t="s">
        <v>504</v>
      </c>
      <c r="O67" s="10" t="s">
        <v>504</v>
      </c>
      <c r="P67" s="10" t="s">
        <v>32</v>
      </c>
      <c r="Q67" s="10" t="s">
        <v>4133</v>
      </c>
      <c r="R67" s="10" t="s">
        <v>4134</v>
      </c>
      <c r="S67" s="10" t="s">
        <v>4135</v>
      </c>
      <c r="T67" s="10" t="s">
        <v>36</v>
      </c>
      <c r="U67" s="10" t="s">
        <v>4136</v>
      </c>
      <c r="V67" s="10" t="s">
        <v>38</v>
      </c>
    </row>
    <row r="68" spans="1:22" x14ac:dyDescent="0.25">
      <c r="A68" s="10" t="s">
        <v>26</v>
      </c>
      <c r="B68" s="10" t="s">
        <v>4137</v>
      </c>
      <c r="C68" s="10" t="s">
        <v>4138</v>
      </c>
      <c r="D68" s="11" t="s">
        <v>29</v>
      </c>
      <c r="E68" s="11" t="s">
        <v>357</v>
      </c>
      <c r="F68" s="11" t="s">
        <v>436</v>
      </c>
      <c r="G68" s="12">
        <v>20.106000000000002</v>
      </c>
      <c r="H68" s="12">
        <f>Plumbing_Expansion_US[[#This Row],[USD List / Unit]]*$H$3</f>
        <v>20.106000000000002</v>
      </c>
      <c r="I68" s="10" t="s">
        <v>4139</v>
      </c>
      <c r="J68" s="10" t="s">
        <v>110</v>
      </c>
      <c r="K68" s="10" t="s">
        <v>418</v>
      </c>
      <c r="L68" s="10" t="s">
        <v>31</v>
      </c>
      <c r="M68" s="10"/>
      <c r="N68" s="10" t="s">
        <v>476</v>
      </c>
      <c r="O68" s="10" t="s">
        <v>476</v>
      </c>
      <c r="P68" s="10" t="s">
        <v>32</v>
      </c>
      <c r="Q68" s="10" t="s">
        <v>4140</v>
      </c>
      <c r="R68" s="10" t="s">
        <v>4134</v>
      </c>
      <c r="S68" s="10" t="s">
        <v>4141</v>
      </c>
      <c r="T68" s="10" t="s">
        <v>36</v>
      </c>
      <c r="U68" s="10" t="s">
        <v>4142</v>
      </c>
      <c r="V68" s="10" t="s">
        <v>38</v>
      </c>
    </row>
    <row r="69" spans="1:22" x14ac:dyDescent="0.25">
      <c r="A69" s="10" t="s">
        <v>26</v>
      </c>
      <c r="B69" s="10" t="s">
        <v>4143</v>
      </c>
      <c r="C69" s="10" t="s">
        <v>4144</v>
      </c>
      <c r="D69" s="11" t="s">
        <v>29</v>
      </c>
      <c r="E69" s="11" t="s">
        <v>357</v>
      </c>
      <c r="F69" s="11" t="s">
        <v>451</v>
      </c>
      <c r="G69" s="12">
        <v>25.052</v>
      </c>
      <c r="H69" s="12">
        <f>Plumbing_Expansion_US[[#This Row],[USD List / Unit]]*$H$3</f>
        <v>25.052</v>
      </c>
      <c r="I69" s="10" t="s">
        <v>4145</v>
      </c>
      <c r="J69" s="10" t="s">
        <v>110</v>
      </c>
      <c r="K69" s="10" t="s">
        <v>418</v>
      </c>
      <c r="L69" s="10" t="s">
        <v>31</v>
      </c>
      <c r="M69" s="10"/>
      <c r="N69" s="10" t="s">
        <v>483</v>
      </c>
      <c r="O69" s="10" t="s">
        <v>483</v>
      </c>
      <c r="P69" s="10" t="s">
        <v>32</v>
      </c>
      <c r="Q69" s="10" t="s">
        <v>4146</v>
      </c>
      <c r="R69" s="10" t="s">
        <v>4134</v>
      </c>
      <c r="S69" s="10" t="s">
        <v>4147</v>
      </c>
      <c r="T69" s="10" t="s">
        <v>36</v>
      </c>
      <c r="U69" s="10" t="s">
        <v>4148</v>
      </c>
      <c r="V69" s="10" t="s">
        <v>38</v>
      </c>
    </row>
    <row r="70" spans="1:22" x14ac:dyDescent="0.25">
      <c r="A70" s="10" t="s">
        <v>26</v>
      </c>
      <c r="B70" s="10" t="s">
        <v>4149</v>
      </c>
      <c r="C70" s="10" t="s">
        <v>4150</v>
      </c>
      <c r="D70" s="11" t="s">
        <v>29</v>
      </c>
      <c r="E70" s="11" t="s">
        <v>357</v>
      </c>
      <c r="F70" s="11" t="s">
        <v>1453</v>
      </c>
      <c r="G70" s="12">
        <v>71.605999999999995</v>
      </c>
      <c r="H70" s="12">
        <f>Plumbing_Expansion_US[[#This Row],[USD List / Unit]]*$H$3</f>
        <v>71.605999999999995</v>
      </c>
      <c r="I70" s="10" t="s">
        <v>4151</v>
      </c>
      <c r="J70" s="10" t="s">
        <v>110</v>
      </c>
      <c r="K70" s="10" t="s">
        <v>418</v>
      </c>
      <c r="L70" s="10" t="s">
        <v>31</v>
      </c>
      <c r="M70" s="10"/>
      <c r="N70" s="10" t="s">
        <v>429</v>
      </c>
      <c r="O70" s="10" t="s">
        <v>429</v>
      </c>
      <c r="P70" s="10" t="s">
        <v>32</v>
      </c>
      <c r="Q70" s="10" t="s">
        <v>4152</v>
      </c>
      <c r="R70" s="10" t="s">
        <v>4134</v>
      </c>
      <c r="S70" s="10" t="s">
        <v>4153</v>
      </c>
      <c r="T70" s="10" t="s">
        <v>36</v>
      </c>
      <c r="U70" s="10" t="s">
        <v>4154</v>
      </c>
      <c r="V70" s="10" t="s">
        <v>38</v>
      </c>
    </row>
    <row r="71" spans="1:22" x14ac:dyDescent="0.25">
      <c r="A71" s="10" t="s">
        <v>26</v>
      </c>
      <c r="B71" s="10" t="s">
        <v>4155</v>
      </c>
      <c r="C71" s="10" t="s">
        <v>4156</v>
      </c>
      <c r="D71" s="11" t="s">
        <v>29</v>
      </c>
      <c r="E71" s="11" t="s">
        <v>591</v>
      </c>
      <c r="F71" s="11" t="s">
        <v>403</v>
      </c>
      <c r="G71" s="12">
        <v>2.3570000000000002</v>
      </c>
      <c r="H71" s="12">
        <f>Plumbing_Expansion_US[[#This Row],[USD List / Unit]]*$H$3</f>
        <v>2.3570000000000002</v>
      </c>
      <c r="I71" s="10" t="s">
        <v>4157</v>
      </c>
      <c r="J71" s="10" t="s">
        <v>110</v>
      </c>
      <c r="K71" s="10" t="s">
        <v>418</v>
      </c>
      <c r="L71" s="10" t="s">
        <v>31</v>
      </c>
      <c r="M71" s="10"/>
      <c r="N71" s="10" t="s">
        <v>209</v>
      </c>
      <c r="O71" s="10" t="s">
        <v>209</v>
      </c>
      <c r="P71" s="10" t="s">
        <v>32</v>
      </c>
      <c r="Q71" s="10" t="s">
        <v>4158</v>
      </c>
      <c r="R71" s="10" t="s">
        <v>26</v>
      </c>
      <c r="S71" s="10" t="s">
        <v>4159</v>
      </c>
      <c r="T71" s="10" t="s">
        <v>36</v>
      </c>
      <c r="U71" s="10" t="s">
        <v>4160</v>
      </c>
      <c r="V71" s="10" t="s">
        <v>38</v>
      </c>
    </row>
    <row r="72" spans="1:22" x14ac:dyDescent="0.25">
      <c r="A72" s="10" t="s">
        <v>26</v>
      </c>
      <c r="B72" s="10" t="s">
        <v>4161</v>
      </c>
      <c r="C72" s="10" t="s">
        <v>4162</v>
      </c>
      <c r="D72" s="11" t="s">
        <v>29</v>
      </c>
      <c r="E72" s="11" t="s">
        <v>591</v>
      </c>
      <c r="F72" s="11" t="s">
        <v>410</v>
      </c>
      <c r="G72" s="12">
        <v>3.8050000000000002</v>
      </c>
      <c r="H72" s="12">
        <f>Plumbing_Expansion_US[[#This Row],[USD List / Unit]]*$H$3</f>
        <v>3.8050000000000002</v>
      </c>
      <c r="I72" s="10" t="s">
        <v>4163</v>
      </c>
      <c r="J72" s="10" t="s">
        <v>110</v>
      </c>
      <c r="K72" s="10" t="s">
        <v>418</v>
      </c>
      <c r="L72" s="10" t="s">
        <v>31</v>
      </c>
      <c r="M72" s="10"/>
      <c r="N72" s="10" t="s">
        <v>209</v>
      </c>
      <c r="O72" s="10" t="s">
        <v>209</v>
      </c>
      <c r="P72" s="10" t="s">
        <v>32</v>
      </c>
      <c r="Q72" s="10" t="s">
        <v>4164</v>
      </c>
      <c r="R72" s="10" t="s">
        <v>26</v>
      </c>
      <c r="S72" s="10" t="s">
        <v>4165</v>
      </c>
      <c r="T72" s="10" t="s">
        <v>36</v>
      </c>
      <c r="U72" s="10" t="s">
        <v>4166</v>
      </c>
      <c r="V72" s="10" t="s">
        <v>38</v>
      </c>
    </row>
    <row r="73" spans="1:22" x14ac:dyDescent="0.25">
      <c r="A73" s="10" t="s">
        <v>26</v>
      </c>
      <c r="B73" s="10" t="s">
        <v>4167</v>
      </c>
      <c r="C73" s="10" t="s">
        <v>4168</v>
      </c>
      <c r="D73" s="11" t="s">
        <v>29</v>
      </c>
      <c r="E73" s="11" t="s">
        <v>357</v>
      </c>
      <c r="F73" s="11" t="s">
        <v>729</v>
      </c>
      <c r="G73" s="12">
        <v>5.0590000000000002</v>
      </c>
      <c r="H73" s="12">
        <f>Plumbing_Expansion_US[[#This Row],[USD List / Unit]]*$H$3</f>
        <v>5.0590000000000002</v>
      </c>
      <c r="I73" s="10" t="s">
        <v>4169</v>
      </c>
      <c r="J73" s="10" t="s">
        <v>110</v>
      </c>
      <c r="K73" s="10" t="s">
        <v>418</v>
      </c>
      <c r="L73" s="10" t="s">
        <v>31</v>
      </c>
      <c r="M73" s="10"/>
      <c r="N73" s="10" t="s">
        <v>611</v>
      </c>
      <c r="O73" s="10" t="s">
        <v>611</v>
      </c>
      <c r="P73" s="10" t="s">
        <v>32</v>
      </c>
      <c r="Q73" s="10" t="s">
        <v>4170</v>
      </c>
      <c r="R73" s="10" t="s">
        <v>26</v>
      </c>
      <c r="S73" s="10" t="s">
        <v>4171</v>
      </c>
      <c r="T73" s="10" t="s">
        <v>36</v>
      </c>
      <c r="U73" s="10" t="s">
        <v>4172</v>
      </c>
      <c r="V73" s="10" t="s">
        <v>38</v>
      </c>
    </row>
    <row r="74" spans="1:22" x14ac:dyDescent="0.25">
      <c r="A74" s="10" t="s">
        <v>26</v>
      </c>
      <c r="B74" s="10" t="s">
        <v>4173</v>
      </c>
      <c r="C74" s="10" t="s">
        <v>4174</v>
      </c>
      <c r="D74" s="11" t="s">
        <v>29</v>
      </c>
      <c r="E74" s="11">
        <v>1</v>
      </c>
      <c r="F74" s="11" t="s">
        <v>108</v>
      </c>
      <c r="G74" s="12">
        <v>23.818999999999999</v>
      </c>
      <c r="H74" s="12">
        <f>Plumbing_Expansion_US[[#This Row],[USD List / Unit]]*$H$3</f>
        <v>23.818999999999999</v>
      </c>
      <c r="I74" s="10" t="s">
        <v>4175</v>
      </c>
      <c r="J74" s="10" t="s">
        <v>110</v>
      </c>
      <c r="K74" s="10" t="s">
        <v>418</v>
      </c>
      <c r="L74" s="10" t="s">
        <v>31</v>
      </c>
      <c r="M74" s="10"/>
      <c r="N74" s="10" t="s">
        <v>453</v>
      </c>
      <c r="O74" s="10" t="s">
        <v>453</v>
      </c>
      <c r="P74" s="10" t="s">
        <v>32</v>
      </c>
      <c r="Q74" s="10" t="s">
        <v>4176</v>
      </c>
      <c r="R74" s="10" t="s">
        <v>26</v>
      </c>
      <c r="S74" s="10" t="s">
        <v>4177</v>
      </c>
      <c r="T74" s="10" t="s">
        <v>36</v>
      </c>
      <c r="U74" s="10" t="s">
        <v>4178</v>
      </c>
      <c r="V74" s="10" t="s">
        <v>38</v>
      </c>
    </row>
    <row r="75" spans="1:22" x14ac:dyDescent="0.25">
      <c r="A75" s="10" t="s">
        <v>26</v>
      </c>
      <c r="B75" s="10" t="s">
        <v>4179</v>
      </c>
      <c r="C75" s="10" t="s">
        <v>4180</v>
      </c>
      <c r="D75" s="11" t="s">
        <v>29</v>
      </c>
      <c r="E75" s="11">
        <v>1</v>
      </c>
      <c r="F75" s="11" t="s">
        <v>108</v>
      </c>
      <c r="G75" s="12">
        <v>36.673999999999999</v>
      </c>
      <c r="H75" s="12">
        <f>Plumbing_Expansion_US[[#This Row],[USD List / Unit]]*$H$3</f>
        <v>36.673999999999999</v>
      </c>
      <c r="I75" s="10" t="s">
        <v>4181</v>
      </c>
      <c r="J75" s="10" t="s">
        <v>110</v>
      </c>
      <c r="K75" s="10" t="s">
        <v>418</v>
      </c>
      <c r="L75" s="10" t="s">
        <v>31</v>
      </c>
      <c r="M75" s="10"/>
      <c r="N75" s="10" t="s">
        <v>533</v>
      </c>
      <c r="O75" s="10" t="s">
        <v>533</v>
      </c>
      <c r="P75" s="10" t="s">
        <v>32</v>
      </c>
      <c r="Q75" s="10" t="s">
        <v>4182</v>
      </c>
      <c r="R75" s="10" t="s">
        <v>26</v>
      </c>
      <c r="S75" s="10" t="s">
        <v>4183</v>
      </c>
      <c r="T75" s="10" t="s">
        <v>36</v>
      </c>
      <c r="U75" s="10" t="s">
        <v>4184</v>
      </c>
      <c r="V75" s="10" t="s">
        <v>38</v>
      </c>
    </row>
    <row r="76" spans="1:22" x14ac:dyDescent="0.25">
      <c r="A76" s="10" t="s">
        <v>26</v>
      </c>
      <c r="B76" s="10" t="s">
        <v>4185</v>
      </c>
      <c r="C76" s="10" t="s">
        <v>4186</v>
      </c>
      <c r="D76" s="11" t="s">
        <v>29</v>
      </c>
      <c r="E76" s="11">
        <v>1</v>
      </c>
      <c r="F76" s="11" t="s">
        <v>108</v>
      </c>
      <c r="G76" s="12">
        <v>41.746000000000002</v>
      </c>
      <c r="H76" s="12">
        <f>Plumbing_Expansion_US[[#This Row],[USD List / Unit]]*$H$3</f>
        <v>41.746000000000002</v>
      </c>
      <c r="I76" s="10" t="s">
        <v>4187</v>
      </c>
      <c r="J76" s="10" t="s">
        <v>110</v>
      </c>
      <c r="K76" s="10" t="s">
        <v>418</v>
      </c>
      <c r="L76" s="10" t="s">
        <v>31</v>
      </c>
      <c r="M76" s="10"/>
      <c r="N76" s="10" t="s">
        <v>4188</v>
      </c>
      <c r="O76" s="10" t="s">
        <v>4188</v>
      </c>
      <c r="P76" s="10" t="s">
        <v>32</v>
      </c>
      <c r="Q76" s="10" t="s">
        <v>4189</v>
      </c>
      <c r="R76" s="10" t="s">
        <v>26</v>
      </c>
      <c r="S76" s="10" t="s">
        <v>4190</v>
      </c>
      <c r="T76" s="10" t="s">
        <v>36</v>
      </c>
      <c r="U76" s="10" t="s">
        <v>4191</v>
      </c>
      <c r="V76" s="10" t="s">
        <v>38</v>
      </c>
    </row>
    <row r="77" spans="1:22" x14ac:dyDescent="0.25">
      <c r="A77" s="10" t="s">
        <v>26</v>
      </c>
      <c r="B77" s="10" t="s">
        <v>4192</v>
      </c>
      <c r="C77" s="10" t="s">
        <v>4193</v>
      </c>
      <c r="D77" s="11" t="s">
        <v>29</v>
      </c>
      <c r="E77" s="11" t="s">
        <v>591</v>
      </c>
      <c r="F77" s="11" t="s">
        <v>394</v>
      </c>
      <c r="G77" s="12">
        <v>6.0739999999999998</v>
      </c>
      <c r="H77" s="12">
        <f>Plumbing_Expansion_US[[#This Row],[USD List / Unit]]*$H$3</f>
        <v>6.0739999999999998</v>
      </c>
      <c r="I77" s="10" t="s">
        <v>4194</v>
      </c>
      <c r="J77" s="10" t="s">
        <v>110</v>
      </c>
      <c r="K77" s="10" t="s">
        <v>418</v>
      </c>
      <c r="L77" s="10" t="s">
        <v>31</v>
      </c>
      <c r="M77" s="10"/>
      <c r="N77" s="10" t="s">
        <v>137</v>
      </c>
      <c r="O77" s="10" t="s">
        <v>137</v>
      </c>
      <c r="P77" s="10" t="s">
        <v>32</v>
      </c>
      <c r="Q77" s="10" t="s">
        <v>4195</v>
      </c>
      <c r="R77" s="10" t="s">
        <v>26</v>
      </c>
      <c r="S77" s="10" t="s">
        <v>4196</v>
      </c>
      <c r="T77" s="10" t="s">
        <v>36</v>
      </c>
      <c r="U77" s="10" t="s">
        <v>4197</v>
      </c>
      <c r="V77" s="10" t="s">
        <v>38</v>
      </c>
    </row>
    <row r="78" spans="1:22" x14ac:dyDescent="0.25">
      <c r="A78" s="10" t="s">
        <v>26</v>
      </c>
      <c r="B78" s="10" t="s">
        <v>4198</v>
      </c>
      <c r="C78" s="10" t="s">
        <v>4199</v>
      </c>
      <c r="D78" s="11" t="s">
        <v>29</v>
      </c>
      <c r="E78" s="11" t="s">
        <v>591</v>
      </c>
      <c r="F78" s="11" t="s">
        <v>4200</v>
      </c>
      <c r="G78" s="12">
        <v>5.0789999999999997</v>
      </c>
      <c r="H78" s="12">
        <f>Plumbing_Expansion_US[[#This Row],[USD List / Unit]]*$H$3</f>
        <v>5.0789999999999997</v>
      </c>
      <c r="I78" s="10" t="s">
        <v>4201</v>
      </c>
      <c r="J78" s="10" t="s">
        <v>110</v>
      </c>
      <c r="K78" s="10" t="s">
        <v>418</v>
      </c>
      <c r="L78" s="10" t="s">
        <v>31</v>
      </c>
      <c r="M78" s="10"/>
      <c r="N78" s="10" t="s">
        <v>611</v>
      </c>
      <c r="O78" s="10" t="s">
        <v>611</v>
      </c>
      <c r="P78" s="10" t="s">
        <v>32</v>
      </c>
      <c r="Q78" s="10" t="s">
        <v>4202</v>
      </c>
      <c r="R78" s="10" t="s">
        <v>26</v>
      </c>
      <c r="S78" s="10" t="s">
        <v>4203</v>
      </c>
      <c r="T78" s="10" t="s">
        <v>36</v>
      </c>
      <c r="U78" s="10" t="s">
        <v>4204</v>
      </c>
      <c r="V78" s="10" t="s">
        <v>38</v>
      </c>
    </row>
    <row r="79" spans="1:22" x14ac:dyDescent="0.25">
      <c r="A79" s="10" t="s">
        <v>26</v>
      </c>
      <c r="B79" s="10" t="s">
        <v>4205</v>
      </c>
      <c r="C79" s="10" t="s">
        <v>4206</v>
      </c>
      <c r="D79" s="11" t="s">
        <v>29</v>
      </c>
      <c r="E79" s="11" t="s">
        <v>591</v>
      </c>
      <c r="F79" s="11" t="s">
        <v>459</v>
      </c>
      <c r="G79" s="12">
        <v>5.9589999999999996</v>
      </c>
      <c r="H79" s="12">
        <f>Plumbing_Expansion_US[[#This Row],[USD List / Unit]]*$H$3</f>
        <v>5.9589999999999996</v>
      </c>
      <c r="I79" s="10" t="s">
        <v>4207</v>
      </c>
      <c r="J79" s="10" t="s">
        <v>110</v>
      </c>
      <c r="K79" s="10" t="s">
        <v>418</v>
      </c>
      <c r="L79" s="10" t="s">
        <v>31</v>
      </c>
      <c r="M79" s="10"/>
      <c r="N79" s="10" t="s">
        <v>611</v>
      </c>
      <c r="O79" s="10" t="s">
        <v>611</v>
      </c>
      <c r="P79" s="10" t="s">
        <v>32</v>
      </c>
      <c r="Q79" s="10" t="s">
        <v>4208</v>
      </c>
      <c r="R79" s="10" t="s">
        <v>26</v>
      </c>
      <c r="S79" s="10" t="s">
        <v>4209</v>
      </c>
      <c r="T79" s="10" t="s">
        <v>36</v>
      </c>
      <c r="U79" s="10" t="s">
        <v>4210</v>
      </c>
      <c r="V79" s="10" t="s">
        <v>38</v>
      </c>
    </row>
    <row r="80" spans="1:22" x14ac:dyDescent="0.25">
      <c r="A80" s="10" t="s">
        <v>26</v>
      </c>
      <c r="B80" s="10" t="s">
        <v>4211</v>
      </c>
      <c r="C80" s="10" t="s">
        <v>4212</v>
      </c>
      <c r="D80" s="11" t="s">
        <v>29</v>
      </c>
      <c r="E80" s="11" t="s">
        <v>591</v>
      </c>
      <c r="F80" s="11" t="s">
        <v>524</v>
      </c>
      <c r="G80" s="12">
        <v>5.7530000000000001</v>
      </c>
      <c r="H80" s="12">
        <f>Plumbing_Expansion_US[[#This Row],[USD List / Unit]]*$H$3</f>
        <v>5.7530000000000001</v>
      </c>
      <c r="I80" s="10" t="s">
        <v>4213</v>
      </c>
      <c r="J80" s="10" t="s">
        <v>110</v>
      </c>
      <c r="K80" s="10" t="s">
        <v>418</v>
      </c>
      <c r="L80" s="10" t="s">
        <v>31</v>
      </c>
      <c r="M80" s="10"/>
      <c r="N80" s="10" t="s">
        <v>419</v>
      </c>
      <c r="O80" s="10" t="s">
        <v>419</v>
      </c>
      <c r="P80" s="10" t="s">
        <v>32</v>
      </c>
      <c r="Q80" s="10" t="s">
        <v>4214</v>
      </c>
      <c r="R80" s="10" t="s">
        <v>26</v>
      </c>
      <c r="S80" s="10" t="s">
        <v>4215</v>
      </c>
      <c r="T80" s="10" t="s">
        <v>36</v>
      </c>
      <c r="U80" s="10" t="s">
        <v>4216</v>
      </c>
      <c r="V80" s="10" t="s">
        <v>38</v>
      </c>
    </row>
    <row r="81" spans="1:22" x14ac:dyDescent="0.25">
      <c r="A81" s="10" t="s">
        <v>26</v>
      </c>
      <c r="B81" s="10" t="s">
        <v>4217</v>
      </c>
      <c r="C81" s="10" t="s">
        <v>4218</v>
      </c>
      <c r="D81" s="11" t="s">
        <v>29</v>
      </c>
      <c r="E81" s="11">
        <v>1</v>
      </c>
      <c r="F81" s="11" t="s">
        <v>108</v>
      </c>
      <c r="G81" s="12">
        <v>23.216000000000001</v>
      </c>
      <c r="H81" s="12">
        <f>Plumbing_Expansion_US[[#This Row],[USD List / Unit]]*$H$3</f>
        <v>23.216000000000001</v>
      </c>
      <c r="I81" s="10" t="s">
        <v>4219</v>
      </c>
      <c r="J81" s="10" t="s">
        <v>110</v>
      </c>
      <c r="K81" s="10" t="s">
        <v>418</v>
      </c>
      <c r="L81" s="10" t="s">
        <v>31</v>
      </c>
      <c r="M81" s="10"/>
      <c r="N81" s="10" t="s">
        <v>373</v>
      </c>
      <c r="O81" s="10" t="s">
        <v>373</v>
      </c>
      <c r="P81" s="10" t="s">
        <v>32</v>
      </c>
      <c r="Q81" s="10" t="s">
        <v>4220</v>
      </c>
      <c r="R81" s="10" t="s">
        <v>26</v>
      </c>
      <c r="S81" s="10" t="s">
        <v>4221</v>
      </c>
      <c r="T81" s="10" t="s">
        <v>36</v>
      </c>
      <c r="U81" s="10" t="s">
        <v>4222</v>
      </c>
      <c r="V81" s="10" t="s">
        <v>38</v>
      </c>
    </row>
    <row r="82" spans="1:22" x14ac:dyDescent="0.25">
      <c r="A82" s="10" t="s">
        <v>26</v>
      </c>
      <c r="B82" s="10" t="s">
        <v>4223</v>
      </c>
      <c r="C82" s="10" t="s">
        <v>4224</v>
      </c>
      <c r="D82" s="11" t="s">
        <v>29</v>
      </c>
      <c r="E82" s="11">
        <v>1</v>
      </c>
      <c r="F82" s="11" t="s">
        <v>108</v>
      </c>
      <c r="G82" s="12">
        <v>24.943999999999999</v>
      </c>
      <c r="H82" s="12">
        <f>Plumbing_Expansion_US[[#This Row],[USD List / Unit]]*$H$3</f>
        <v>24.943999999999999</v>
      </c>
      <c r="I82" s="10" t="s">
        <v>4225</v>
      </c>
      <c r="J82" s="10" t="s">
        <v>110</v>
      </c>
      <c r="K82" s="10" t="s">
        <v>418</v>
      </c>
      <c r="L82" s="10" t="s">
        <v>31</v>
      </c>
      <c r="M82" s="10"/>
      <c r="N82" s="10" t="s">
        <v>1590</v>
      </c>
      <c r="O82" s="10" t="s">
        <v>1590</v>
      </c>
      <c r="P82" s="10" t="s">
        <v>32</v>
      </c>
      <c r="Q82" s="10" t="s">
        <v>4226</v>
      </c>
      <c r="R82" s="10" t="s">
        <v>26</v>
      </c>
      <c r="S82" s="10" t="s">
        <v>4227</v>
      </c>
      <c r="T82" s="10" t="s">
        <v>36</v>
      </c>
      <c r="U82" s="10" t="s">
        <v>4228</v>
      </c>
      <c r="V82" s="10" t="s">
        <v>38</v>
      </c>
    </row>
    <row r="83" spans="1:22" x14ac:dyDescent="0.25">
      <c r="A83" s="10" t="s">
        <v>26</v>
      </c>
      <c r="B83" s="10" t="s">
        <v>4229</v>
      </c>
      <c r="C83" s="10" t="s">
        <v>4230</v>
      </c>
      <c r="D83" s="11" t="s">
        <v>29</v>
      </c>
      <c r="E83" s="11">
        <v>1</v>
      </c>
      <c r="F83" s="11" t="s">
        <v>108</v>
      </c>
      <c r="G83" s="12">
        <v>17.905000000000001</v>
      </c>
      <c r="H83" s="12">
        <f>Plumbing_Expansion_US[[#This Row],[USD List / Unit]]*$H$3</f>
        <v>17.905000000000001</v>
      </c>
      <c r="I83" s="10" t="s">
        <v>4231</v>
      </c>
      <c r="J83" s="10" t="s">
        <v>110</v>
      </c>
      <c r="K83" s="10" t="s">
        <v>418</v>
      </c>
      <c r="L83" s="10" t="s">
        <v>31</v>
      </c>
      <c r="M83" s="10"/>
      <c r="N83" s="10" t="s">
        <v>1373</v>
      </c>
      <c r="O83" s="10" t="s">
        <v>1373</v>
      </c>
      <c r="P83" s="10" t="s">
        <v>32</v>
      </c>
      <c r="Q83" s="10" t="s">
        <v>4232</v>
      </c>
      <c r="R83" s="10" t="s">
        <v>26</v>
      </c>
      <c r="S83" s="10" t="s">
        <v>4233</v>
      </c>
      <c r="T83" s="10" t="s">
        <v>36</v>
      </c>
      <c r="U83" s="10" t="s">
        <v>4234</v>
      </c>
      <c r="V83" s="10" t="s">
        <v>38</v>
      </c>
    </row>
    <row r="84" spans="1:22" x14ac:dyDescent="0.25">
      <c r="A84" s="10" t="s">
        <v>26</v>
      </c>
      <c r="B84" s="10" t="s">
        <v>4235</v>
      </c>
      <c r="C84" s="10" t="s">
        <v>4236</v>
      </c>
      <c r="D84" s="11" t="s">
        <v>29</v>
      </c>
      <c r="E84" s="11">
        <v>1</v>
      </c>
      <c r="F84" s="11" t="s">
        <v>108</v>
      </c>
      <c r="G84" s="12">
        <v>23.827000000000002</v>
      </c>
      <c r="H84" s="12">
        <f>Plumbing_Expansion_US[[#This Row],[USD List / Unit]]*$H$3</f>
        <v>23.827000000000002</v>
      </c>
      <c r="I84" s="10" t="s">
        <v>4237</v>
      </c>
      <c r="J84" s="10" t="s">
        <v>110</v>
      </c>
      <c r="K84" s="10" t="s">
        <v>418</v>
      </c>
      <c r="L84" s="10" t="s">
        <v>31</v>
      </c>
      <c r="M84" s="10"/>
      <c r="N84" s="10" t="s">
        <v>497</v>
      </c>
      <c r="O84" s="10" t="s">
        <v>497</v>
      </c>
      <c r="P84" s="10" t="s">
        <v>32</v>
      </c>
      <c r="Q84" s="10" t="s">
        <v>4238</v>
      </c>
      <c r="R84" s="10" t="s">
        <v>26</v>
      </c>
      <c r="S84" s="10" t="s">
        <v>4239</v>
      </c>
      <c r="T84" s="10" t="s">
        <v>36</v>
      </c>
      <c r="U84" s="10" t="s">
        <v>4240</v>
      </c>
      <c r="V84" s="10" t="s">
        <v>38</v>
      </c>
    </row>
    <row r="85" spans="1:22" x14ac:dyDescent="0.25">
      <c r="A85" s="10" t="s">
        <v>26</v>
      </c>
      <c r="B85" s="10" t="s">
        <v>4241</v>
      </c>
      <c r="C85" s="10" t="s">
        <v>4242</v>
      </c>
      <c r="D85" s="11" t="s">
        <v>29</v>
      </c>
      <c r="E85" s="11">
        <v>1</v>
      </c>
      <c r="F85" s="11" t="s">
        <v>108</v>
      </c>
      <c r="G85" s="12">
        <v>19.757000000000001</v>
      </c>
      <c r="H85" s="12">
        <f>Plumbing_Expansion_US[[#This Row],[USD List / Unit]]*$H$3</f>
        <v>19.757000000000001</v>
      </c>
      <c r="I85" s="10" t="s">
        <v>4243</v>
      </c>
      <c r="J85" s="10" t="s">
        <v>110</v>
      </c>
      <c r="K85" s="10" t="s">
        <v>418</v>
      </c>
      <c r="L85" s="10" t="s">
        <v>31</v>
      </c>
      <c r="M85" s="10"/>
      <c r="N85" s="10" t="s">
        <v>1373</v>
      </c>
      <c r="O85" s="10" t="s">
        <v>1373</v>
      </c>
      <c r="P85" s="10" t="s">
        <v>32</v>
      </c>
      <c r="Q85" s="10" t="s">
        <v>4244</v>
      </c>
      <c r="R85" s="10" t="s">
        <v>26</v>
      </c>
      <c r="S85" s="10" t="s">
        <v>4245</v>
      </c>
      <c r="T85" s="10" t="s">
        <v>36</v>
      </c>
      <c r="U85" s="10" t="s">
        <v>4246</v>
      </c>
      <c r="V85" s="10" t="s">
        <v>38</v>
      </c>
    </row>
    <row r="86" spans="1:22" x14ac:dyDescent="0.25">
      <c r="A86" s="10" t="s">
        <v>26</v>
      </c>
      <c r="B86" s="10" t="s">
        <v>4247</v>
      </c>
      <c r="C86" s="10" t="s">
        <v>4248</v>
      </c>
      <c r="D86" s="11" t="s">
        <v>29</v>
      </c>
      <c r="E86" s="11">
        <v>1</v>
      </c>
      <c r="F86" s="11" t="s">
        <v>108</v>
      </c>
      <c r="G86" s="12">
        <v>23.388999999999999</v>
      </c>
      <c r="H86" s="12">
        <f>Plumbing_Expansion_US[[#This Row],[USD List / Unit]]*$H$3</f>
        <v>23.388999999999999</v>
      </c>
      <c r="I86" s="10" t="s">
        <v>4249</v>
      </c>
      <c r="J86" s="10" t="s">
        <v>110</v>
      </c>
      <c r="K86" s="10" t="s">
        <v>418</v>
      </c>
      <c r="L86" s="10" t="s">
        <v>31</v>
      </c>
      <c r="M86" s="10"/>
      <c r="N86" s="10" t="s">
        <v>373</v>
      </c>
      <c r="O86" s="10" t="s">
        <v>373</v>
      </c>
      <c r="P86" s="10" t="s">
        <v>32</v>
      </c>
      <c r="Q86" s="10" t="s">
        <v>4250</v>
      </c>
      <c r="R86" s="10" t="s">
        <v>26</v>
      </c>
      <c r="S86" s="10" t="s">
        <v>4251</v>
      </c>
      <c r="T86" s="10" t="s">
        <v>36</v>
      </c>
      <c r="U86" s="10" t="s">
        <v>4252</v>
      </c>
      <c r="V86" s="10" t="s">
        <v>38</v>
      </c>
    </row>
    <row r="87" spans="1:22" x14ac:dyDescent="0.25">
      <c r="A87" s="10" t="s">
        <v>26</v>
      </c>
      <c r="B87" s="10" t="s">
        <v>4253</v>
      </c>
      <c r="C87" s="10" t="s">
        <v>4254</v>
      </c>
      <c r="D87" s="11" t="s">
        <v>29</v>
      </c>
      <c r="E87" s="11">
        <v>1</v>
      </c>
      <c r="F87" s="11" t="s">
        <v>108</v>
      </c>
      <c r="G87" s="12">
        <v>33.31</v>
      </c>
      <c r="H87" s="12">
        <f>Plumbing_Expansion_US[[#This Row],[USD List / Unit]]*$H$3</f>
        <v>33.31</v>
      </c>
      <c r="I87" s="10" t="s">
        <v>4255</v>
      </c>
      <c r="J87" s="10" t="s">
        <v>110</v>
      </c>
      <c r="K87" s="10" t="s">
        <v>418</v>
      </c>
      <c r="L87" s="10" t="s">
        <v>31</v>
      </c>
      <c r="M87" s="10"/>
      <c r="N87" s="10" t="s">
        <v>497</v>
      </c>
      <c r="O87" s="10" t="s">
        <v>497</v>
      </c>
      <c r="P87" s="10" t="s">
        <v>32</v>
      </c>
      <c r="Q87" s="10" t="s">
        <v>4256</v>
      </c>
      <c r="R87" s="10" t="s">
        <v>26</v>
      </c>
      <c r="S87" s="10" t="s">
        <v>4257</v>
      </c>
      <c r="T87" s="10" t="s">
        <v>36</v>
      </c>
      <c r="U87" s="10" t="s">
        <v>4258</v>
      </c>
      <c r="V87" s="10" t="s">
        <v>38</v>
      </c>
    </row>
    <row r="88" spans="1:22" x14ac:dyDescent="0.25">
      <c r="A88" s="10" t="s">
        <v>26</v>
      </c>
      <c r="B88" s="10" t="s">
        <v>4259</v>
      </c>
      <c r="C88" s="10" t="s">
        <v>4260</v>
      </c>
      <c r="D88" s="11" t="s">
        <v>29</v>
      </c>
      <c r="E88" s="11">
        <v>1</v>
      </c>
      <c r="F88" s="11" t="s">
        <v>108</v>
      </c>
      <c r="G88" s="12">
        <v>36.850999999999999</v>
      </c>
      <c r="H88" s="12">
        <f>Plumbing_Expansion_US[[#This Row],[USD List / Unit]]*$H$3</f>
        <v>36.850999999999999</v>
      </c>
      <c r="I88" s="10" t="s">
        <v>4261</v>
      </c>
      <c r="J88" s="10" t="s">
        <v>110</v>
      </c>
      <c r="K88" s="10" t="s">
        <v>418</v>
      </c>
      <c r="L88" s="10" t="s">
        <v>31</v>
      </c>
      <c r="M88" s="10"/>
      <c r="N88" s="10" t="s">
        <v>547</v>
      </c>
      <c r="O88" s="10" t="s">
        <v>547</v>
      </c>
      <c r="P88" s="10" t="s">
        <v>32</v>
      </c>
      <c r="Q88" s="10" t="s">
        <v>4262</v>
      </c>
      <c r="R88" s="10" t="s">
        <v>26</v>
      </c>
      <c r="S88" s="10" t="s">
        <v>4263</v>
      </c>
      <c r="T88" s="10" t="s">
        <v>36</v>
      </c>
      <c r="U88" s="10" t="s">
        <v>4264</v>
      </c>
      <c r="V88" s="10" t="s">
        <v>38</v>
      </c>
    </row>
    <row r="89" spans="1:22" x14ac:dyDescent="0.25">
      <c r="A89" s="10" t="s">
        <v>26</v>
      </c>
      <c r="B89" s="10" t="s">
        <v>4265</v>
      </c>
      <c r="C89" s="10" t="s">
        <v>4266</v>
      </c>
      <c r="D89" s="11" t="s">
        <v>29</v>
      </c>
      <c r="E89" s="11">
        <v>1</v>
      </c>
      <c r="F89" s="11" t="s">
        <v>108</v>
      </c>
      <c r="G89" s="12">
        <v>34.579000000000001</v>
      </c>
      <c r="H89" s="12">
        <f>Plumbing_Expansion_US[[#This Row],[USD List / Unit]]*$H$3</f>
        <v>34.579000000000001</v>
      </c>
      <c r="I89" s="10" t="s">
        <v>4267</v>
      </c>
      <c r="J89" s="10" t="s">
        <v>110</v>
      </c>
      <c r="K89" s="10" t="s">
        <v>418</v>
      </c>
      <c r="L89" s="10" t="s">
        <v>31</v>
      </c>
      <c r="M89" s="10"/>
      <c r="N89" s="10" t="s">
        <v>1590</v>
      </c>
      <c r="O89" s="10" t="s">
        <v>1590</v>
      </c>
      <c r="P89" s="10" t="s">
        <v>32</v>
      </c>
      <c r="Q89" s="10" t="s">
        <v>4268</v>
      </c>
      <c r="R89" s="10" t="s">
        <v>26</v>
      </c>
      <c r="S89" s="10" t="s">
        <v>4269</v>
      </c>
      <c r="T89" s="10" t="s">
        <v>36</v>
      </c>
      <c r="U89" s="10" t="s">
        <v>4270</v>
      </c>
      <c r="V89" s="10" t="s">
        <v>38</v>
      </c>
    </row>
    <row r="90" spans="1:22" x14ac:dyDescent="0.25">
      <c r="A90" s="10" t="s">
        <v>26</v>
      </c>
      <c r="B90" s="10" t="s">
        <v>4271</v>
      </c>
      <c r="C90" s="10" t="s">
        <v>4272</v>
      </c>
      <c r="D90" s="11" t="s">
        <v>29</v>
      </c>
      <c r="E90" s="11">
        <v>1</v>
      </c>
      <c r="F90" s="11" t="s">
        <v>108</v>
      </c>
      <c r="G90" s="12">
        <v>30.934000000000001</v>
      </c>
      <c r="H90" s="12">
        <f>Plumbing_Expansion_US[[#This Row],[USD List / Unit]]*$H$3</f>
        <v>30.934000000000001</v>
      </c>
      <c r="I90" s="10" t="s">
        <v>4273</v>
      </c>
      <c r="J90" s="10" t="s">
        <v>110</v>
      </c>
      <c r="K90" s="10" t="s">
        <v>418</v>
      </c>
      <c r="L90" s="10" t="s">
        <v>31</v>
      </c>
      <c r="M90" s="10"/>
      <c r="N90" s="10" t="s">
        <v>1791</v>
      </c>
      <c r="O90" s="10" t="s">
        <v>1791</v>
      </c>
      <c r="P90" s="10" t="s">
        <v>32</v>
      </c>
      <c r="Q90" s="10" t="s">
        <v>4274</v>
      </c>
      <c r="R90" s="10" t="s">
        <v>4275</v>
      </c>
      <c r="S90" s="10" t="s">
        <v>4276</v>
      </c>
      <c r="T90" s="10" t="s">
        <v>36</v>
      </c>
      <c r="U90" s="10" t="s">
        <v>4277</v>
      </c>
      <c r="V90" s="10" t="s">
        <v>38</v>
      </c>
    </row>
    <row r="91" spans="1:22" x14ac:dyDescent="0.25">
      <c r="A91" s="10" t="s">
        <v>26</v>
      </c>
      <c r="B91" s="10" t="s">
        <v>4278</v>
      </c>
      <c r="C91" s="10" t="s">
        <v>4279</v>
      </c>
      <c r="D91" s="11" t="s">
        <v>29</v>
      </c>
      <c r="E91" s="11">
        <v>1</v>
      </c>
      <c r="F91" s="11" t="s">
        <v>108</v>
      </c>
      <c r="G91" s="12">
        <v>33.417999999999999</v>
      </c>
      <c r="H91" s="12">
        <f>Plumbing_Expansion_US[[#This Row],[USD List / Unit]]*$H$3</f>
        <v>33.417999999999999</v>
      </c>
      <c r="I91" s="10" t="s">
        <v>4280</v>
      </c>
      <c r="J91" s="10" t="s">
        <v>110</v>
      </c>
      <c r="K91" s="10" t="s">
        <v>418</v>
      </c>
      <c r="L91" s="10" t="s">
        <v>31</v>
      </c>
      <c r="M91" s="10"/>
      <c r="N91" s="10" t="s">
        <v>1901</v>
      </c>
      <c r="O91" s="10" t="s">
        <v>1901</v>
      </c>
      <c r="P91" s="10" t="s">
        <v>32</v>
      </c>
      <c r="Q91" s="10" t="s">
        <v>4281</v>
      </c>
      <c r="R91" s="10" t="s">
        <v>4275</v>
      </c>
      <c r="S91" s="10" t="s">
        <v>4282</v>
      </c>
      <c r="T91" s="10" t="s">
        <v>36</v>
      </c>
      <c r="U91" s="10" t="s">
        <v>4283</v>
      </c>
      <c r="V91" s="10" t="s">
        <v>38</v>
      </c>
    </row>
    <row r="92" spans="1:22" x14ac:dyDescent="0.25">
      <c r="A92" s="10" t="s">
        <v>26</v>
      </c>
      <c r="B92" s="10" t="s">
        <v>4284</v>
      </c>
      <c r="C92" s="10" t="s">
        <v>4285</v>
      </c>
      <c r="D92" s="11" t="s">
        <v>29</v>
      </c>
      <c r="E92" s="11">
        <v>1</v>
      </c>
      <c r="F92" s="11" t="s">
        <v>108</v>
      </c>
      <c r="G92" s="12">
        <v>36.779000000000003</v>
      </c>
      <c r="H92" s="12">
        <f>Plumbing_Expansion_US[[#This Row],[USD List / Unit]]*$H$3</f>
        <v>36.779000000000003</v>
      </c>
      <c r="I92" s="10" t="s">
        <v>4286</v>
      </c>
      <c r="J92" s="10" t="s">
        <v>110</v>
      </c>
      <c r="K92" s="10" t="s">
        <v>418</v>
      </c>
      <c r="L92" s="10" t="s">
        <v>31</v>
      </c>
      <c r="M92" s="10"/>
      <c r="N92" s="10" t="s">
        <v>444</v>
      </c>
      <c r="O92" s="10" t="s">
        <v>444</v>
      </c>
      <c r="P92" s="10" t="s">
        <v>32</v>
      </c>
      <c r="Q92" s="10" t="s">
        <v>4287</v>
      </c>
      <c r="R92" s="10" t="s">
        <v>26</v>
      </c>
      <c r="S92" s="10" t="s">
        <v>4288</v>
      </c>
      <c r="T92" s="10" t="s">
        <v>36</v>
      </c>
      <c r="U92" s="10" t="s">
        <v>4289</v>
      </c>
      <c r="V92" s="10" t="s">
        <v>38</v>
      </c>
    </row>
    <row r="93" spans="1:22" x14ac:dyDescent="0.25">
      <c r="A93" s="10" t="s">
        <v>26</v>
      </c>
      <c r="B93" s="10" t="s">
        <v>4290</v>
      </c>
      <c r="C93" s="10" t="s">
        <v>4291</v>
      </c>
      <c r="D93" s="11" t="s">
        <v>29</v>
      </c>
      <c r="E93" s="11">
        <v>1</v>
      </c>
      <c r="F93" s="11" t="s">
        <v>108</v>
      </c>
      <c r="G93" s="12">
        <v>31.907</v>
      </c>
      <c r="H93" s="12">
        <f>Plumbing_Expansion_US[[#This Row],[USD List / Unit]]*$H$3</f>
        <v>31.907</v>
      </c>
      <c r="I93" s="10" t="s">
        <v>4292</v>
      </c>
      <c r="J93" s="10" t="s">
        <v>110</v>
      </c>
      <c r="K93" s="10" t="s">
        <v>418</v>
      </c>
      <c r="L93" s="10" t="s">
        <v>31</v>
      </c>
      <c r="M93" s="10"/>
      <c r="N93" s="10" t="s">
        <v>4188</v>
      </c>
      <c r="O93" s="10" t="s">
        <v>4188</v>
      </c>
      <c r="P93" s="10" t="s">
        <v>32</v>
      </c>
      <c r="Q93" s="10" t="s">
        <v>4293</v>
      </c>
      <c r="R93" s="10" t="s">
        <v>26</v>
      </c>
      <c r="S93" s="10" t="s">
        <v>4294</v>
      </c>
      <c r="T93" s="10" t="s">
        <v>36</v>
      </c>
      <c r="U93" s="10" t="s">
        <v>4295</v>
      </c>
      <c r="V93" s="10" t="s">
        <v>38</v>
      </c>
    </row>
    <row r="94" spans="1:22" x14ac:dyDescent="0.25">
      <c r="A94" s="10" t="s">
        <v>26</v>
      </c>
      <c r="B94" s="10" t="s">
        <v>4296</v>
      </c>
      <c r="C94" s="10" t="s">
        <v>4297</v>
      </c>
      <c r="D94" s="11" t="s">
        <v>29</v>
      </c>
      <c r="E94" s="11">
        <v>1</v>
      </c>
      <c r="F94" s="11" t="s">
        <v>108</v>
      </c>
      <c r="G94" s="12">
        <v>29.466000000000001</v>
      </c>
      <c r="H94" s="12">
        <f>Plumbing_Expansion_US[[#This Row],[USD List / Unit]]*$H$3</f>
        <v>29.466000000000001</v>
      </c>
      <c r="I94" s="10" t="s">
        <v>4298</v>
      </c>
      <c r="J94" s="10" t="s">
        <v>110</v>
      </c>
      <c r="K94" s="10" t="s">
        <v>418</v>
      </c>
      <c r="L94" s="10" t="s">
        <v>31</v>
      </c>
      <c r="M94" s="10"/>
      <c r="N94" s="10" t="s">
        <v>1791</v>
      </c>
      <c r="O94" s="10" t="s">
        <v>1791</v>
      </c>
      <c r="P94" s="10" t="s">
        <v>32</v>
      </c>
      <c r="Q94" s="10" t="s">
        <v>4299</v>
      </c>
      <c r="R94" s="10" t="s">
        <v>26</v>
      </c>
      <c r="S94" s="10" t="s">
        <v>4300</v>
      </c>
      <c r="T94" s="10" t="s">
        <v>36</v>
      </c>
      <c r="U94" s="10" t="s">
        <v>4301</v>
      </c>
      <c r="V94" s="10" t="s">
        <v>38</v>
      </c>
    </row>
    <row r="95" spans="1:22" x14ac:dyDescent="0.25">
      <c r="A95" s="10" t="s">
        <v>26</v>
      </c>
      <c r="B95" s="10" t="s">
        <v>4302</v>
      </c>
      <c r="C95" s="10" t="s">
        <v>4303</v>
      </c>
      <c r="D95" s="11" t="s">
        <v>29</v>
      </c>
      <c r="E95" s="11" t="s">
        <v>591</v>
      </c>
      <c r="F95" s="11" t="s">
        <v>524</v>
      </c>
      <c r="G95" s="12">
        <v>13.869</v>
      </c>
      <c r="H95" s="12">
        <f>Plumbing_Expansion_US[[#This Row],[USD List / Unit]]*$H$3</f>
        <v>13.869</v>
      </c>
      <c r="I95" s="10" t="s">
        <v>4304</v>
      </c>
      <c r="J95" s="10" t="s">
        <v>110</v>
      </c>
      <c r="K95" s="10" t="s">
        <v>418</v>
      </c>
      <c r="L95" s="10" t="s">
        <v>31</v>
      </c>
      <c r="M95" s="10"/>
      <c r="N95" s="10" t="s">
        <v>611</v>
      </c>
      <c r="O95" s="10" t="s">
        <v>611</v>
      </c>
      <c r="P95" s="10" t="s">
        <v>32</v>
      </c>
      <c r="Q95" s="10" t="s">
        <v>4305</v>
      </c>
      <c r="R95" s="10" t="s">
        <v>26</v>
      </c>
      <c r="S95" s="10" t="s">
        <v>4306</v>
      </c>
      <c r="T95" s="10" t="s">
        <v>36</v>
      </c>
      <c r="U95" s="10" t="s">
        <v>4307</v>
      </c>
      <c r="V95" s="10" t="s">
        <v>38</v>
      </c>
    </row>
    <row r="96" spans="1:22" x14ac:dyDescent="0.25">
      <c r="A96" s="10" t="s">
        <v>26</v>
      </c>
      <c r="B96" s="10" t="s">
        <v>4308</v>
      </c>
      <c r="C96" s="10" t="s">
        <v>4309</v>
      </c>
      <c r="D96" s="11" t="s">
        <v>29</v>
      </c>
      <c r="E96" s="11" t="s">
        <v>591</v>
      </c>
      <c r="F96" s="11" t="s">
        <v>426</v>
      </c>
      <c r="G96" s="12">
        <v>3.8119999999999998</v>
      </c>
      <c r="H96" s="12">
        <f>Plumbing_Expansion_US[[#This Row],[USD List / Unit]]*$H$3</f>
        <v>3.8119999999999998</v>
      </c>
      <c r="I96" s="10" t="s">
        <v>4310</v>
      </c>
      <c r="J96" s="10" t="s">
        <v>110</v>
      </c>
      <c r="K96" s="10" t="s">
        <v>418</v>
      </c>
      <c r="L96" s="10" t="s">
        <v>31</v>
      </c>
      <c r="M96" s="10"/>
      <c r="N96" s="10" t="s">
        <v>611</v>
      </c>
      <c r="O96" s="10" t="s">
        <v>611</v>
      </c>
      <c r="P96" s="10" t="s">
        <v>32</v>
      </c>
      <c r="Q96" s="10" t="s">
        <v>4311</v>
      </c>
      <c r="R96" s="10" t="s">
        <v>26</v>
      </c>
      <c r="S96" s="10" t="s">
        <v>4312</v>
      </c>
      <c r="T96" s="10" t="s">
        <v>36</v>
      </c>
      <c r="U96" s="10" t="s">
        <v>4313</v>
      </c>
      <c r="V96" s="10" t="s">
        <v>38</v>
      </c>
    </row>
    <row r="97" spans="1:22" x14ac:dyDescent="0.25">
      <c r="A97" s="10" t="s">
        <v>26</v>
      </c>
      <c r="B97" s="10" t="s">
        <v>4314</v>
      </c>
      <c r="C97" s="10" t="s">
        <v>4315</v>
      </c>
      <c r="D97" s="11" t="s">
        <v>29</v>
      </c>
      <c r="E97" s="11">
        <v>1</v>
      </c>
      <c r="F97" s="11" t="s">
        <v>108</v>
      </c>
      <c r="G97" s="12">
        <v>108.482</v>
      </c>
      <c r="H97" s="12">
        <f>Plumbing_Expansion_US[[#This Row],[USD List / Unit]]*$H$3</f>
        <v>108.482</v>
      </c>
      <c r="I97" s="10" t="s">
        <v>4316</v>
      </c>
      <c r="J97" s="10" t="s">
        <v>110</v>
      </c>
      <c r="K97" s="10" t="s">
        <v>418</v>
      </c>
      <c r="L97" s="10" t="s">
        <v>31</v>
      </c>
      <c r="M97" s="10"/>
      <c r="N97" s="10" t="s">
        <v>526</v>
      </c>
      <c r="O97" s="10" t="s">
        <v>526</v>
      </c>
      <c r="P97" s="10" t="s">
        <v>32</v>
      </c>
      <c r="Q97" s="10" t="s">
        <v>4317</v>
      </c>
      <c r="R97" s="10" t="s">
        <v>26</v>
      </c>
      <c r="S97" s="10" t="s">
        <v>4318</v>
      </c>
      <c r="T97" s="10" t="s">
        <v>36</v>
      </c>
      <c r="U97" s="10" t="s">
        <v>4319</v>
      </c>
      <c r="V97" s="10" t="s">
        <v>38</v>
      </c>
    </row>
    <row r="98" spans="1:22" x14ac:dyDescent="0.25">
      <c r="A98" s="10" t="s">
        <v>26</v>
      </c>
      <c r="B98" s="10" t="s">
        <v>4320</v>
      </c>
      <c r="C98" s="10" t="s">
        <v>4321</v>
      </c>
      <c r="D98" s="11" t="s">
        <v>29</v>
      </c>
      <c r="E98" s="11">
        <v>1</v>
      </c>
      <c r="F98" s="11" t="s">
        <v>108</v>
      </c>
      <c r="G98" s="12">
        <v>113.30200000000001</v>
      </c>
      <c r="H98" s="12">
        <f>Plumbing_Expansion_US[[#This Row],[USD List / Unit]]*$H$3</f>
        <v>113.30200000000001</v>
      </c>
      <c r="I98" s="10" t="s">
        <v>4322</v>
      </c>
      <c r="J98" s="10" t="s">
        <v>110</v>
      </c>
      <c r="K98" s="10" t="s">
        <v>418</v>
      </c>
      <c r="L98" s="10" t="s">
        <v>31</v>
      </c>
      <c r="M98" s="10"/>
      <c r="N98" s="10" t="s">
        <v>1461</v>
      </c>
      <c r="O98" s="10" t="s">
        <v>1461</v>
      </c>
      <c r="P98" s="10" t="s">
        <v>32</v>
      </c>
      <c r="Q98" s="10" t="s">
        <v>4323</v>
      </c>
      <c r="R98" s="10" t="s">
        <v>26</v>
      </c>
      <c r="S98" s="10" t="s">
        <v>4324</v>
      </c>
      <c r="T98" s="10" t="s">
        <v>36</v>
      </c>
      <c r="U98" s="10" t="s">
        <v>4325</v>
      </c>
      <c r="V98" s="10" t="s">
        <v>38</v>
      </c>
    </row>
    <row r="99" spans="1:22" x14ac:dyDescent="0.25">
      <c r="A99" s="10" t="s">
        <v>26</v>
      </c>
      <c r="B99" s="10" t="s">
        <v>4326</v>
      </c>
      <c r="C99" s="10" t="s">
        <v>4327</v>
      </c>
      <c r="D99" s="11" t="s">
        <v>29</v>
      </c>
      <c r="E99" s="11">
        <v>1</v>
      </c>
      <c r="F99" s="11" t="s">
        <v>108</v>
      </c>
      <c r="G99" s="12">
        <v>124.11199999999999</v>
      </c>
      <c r="H99" s="12">
        <f>Plumbing_Expansion_US[[#This Row],[USD List / Unit]]*$H$3</f>
        <v>124.11199999999999</v>
      </c>
      <c r="I99" s="10" t="s">
        <v>4328</v>
      </c>
      <c r="J99" s="10" t="s">
        <v>110</v>
      </c>
      <c r="K99" s="10" t="s">
        <v>418</v>
      </c>
      <c r="L99" s="10" t="s">
        <v>31</v>
      </c>
      <c r="M99" s="10"/>
      <c r="N99" s="10" t="s">
        <v>1488</v>
      </c>
      <c r="O99" s="10" t="s">
        <v>1488</v>
      </c>
      <c r="P99" s="10" t="s">
        <v>32</v>
      </c>
      <c r="Q99" s="10" t="s">
        <v>4329</v>
      </c>
      <c r="R99" s="10" t="s">
        <v>26</v>
      </c>
      <c r="S99" s="10" t="s">
        <v>4330</v>
      </c>
      <c r="T99" s="10" t="s">
        <v>36</v>
      </c>
      <c r="U99" s="10" t="s">
        <v>4331</v>
      </c>
      <c r="V99" s="10" t="s">
        <v>38</v>
      </c>
    </row>
    <row r="100" spans="1:22" x14ac:dyDescent="0.25">
      <c r="A100" s="10" t="s">
        <v>26</v>
      </c>
      <c r="B100" s="10" t="s">
        <v>4332</v>
      </c>
      <c r="C100" s="10" t="s">
        <v>4333</v>
      </c>
      <c r="D100" s="11" t="s">
        <v>29</v>
      </c>
      <c r="E100" s="11">
        <v>1</v>
      </c>
      <c r="F100" s="11" t="s">
        <v>108</v>
      </c>
      <c r="G100" s="12">
        <v>99.326999999999998</v>
      </c>
      <c r="H100" s="12">
        <f>Plumbing_Expansion_US[[#This Row],[USD List / Unit]]*$H$3</f>
        <v>99.326999999999998</v>
      </c>
      <c r="I100" s="10" t="s">
        <v>4334</v>
      </c>
      <c r="J100" s="10" t="s">
        <v>110</v>
      </c>
      <c r="K100" s="10" t="s">
        <v>418</v>
      </c>
      <c r="L100" s="10" t="s">
        <v>31</v>
      </c>
      <c r="M100" s="10"/>
      <c r="N100" s="10" t="s">
        <v>573</v>
      </c>
      <c r="O100" s="10" t="s">
        <v>573</v>
      </c>
      <c r="P100" s="10" t="s">
        <v>32</v>
      </c>
      <c r="Q100" s="10" t="s">
        <v>4335</v>
      </c>
      <c r="R100" s="10" t="s">
        <v>26</v>
      </c>
      <c r="S100" s="10" t="s">
        <v>4336</v>
      </c>
      <c r="T100" s="10" t="s">
        <v>36</v>
      </c>
      <c r="U100" s="10" t="s">
        <v>4337</v>
      </c>
      <c r="V100" s="10" t="s">
        <v>38</v>
      </c>
    </row>
    <row r="101" spans="1:22" x14ac:dyDescent="0.25">
      <c r="A101" s="10" t="s">
        <v>26</v>
      </c>
      <c r="B101" s="10" t="s">
        <v>4338</v>
      </c>
      <c r="C101" s="10" t="s">
        <v>4339</v>
      </c>
      <c r="D101" s="11" t="s">
        <v>29</v>
      </c>
      <c r="E101" s="11">
        <v>1</v>
      </c>
      <c r="F101" s="11" t="s">
        <v>108</v>
      </c>
      <c r="G101" s="12">
        <v>108.125</v>
      </c>
      <c r="H101" s="12">
        <f>Plumbing_Expansion_US[[#This Row],[USD List / Unit]]*$H$3</f>
        <v>108.125</v>
      </c>
      <c r="I101" s="10" t="s">
        <v>4340</v>
      </c>
      <c r="J101" s="10" t="s">
        <v>110</v>
      </c>
      <c r="K101" s="10" t="s">
        <v>418</v>
      </c>
      <c r="L101" s="10" t="s">
        <v>31</v>
      </c>
      <c r="M101" s="10"/>
      <c r="N101" s="10" t="s">
        <v>1908</v>
      </c>
      <c r="O101" s="10" t="s">
        <v>1908</v>
      </c>
      <c r="P101" s="10" t="s">
        <v>32</v>
      </c>
      <c r="Q101" s="10" t="s">
        <v>4341</v>
      </c>
      <c r="R101" s="10" t="s">
        <v>26</v>
      </c>
      <c r="S101" s="10" t="s">
        <v>4342</v>
      </c>
      <c r="T101" s="10" t="s">
        <v>36</v>
      </c>
      <c r="U101" s="10" t="s">
        <v>4343</v>
      </c>
      <c r="V101" s="10" t="s">
        <v>38</v>
      </c>
    </row>
    <row r="102" spans="1:22" x14ac:dyDescent="0.25">
      <c r="A102" s="10" t="s">
        <v>26</v>
      </c>
      <c r="B102" s="10" t="s">
        <v>4344</v>
      </c>
      <c r="C102" s="10" t="s">
        <v>4345</v>
      </c>
      <c r="D102" s="11" t="s">
        <v>29</v>
      </c>
      <c r="E102" s="11">
        <v>1</v>
      </c>
      <c r="F102" s="11" t="s">
        <v>108</v>
      </c>
      <c r="G102" s="12">
        <v>112.69</v>
      </c>
      <c r="H102" s="12">
        <f>Plumbing_Expansion_US[[#This Row],[USD List / Unit]]*$H$3</f>
        <v>112.69</v>
      </c>
      <c r="I102" s="10" t="s">
        <v>4346</v>
      </c>
      <c r="J102" s="10" t="s">
        <v>110</v>
      </c>
      <c r="K102" s="10" t="s">
        <v>418</v>
      </c>
      <c r="L102" s="10" t="s">
        <v>31</v>
      </c>
      <c r="M102" s="10"/>
      <c r="N102" s="10" t="s">
        <v>2784</v>
      </c>
      <c r="O102" s="10" t="s">
        <v>2784</v>
      </c>
      <c r="P102" s="10" t="s">
        <v>32</v>
      </c>
      <c r="Q102" s="10" t="s">
        <v>4347</v>
      </c>
      <c r="R102" s="10" t="s">
        <v>26</v>
      </c>
      <c r="S102" s="10" t="s">
        <v>4348</v>
      </c>
      <c r="T102" s="10" t="s">
        <v>36</v>
      </c>
      <c r="U102" s="10" t="s">
        <v>4349</v>
      </c>
      <c r="V102" s="10" t="s">
        <v>38</v>
      </c>
    </row>
    <row r="103" spans="1:22" x14ac:dyDescent="0.25">
      <c r="A103" s="10" t="s">
        <v>26</v>
      </c>
      <c r="B103" s="10" t="s">
        <v>4350</v>
      </c>
      <c r="C103" s="10" t="s">
        <v>4351</v>
      </c>
      <c r="D103" s="11" t="s">
        <v>29</v>
      </c>
      <c r="E103" s="11">
        <v>1</v>
      </c>
      <c r="F103" s="11" t="s">
        <v>108</v>
      </c>
      <c r="G103" s="12">
        <v>128.727</v>
      </c>
      <c r="H103" s="12">
        <f>Plumbing_Expansion_US[[#This Row],[USD List / Unit]]*$H$3</f>
        <v>128.727</v>
      </c>
      <c r="I103" s="10" t="s">
        <v>4352</v>
      </c>
      <c r="J103" s="10" t="s">
        <v>110</v>
      </c>
      <c r="K103" s="10" t="s">
        <v>418</v>
      </c>
      <c r="L103" s="10" t="s">
        <v>31</v>
      </c>
      <c r="M103" s="10"/>
      <c r="N103" s="10" t="s">
        <v>1804</v>
      </c>
      <c r="O103" s="10" t="s">
        <v>1804</v>
      </c>
      <c r="P103" s="10" t="s">
        <v>32</v>
      </c>
      <c r="Q103" s="10" t="s">
        <v>4353</v>
      </c>
      <c r="R103" s="10" t="s">
        <v>26</v>
      </c>
      <c r="S103" s="10" t="s">
        <v>4354</v>
      </c>
      <c r="T103" s="10" t="s">
        <v>36</v>
      </c>
      <c r="U103" s="10" t="s">
        <v>4355</v>
      </c>
      <c r="V103" s="10" t="s">
        <v>38</v>
      </c>
    </row>
    <row r="104" spans="1:22" x14ac:dyDescent="0.25">
      <c r="A104" s="10" t="s">
        <v>26</v>
      </c>
      <c r="B104" s="10" t="s">
        <v>4356</v>
      </c>
      <c r="C104" s="10" t="s">
        <v>4357</v>
      </c>
      <c r="D104" s="11" t="s">
        <v>29</v>
      </c>
      <c r="E104" s="11">
        <v>1</v>
      </c>
      <c r="F104" s="11" t="s">
        <v>108</v>
      </c>
      <c r="G104" s="12">
        <v>130.423</v>
      </c>
      <c r="H104" s="12">
        <f>Plumbing_Expansion_US[[#This Row],[USD List / Unit]]*$H$3</f>
        <v>130.423</v>
      </c>
      <c r="I104" s="10" t="s">
        <v>4358</v>
      </c>
      <c r="J104" s="10" t="s">
        <v>110</v>
      </c>
      <c r="K104" s="10" t="s">
        <v>418</v>
      </c>
      <c r="L104" s="10" t="s">
        <v>31</v>
      </c>
      <c r="M104" s="10"/>
      <c r="N104" s="10" t="s">
        <v>716</v>
      </c>
      <c r="O104" s="10" t="s">
        <v>716</v>
      </c>
      <c r="P104" s="10" t="s">
        <v>32</v>
      </c>
      <c r="Q104" s="10" t="s">
        <v>4359</v>
      </c>
      <c r="R104" s="10" t="s">
        <v>26</v>
      </c>
      <c r="S104" s="10" t="s">
        <v>4360</v>
      </c>
      <c r="T104" s="10" t="s">
        <v>36</v>
      </c>
      <c r="U104" s="10" t="s">
        <v>4361</v>
      </c>
      <c r="V104" s="10" t="s">
        <v>38</v>
      </c>
    </row>
    <row r="105" spans="1:22" x14ac:dyDescent="0.25">
      <c r="A105" s="10" t="s">
        <v>26</v>
      </c>
      <c r="B105" s="10" t="s">
        <v>4362</v>
      </c>
      <c r="C105" s="10" t="s">
        <v>4363</v>
      </c>
      <c r="D105" s="11" t="s">
        <v>29</v>
      </c>
      <c r="E105" s="11">
        <v>1</v>
      </c>
      <c r="F105" s="11" t="s">
        <v>108</v>
      </c>
      <c r="G105" s="12">
        <v>107.628</v>
      </c>
      <c r="H105" s="12">
        <f>Plumbing_Expansion_US[[#This Row],[USD List / Unit]]*$H$3</f>
        <v>107.628</v>
      </c>
      <c r="I105" s="10" t="s">
        <v>4364</v>
      </c>
      <c r="J105" s="10" t="s">
        <v>110</v>
      </c>
      <c r="K105" s="10" t="s">
        <v>418</v>
      </c>
      <c r="L105" s="10" t="s">
        <v>31</v>
      </c>
      <c r="M105" s="10"/>
      <c r="N105" s="10" t="s">
        <v>1488</v>
      </c>
      <c r="O105" s="10" t="s">
        <v>1488</v>
      </c>
      <c r="P105" s="10" t="s">
        <v>32</v>
      </c>
      <c r="Q105" s="10" t="s">
        <v>4365</v>
      </c>
      <c r="R105" s="10" t="s">
        <v>26</v>
      </c>
      <c r="S105" s="10" t="s">
        <v>4366</v>
      </c>
      <c r="T105" s="10" t="s">
        <v>36</v>
      </c>
      <c r="U105" s="10" t="s">
        <v>4367</v>
      </c>
      <c r="V105" s="10" t="s">
        <v>38</v>
      </c>
    </row>
    <row r="106" spans="1:22" x14ac:dyDescent="0.25">
      <c r="A106" s="10" t="s">
        <v>26</v>
      </c>
      <c r="B106" s="10" t="s">
        <v>4368</v>
      </c>
      <c r="C106" s="10" t="s">
        <v>4369</v>
      </c>
      <c r="D106" s="11" t="s">
        <v>29</v>
      </c>
      <c r="E106" s="11" t="s">
        <v>357</v>
      </c>
      <c r="F106" s="11" t="s">
        <v>4370</v>
      </c>
      <c r="G106" s="12">
        <v>9.859</v>
      </c>
      <c r="H106" s="12">
        <f>Plumbing_Expansion_US[[#This Row],[USD List / Unit]]*$H$3</f>
        <v>9.859</v>
      </c>
      <c r="I106" s="10" t="s">
        <v>4371</v>
      </c>
      <c r="J106" s="10" t="s">
        <v>110</v>
      </c>
      <c r="K106" s="10" t="s">
        <v>418</v>
      </c>
      <c r="L106" s="10" t="s">
        <v>31</v>
      </c>
      <c r="M106" s="10"/>
      <c r="N106" s="10" t="s">
        <v>453</v>
      </c>
      <c r="O106" s="10" t="s">
        <v>453</v>
      </c>
      <c r="P106" s="10" t="s">
        <v>32</v>
      </c>
      <c r="Q106" s="10" t="s">
        <v>4372</v>
      </c>
      <c r="R106" s="10" t="s">
        <v>26</v>
      </c>
      <c r="S106" s="10" t="s">
        <v>4373</v>
      </c>
      <c r="T106" s="10" t="s">
        <v>36</v>
      </c>
      <c r="U106" s="10" t="s">
        <v>4374</v>
      </c>
      <c r="V106" s="10" t="s">
        <v>38</v>
      </c>
    </row>
    <row r="107" spans="1:22" x14ac:dyDescent="0.25">
      <c r="A107" s="10" t="s">
        <v>26</v>
      </c>
      <c r="B107" s="10" t="s">
        <v>4375</v>
      </c>
      <c r="C107" s="10" t="s">
        <v>4376</v>
      </c>
      <c r="D107" s="11" t="s">
        <v>29</v>
      </c>
      <c r="E107" s="11" t="s">
        <v>357</v>
      </c>
      <c r="F107" s="11" t="s">
        <v>451</v>
      </c>
      <c r="G107" s="12">
        <v>11.635</v>
      </c>
      <c r="H107" s="12">
        <f>Plumbing_Expansion_US[[#This Row],[USD List / Unit]]*$H$3</f>
        <v>11.635</v>
      </c>
      <c r="I107" s="10" t="s">
        <v>4377</v>
      </c>
      <c r="J107" s="10" t="s">
        <v>110</v>
      </c>
      <c r="K107" s="10" t="s">
        <v>418</v>
      </c>
      <c r="L107" s="10" t="s">
        <v>31</v>
      </c>
      <c r="M107" s="10"/>
      <c r="N107" s="10" t="s">
        <v>453</v>
      </c>
      <c r="O107" s="10" t="s">
        <v>453</v>
      </c>
      <c r="P107" s="10" t="s">
        <v>32</v>
      </c>
      <c r="Q107" s="10" t="s">
        <v>4378</v>
      </c>
      <c r="R107" s="10" t="s">
        <v>26</v>
      </c>
      <c r="S107" s="10" t="s">
        <v>4379</v>
      </c>
      <c r="T107" s="10" t="s">
        <v>36</v>
      </c>
      <c r="U107" s="10" t="s">
        <v>4380</v>
      </c>
      <c r="V107" s="10" t="s">
        <v>38</v>
      </c>
    </row>
    <row r="108" spans="1:22" x14ac:dyDescent="0.25">
      <c r="A108" s="10" t="s">
        <v>26</v>
      </c>
      <c r="B108" s="10" t="s">
        <v>4381</v>
      </c>
      <c r="C108" s="10" t="s">
        <v>4382</v>
      </c>
      <c r="D108" s="11" t="s">
        <v>29</v>
      </c>
      <c r="E108" s="11" t="s">
        <v>357</v>
      </c>
      <c r="F108" s="11" t="s">
        <v>4370</v>
      </c>
      <c r="G108" s="12">
        <v>11.198</v>
      </c>
      <c r="H108" s="12">
        <f>Plumbing_Expansion_US[[#This Row],[USD List / Unit]]*$H$3</f>
        <v>11.198</v>
      </c>
      <c r="I108" s="10" t="s">
        <v>4383</v>
      </c>
      <c r="J108" s="10" t="s">
        <v>110</v>
      </c>
      <c r="K108" s="10" t="s">
        <v>418</v>
      </c>
      <c r="L108" s="10" t="s">
        <v>31</v>
      </c>
      <c r="M108" s="10"/>
      <c r="N108" s="10" t="s">
        <v>137</v>
      </c>
      <c r="O108" s="10" t="s">
        <v>137</v>
      </c>
      <c r="P108" s="10" t="s">
        <v>32</v>
      </c>
      <c r="Q108" s="10" t="s">
        <v>4384</v>
      </c>
      <c r="R108" s="10" t="s">
        <v>26</v>
      </c>
      <c r="S108" s="10" t="s">
        <v>4385</v>
      </c>
      <c r="T108" s="10" t="s">
        <v>36</v>
      </c>
      <c r="U108" s="10" t="s">
        <v>4386</v>
      </c>
      <c r="V108" s="10" t="s">
        <v>38</v>
      </c>
    </row>
    <row r="109" spans="1:22" x14ac:dyDescent="0.25">
      <c r="A109" s="10" t="s">
        <v>26</v>
      </c>
      <c r="B109" s="10" t="s">
        <v>4387</v>
      </c>
      <c r="C109" s="10" t="s">
        <v>4388</v>
      </c>
      <c r="D109" s="11" t="s">
        <v>29</v>
      </c>
      <c r="E109" s="11" t="s">
        <v>143</v>
      </c>
      <c r="F109" s="11" t="s">
        <v>1875</v>
      </c>
      <c r="G109" s="12">
        <v>10.284000000000001</v>
      </c>
      <c r="H109" s="12">
        <f>Plumbing_Expansion_US[[#This Row],[USD List / Unit]]*$H$3</f>
        <v>10.284000000000001</v>
      </c>
      <c r="I109" s="10" t="s">
        <v>4389</v>
      </c>
      <c r="J109" s="10" t="s">
        <v>110</v>
      </c>
      <c r="K109" s="10" t="s">
        <v>418</v>
      </c>
      <c r="L109" s="10" t="s">
        <v>31</v>
      </c>
      <c r="M109" s="10"/>
      <c r="N109" s="10" t="s">
        <v>453</v>
      </c>
      <c r="O109" s="10" t="s">
        <v>453</v>
      </c>
      <c r="P109" s="10" t="s">
        <v>32</v>
      </c>
      <c r="Q109" s="10" t="s">
        <v>4390</v>
      </c>
      <c r="R109" s="10" t="s">
        <v>26</v>
      </c>
      <c r="S109" s="10" t="s">
        <v>4391</v>
      </c>
      <c r="T109" s="10" t="s">
        <v>36</v>
      </c>
      <c r="U109" s="10" t="s">
        <v>4392</v>
      </c>
      <c r="V109" s="10" t="s">
        <v>38</v>
      </c>
    </row>
    <row r="110" spans="1:22" x14ac:dyDescent="0.25">
      <c r="A110" s="10" t="s">
        <v>26</v>
      </c>
      <c r="B110" s="10" t="s">
        <v>4393</v>
      </c>
      <c r="C110" s="10" t="s">
        <v>4394</v>
      </c>
      <c r="D110" s="11" t="s">
        <v>29</v>
      </c>
      <c r="E110" s="11" t="s">
        <v>143</v>
      </c>
      <c r="F110" s="11" t="s">
        <v>451</v>
      </c>
      <c r="G110" s="12">
        <v>11.131</v>
      </c>
      <c r="H110" s="12">
        <f>Plumbing_Expansion_US[[#This Row],[USD List / Unit]]*$H$3</f>
        <v>11.131</v>
      </c>
      <c r="I110" s="10" t="s">
        <v>4395</v>
      </c>
      <c r="J110" s="10" t="s">
        <v>110</v>
      </c>
      <c r="K110" s="10" t="s">
        <v>418</v>
      </c>
      <c r="L110" s="10" t="s">
        <v>31</v>
      </c>
      <c r="M110" s="10"/>
      <c r="N110" s="10" t="s">
        <v>533</v>
      </c>
      <c r="O110" s="10" t="s">
        <v>533</v>
      </c>
      <c r="P110" s="10" t="s">
        <v>32</v>
      </c>
      <c r="Q110" s="10" t="s">
        <v>4396</v>
      </c>
      <c r="R110" s="10" t="s">
        <v>26</v>
      </c>
      <c r="S110" s="10" t="s">
        <v>4397</v>
      </c>
      <c r="T110" s="10" t="s">
        <v>36</v>
      </c>
      <c r="U110" s="10" t="s">
        <v>4398</v>
      </c>
      <c r="V110" s="10" t="s">
        <v>38</v>
      </c>
    </row>
    <row r="111" spans="1:22" x14ac:dyDescent="0.25">
      <c r="A111" s="10" t="s">
        <v>26</v>
      </c>
      <c r="B111" s="10" t="s">
        <v>4399</v>
      </c>
      <c r="C111" s="10" t="s">
        <v>4400</v>
      </c>
      <c r="D111" s="11" t="s">
        <v>29</v>
      </c>
      <c r="E111" s="11" t="s">
        <v>591</v>
      </c>
      <c r="F111" s="11" t="s">
        <v>4401</v>
      </c>
      <c r="G111" s="12">
        <v>3.24</v>
      </c>
      <c r="H111" s="12">
        <f>Plumbing_Expansion_US[[#This Row],[USD List / Unit]]*$H$3</f>
        <v>3.24</v>
      </c>
      <c r="I111" s="10" t="s">
        <v>4402</v>
      </c>
      <c r="J111" s="10" t="s">
        <v>110</v>
      </c>
      <c r="K111" s="10" t="s">
        <v>418</v>
      </c>
      <c r="L111" s="10" t="s">
        <v>31</v>
      </c>
      <c r="M111" s="10"/>
      <c r="N111" s="10" t="s">
        <v>611</v>
      </c>
      <c r="O111" s="10" t="s">
        <v>611</v>
      </c>
      <c r="P111" s="10" t="s">
        <v>32</v>
      </c>
      <c r="Q111" s="10" t="s">
        <v>4403</v>
      </c>
      <c r="R111" s="10" t="s">
        <v>26</v>
      </c>
      <c r="S111" s="10" t="s">
        <v>4404</v>
      </c>
      <c r="T111" s="10" t="s">
        <v>36</v>
      </c>
      <c r="U111" s="10" t="s">
        <v>4405</v>
      </c>
      <c r="V111" s="10" t="s">
        <v>38</v>
      </c>
    </row>
    <row r="112" spans="1:22" x14ac:dyDescent="0.25">
      <c r="A112" s="10" t="s">
        <v>26</v>
      </c>
      <c r="B112" s="10" t="s">
        <v>4406</v>
      </c>
      <c r="C112" s="10" t="s">
        <v>4407</v>
      </c>
      <c r="D112" s="11" t="s">
        <v>29</v>
      </c>
      <c r="E112" s="11" t="s">
        <v>591</v>
      </c>
      <c r="F112" s="11" t="s">
        <v>624</v>
      </c>
      <c r="G112" s="12">
        <v>5.3719999999999999</v>
      </c>
      <c r="H112" s="12">
        <f>Plumbing_Expansion_US[[#This Row],[USD List / Unit]]*$H$3</f>
        <v>5.3719999999999999</v>
      </c>
      <c r="I112" s="10" t="s">
        <v>4408</v>
      </c>
      <c r="J112" s="10" t="s">
        <v>110</v>
      </c>
      <c r="K112" s="10" t="s">
        <v>418</v>
      </c>
      <c r="L112" s="10" t="s">
        <v>31</v>
      </c>
      <c r="M112" s="10"/>
      <c r="N112" s="10" t="s">
        <v>611</v>
      </c>
      <c r="O112" s="10" t="s">
        <v>611</v>
      </c>
      <c r="P112" s="10" t="s">
        <v>32</v>
      </c>
      <c r="Q112" s="10" t="s">
        <v>4409</v>
      </c>
      <c r="R112" s="10" t="s">
        <v>26</v>
      </c>
      <c r="S112" s="10" t="s">
        <v>4410</v>
      </c>
      <c r="T112" s="10" t="s">
        <v>36</v>
      </c>
      <c r="U112" s="10" t="s">
        <v>4411</v>
      </c>
      <c r="V112" s="10" t="s">
        <v>38</v>
      </c>
    </row>
    <row r="113" spans="1:22" x14ac:dyDescent="0.25">
      <c r="A113" s="10" t="s">
        <v>26</v>
      </c>
      <c r="B113" s="10" t="s">
        <v>4412</v>
      </c>
      <c r="C113" s="10" t="s">
        <v>4413</v>
      </c>
      <c r="D113" s="11" t="s">
        <v>29</v>
      </c>
      <c r="E113" s="11" t="s">
        <v>591</v>
      </c>
      <c r="F113" s="11" t="s">
        <v>707</v>
      </c>
      <c r="G113" s="12">
        <v>4.1559999999999997</v>
      </c>
      <c r="H113" s="12">
        <f>Plumbing_Expansion_US[[#This Row],[USD List / Unit]]*$H$3</f>
        <v>4.1559999999999997</v>
      </c>
      <c r="I113" s="10" t="s">
        <v>4414</v>
      </c>
      <c r="J113" s="10" t="s">
        <v>110</v>
      </c>
      <c r="K113" s="10" t="s">
        <v>418</v>
      </c>
      <c r="L113" s="10" t="s">
        <v>31</v>
      </c>
      <c r="M113" s="10"/>
      <c r="N113" s="10" t="s">
        <v>419</v>
      </c>
      <c r="O113" s="10" t="s">
        <v>419</v>
      </c>
      <c r="P113" s="10" t="s">
        <v>32</v>
      </c>
      <c r="Q113" s="10" t="s">
        <v>4415</v>
      </c>
      <c r="R113" s="10" t="s">
        <v>26</v>
      </c>
      <c r="S113" s="10" t="s">
        <v>4416</v>
      </c>
      <c r="T113" s="10" t="s">
        <v>36</v>
      </c>
      <c r="U113" s="10" t="s">
        <v>4417</v>
      </c>
      <c r="V113" s="10" t="s">
        <v>38</v>
      </c>
    </row>
    <row r="114" spans="1:22" x14ac:dyDescent="0.25">
      <c r="A114" s="10" t="s">
        <v>26</v>
      </c>
      <c r="B114" s="10" t="s">
        <v>4418</v>
      </c>
      <c r="C114" s="10" t="s">
        <v>4419</v>
      </c>
      <c r="D114" s="11" t="s">
        <v>29</v>
      </c>
      <c r="E114" s="11" t="s">
        <v>591</v>
      </c>
      <c r="F114" s="11" t="s">
        <v>649</v>
      </c>
      <c r="G114" s="12">
        <v>5.9279999999999999</v>
      </c>
      <c r="H114" s="12">
        <f>Plumbing_Expansion_US[[#This Row],[USD List / Unit]]*$H$3</f>
        <v>5.9279999999999999</v>
      </c>
      <c r="I114" s="10" t="s">
        <v>4420</v>
      </c>
      <c r="J114" s="10" t="s">
        <v>110</v>
      </c>
      <c r="K114" s="10" t="s">
        <v>418</v>
      </c>
      <c r="L114" s="10" t="s">
        <v>31</v>
      </c>
      <c r="M114" s="10"/>
      <c r="N114" s="10" t="s">
        <v>137</v>
      </c>
      <c r="O114" s="10" t="s">
        <v>137</v>
      </c>
      <c r="P114" s="10" t="s">
        <v>32</v>
      </c>
      <c r="Q114" s="10" t="s">
        <v>4421</v>
      </c>
      <c r="R114" s="10" t="s">
        <v>26</v>
      </c>
      <c r="S114" s="10" t="s">
        <v>4422</v>
      </c>
      <c r="T114" s="10" t="s">
        <v>36</v>
      </c>
      <c r="U114" s="10" t="s">
        <v>4423</v>
      </c>
      <c r="V114" s="10" t="s">
        <v>38</v>
      </c>
    </row>
    <row r="115" spans="1:22" x14ac:dyDescent="0.25">
      <c r="A115" s="10" t="s">
        <v>26</v>
      </c>
      <c r="B115" s="10" t="s">
        <v>4424</v>
      </c>
      <c r="C115" s="10" t="s">
        <v>4425</v>
      </c>
      <c r="D115" s="11" t="s">
        <v>29</v>
      </c>
      <c r="E115" s="11" t="s">
        <v>591</v>
      </c>
      <c r="F115" s="11" t="s">
        <v>410</v>
      </c>
      <c r="G115" s="12">
        <v>3.7450000000000001</v>
      </c>
      <c r="H115" s="12">
        <f>Plumbing_Expansion_US[[#This Row],[USD List / Unit]]*$H$3</f>
        <v>3.7450000000000001</v>
      </c>
      <c r="I115" s="10" t="s">
        <v>4426</v>
      </c>
      <c r="J115" s="10" t="s">
        <v>110</v>
      </c>
      <c r="K115" s="10" t="s">
        <v>418</v>
      </c>
      <c r="L115" s="10" t="s">
        <v>31</v>
      </c>
      <c r="M115" s="10"/>
      <c r="N115" s="10" t="s">
        <v>209</v>
      </c>
      <c r="O115" s="10" t="s">
        <v>209</v>
      </c>
      <c r="P115" s="10" t="s">
        <v>32</v>
      </c>
      <c r="Q115" s="10" t="s">
        <v>4427</v>
      </c>
      <c r="R115" s="10" t="s">
        <v>26</v>
      </c>
      <c r="S115" s="10" t="s">
        <v>4428</v>
      </c>
      <c r="T115" s="10" t="s">
        <v>36</v>
      </c>
      <c r="U115" s="10" t="s">
        <v>4429</v>
      </c>
      <c r="V115" s="10" t="s">
        <v>38</v>
      </c>
    </row>
    <row r="116" spans="1:22" x14ac:dyDescent="0.25">
      <c r="A116" s="10" t="s">
        <v>26</v>
      </c>
      <c r="B116" s="10" t="s">
        <v>4430</v>
      </c>
      <c r="C116" s="10" t="s">
        <v>4431</v>
      </c>
      <c r="D116" s="11" t="s">
        <v>29</v>
      </c>
      <c r="E116" s="11" t="s">
        <v>591</v>
      </c>
      <c r="F116" s="11" t="s">
        <v>624</v>
      </c>
      <c r="G116" s="12">
        <v>4.76</v>
      </c>
      <c r="H116" s="12">
        <f>Plumbing_Expansion_US[[#This Row],[USD List / Unit]]*$H$3</f>
        <v>4.76</v>
      </c>
      <c r="I116" s="10" t="s">
        <v>4432</v>
      </c>
      <c r="J116" s="10" t="s">
        <v>110</v>
      </c>
      <c r="K116" s="10" t="s">
        <v>418</v>
      </c>
      <c r="L116" s="10" t="s">
        <v>31</v>
      </c>
      <c r="M116" s="10"/>
      <c r="N116" s="10" t="s">
        <v>419</v>
      </c>
      <c r="O116" s="10" t="s">
        <v>419</v>
      </c>
      <c r="P116" s="10" t="s">
        <v>32</v>
      </c>
      <c r="Q116" s="10" t="s">
        <v>4433</v>
      </c>
      <c r="R116" s="10" t="s">
        <v>26</v>
      </c>
      <c r="S116" s="10" t="s">
        <v>4434</v>
      </c>
      <c r="T116" s="10" t="s">
        <v>36</v>
      </c>
      <c r="U116" s="10" t="s">
        <v>4435</v>
      </c>
      <c r="V116" s="10" t="s">
        <v>38</v>
      </c>
    </row>
    <row r="117" spans="1:22" x14ac:dyDescent="0.25">
      <c r="A117" s="10" t="s">
        <v>26</v>
      </c>
      <c r="B117" s="10" t="s">
        <v>4436</v>
      </c>
      <c r="C117" s="10" t="s">
        <v>4437</v>
      </c>
      <c r="D117" s="11" t="s">
        <v>29</v>
      </c>
      <c r="E117" s="11" t="s">
        <v>143</v>
      </c>
      <c r="F117" s="11" t="s">
        <v>394</v>
      </c>
      <c r="G117" s="12">
        <v>9.9710000000000001</v>
      </c>
      <c r="H117" s="12">
        <f>Plumbing_Expansion_US[[#This Row],[USD List / Unit]]*$H$3</f>
        <v>9.9710000000000001</v>
      </c>
      <c r="I117" s="10" t="s">
        <v>4438</v>
      </c>
      <c r="J117" s="10" t="s">
        <v>110</v>
      </c>
      <c r="K117" s="10" t="s">
        <v>418</v>
      </c>
      <c r="L117" s="10" t="s">
        <v>31</v>
      </c>
      <c r="M117" s="10"/>
      <c r="N117" s="10" t="s">
        <v>453</v>
      </c>
      <c r="O117" s="10" t="s">
        <v>453</v>
      </c>
      <c r="P117" s="10" t="s">
        <v>32</v>
      </c>
      <c r="Q117" s="10" t="s">
        <v>4439</v>
      </c>
      <c r="R117" s="10" t="s">
        <v>26</v>
      </c>
      <c r="S117" s="10" t="s">
        <v>4440</v>
      </c>
      <c r="T117" s="10" t="s">
        <v>36</v>
      </c>
      <c r="U117" s="10" t="s">
        <v>4441</v>
      </c>
      <c r="V117" s="10" t="s">
        <v>38</v>
      </c>
    </row>
    <row r="118" spans="1:22" x14ac:dyDescent="0.25">
      <c r="A118" s="10" t="s">
        <v>26</v>
      </c>
      <c r="B118" s="10" t="s">
        <v>4442</v>
      </c>
      <c r="C118" s="10" t="s">
        <v>4443</v>
      </c>
      <c r="D118" s="11" t="s">
        <v>29</v>
      </c>
      <c r="E118" s="11">
        <v>1</v>
      </c>
      <c r="F118" s="11" t="s">
        <v>108</v>
      </c>
      <c r="G118" s="12">
        <v>22.218</v>
      </c>
      <c r="H118" s="12">
        <f>Plumbing_Expansion_US[[#This Row],[USD List / Unit]]*$H$3</f>
        <v>22.218</v>
      </c>
      <c r="I118" s="10" t="s">
        <v>4444</v>
      </c>
      <c r="J118" s="10" t="s">
        <v>110</v>
      </c>
      <c r="K118" s="10" t="s">
        <v>418</v>
      </c>
      <c r="L118" s="10" t="s">
        <v>31</v>
      </c>
      <c r="M118" s="10"/>
      <c r="N118" s="10" t="s">
        <v>373</v>
      </c>
      <c r="O118" s="10" t="s">
        <v>373</v>
      </c>
      <c r="P118" s="10" t="s">
        <v>32</v>
      </c>
      <c r="Q118" s="10" t="s">
        <v>4445</v>
      </c>
      <c r="R118" s="10" t="s">
        <v>26</v>
      </c>
      <c r="S118" s="10" t="s">
        <v>4446</v>
      </c>
      <c r="T118" s="10" t="s">
        <v>36</v>
      </c>
      <c r="U118" s="10" t="s">
        <v>4447</v>
      </c>
      <c r="V118" s="10" t="s">
        <v>38</v>
      </c>
    </row>
    <row r="119" spans="1:22" x14ac:dyDescent="0.25">
      <c r="A119" s="10" t="s">
        <v>26</v>
      </c>
      <c r="B119" s="10" t="s">
        <v>4448</v>
      </c>
      <c r="C119" s="10" t="s">
        <v>4449</v>
      </c>
      <c r="D119" s="11" t="s">
        <v>29</v>
      </c>
      <c r="E119" s="11">
        <v>1</v>
      </c>
      <c r="F119" s="11" t="s">
        <v>108</v>
      </c>
      <c r="G119" s="12">
        <v>29.7</v>
      </c>
      <c r="H119" s="12">
        <f>Plumbing_Expansion_US[[#This Row],[USD List / Unit]]*$H$3</f>
        <v>29.7</v>
      </c>
      <c r="I119" s="10" t="s">
        <v>4450</v>
      </c>
      <c r="J119" s="10" t="s">
        <v>110</v>
      </c>
      <c r="K119" s="10" t="s">
        <v>418</v>
      </c>
      <c r="L119" s="10" t="s">
        <v>31</v>
      </c>
      <c r="M119" s="10"/>
      <c r="N119" s="10" t="s">
        <v>4188</v>
      </c>
      <c r="O119" s="10" t="s">
        <v>4188</v>
      </c>
      <c r="P119" s="10" t="s">
        <v>32</v>
      </c>
      <c r="Q119" s="10" t="s">
        <v>4451</v>
      </c>
      <c r="R119" s="10" t="s">
        <v>26</v>
      </c>
      <c r="S119" s="10" t="s">
        <v>4452</v>
      </c>
      <c r="T119" s="10" t="s">
        <v>36</v>
      </c>
      <c r="U119" s="10" t="s">
        <v>4453</v>
      </c>
      <c r="V119" s="10" t="s">
        <v>38</v>
      </c>
    </row>
    <row r="120" spans="1:22" x14ac:dyDescent="0.25">
      <c r="A120" s="10" t="s">
        <v>26</v>
      </c>
      <c r="B120" s="10" t="s">
        <v>4454</v>
      </c>
      <c r="C120" s="10" t="s">
        <v>4455</v>
      </c>
      <c r="D120" s="11" t="s">
        <v>29</v>
      </c>
      <c r="E120" s="11">
        <v>1</v>
      </c>
      <c r="F120" s="11" t="s">
        <v>108</v>
      </c>
      <c r="G120" s="12">
        <v>108.119</v>
      </c>
      <c r="H120" s="12">
        <f>Plumbing_Expansion_US[[#This Row],[USD List / Unit]]*$H$3</f>
        <v>108.119</v>
      </c>
      <c r="I120" s="10" t="s">
        <v>4456</v>
      </c>
      <c r="J120" s="10" t="s">
        <v>110</v>
      </c>
      <c r="K120" s="10" t="s">
        <v>418</v>
      </c>
      <c r="L120" s="10" t="s">
        <v>31</v>
      </c>
      <c r="M120" s="10"/>
      <c r="N120" s="10" t="s">
        <v>1804</v>
      </c>
      <c r="O120" s="10" t="s">
        <v>1804</v>
      </c>
      <c r="P120" s="10" t="s">
        <v>32</v>
      </c>
      <c r="Q120" s="10" t="s">
        <v>4457</v>
      </c>
      <c r="R120" s="10" t="s">
        <v>26</v>
      </c>
      <c r="S120" s="10" t="s">
        <v>4458</v>
      </c>
      <c r="T120" s="10" t="s">
        <v>36</v>
      </c>
      <c r="U120" s="10" t="s">
        <v>4459</v>
      </c>
      <c r="V120" s="10" t="s">
        <v>38</v>
      </c>
    </row>
    <row r="121" spans="1:22" x14ac:dyDescent="0.25">
      <c r="A121" s="10" t="s">
        <v>26</v>
      </c>
      <c r="B121" s="10" t="s">
        <v>4460</v>
      </c>
      <c r="C121" s="10" t="s">
        <v>4461</v>
      </c>
      <c r="D121" s="11" t="s">
        <v>29</v>
      </c>
      <c r="E121" s="11" t="s">
        <v>591</v>
      </c>
      <c r="F121" s="11" t="s">
        <v>729</v>
      </c>
      <c r="G121" s="12">
        <v>3.1509999999999998</v>
      </c>
      <c r="H121" s="12">
        <f>Plumbing_Expansion_US[[#This Row],[USD List / Unit]]*$H$3</f>
        <v>3.1509999999999998</v>
      </c>
      <c r="I121" s="10" t="s">
        <v>4462</v>
      </c>
      <c r="J121" s="10" t="s">
        <v>110</v>
      </c>
      <c r="K121" s="10" t="s">
        <v>418</v>
      </c>
      <c r="L121" s="10" t="s">
        <v>31</v>
      </c>
      <c r="M121" s="10"/>
      <c r="N121" s="10" t="s">
        <v>209</v>
      </c>
      <c r="O121" s="10" t="s">
        <v>209</v>
      </c>
      <c r="P121" s="10" t="s">
        <v>32</v>
      </c>
      <c r="Q121" s="10" t="s">
        <v>4463</v>
      </c>
      <c r="R121" s="10" t="s">
        <v>26</v>
      </c>
      <c r="S121" s="10" t="s">
        <v>4464</v>
      </c>
      <c r="T121" s="10" t="s">
        <v>36</v>
      </c>
      <c r="U121" s="10" t="s">
        <v>4465</v>
      </c>
      <c r="V121" s="10" t="s">
        <v>38</v>
      </c>
    </row>
    <row r="122" spans="1:22" x14ac:dyDescent="0.25">
      <c r="A122" s="10" t="s">
        <v>26</v>
      </c>
      <c r="B122" s="10" t="s">
        <v>4466</v>
      </c>
      <c r="C122" s="10" t="s">
        <v>4467</v>
      </c>
      <c r="D122" s="11" t="s">
        <v>29</v>
      </c>
      <c r="E122" s="11" t="s">
        <v>591</v>
      </c>
      <c r="F122" s="11" t="s">
        <v>624</v>
      </c>
      <c r="G122" s="12">
        <v>3.8610000000000002</v>
      </c>
      <c r="H122" s="12">
        <f>Plumbing_Expansion_US[[#This Row],[USD List / Unit]]*$H$3</f>
        <v>3.8610000000000002</v>
      </c>
      <c r="I122" s="10" t="s">
        <v>4468</v>
      </c>
      <c r="J122" s="10" t="s">
        <v>110</v>
      </c>
      <c r="K122" s="10" t="s">
        <v>418</v>
      </c>
      <c r="L122" s="10" t="s">
        <v>31</v>
      </c>
      <c r="M122" s="10"/>
      <c r="N122" s="10" t="s">
        <v>611</v>
      </c>
      <c r="O122" s="10" t="s">
        <v>611</v>
      </c>
      <c r="P122" s="10" t="s">
        <v>32</v>
      </c>
      <c r="Q122" s="10" t="s">
        <v>4469</v>
      </c>
      <c r="R122" s="10" t="s">
        <v>26</v>
      </c>
      <c r="S122" s="10" t="s">
        <v>4470</v>
      </c>
      <c r="T122" s="10" t="s">
        <v>36</v>
      </c>
      <c r="U122" s="10" t="s">
        <v>4471</v>
      </c>
      <c r="V122" s="10" t="s">
        <v>38</v>
      </c>
    </row>
    <row r="123" spans="1:22" x14ac:dyDescent="0.25">
      <c r="A123" s="10" t="s">
        <v>26</v>
      </c>
      <c r="B123" s="10" t="s">
        <v>4472</v>
      </c>
      <c r="C123" s="10" t="s">
        <v>4473</v>
      </c>
      <c r="D123" s="11" t="s">
        <v>29</v>
      </c>
      <c r="E123" s="11" t="s">
        <v>143</v>
      </c>
      <c r="F123" s="11" t="s">
        <v>394</v>
      </c>
      <c r="G123" s="12">
        <v>6.2039999999999997</v>
      </c>
      <c r="H123" s="12">
        <f>Plumbing_Expansion_US[[#This Row],[USD List / Unit]]*$H$3</f>
        <v>6.2039999999999997</v>
      </c>
      <c r="I123" s="10" t="s">
        <v>4474</v>
      </c>
      <c r="J123" s="10" t="s">
        <v>110</v>
      </c>
      <c r="K123" s="10" t="s">
        <v>418</v>
      </c>
      <c r="L123" s="10" t="s">
        <v>31</v>
      </c>
      <c r="M123" s="10"/>
      <c r="N123" s="10" t="s">
        <v>137</v>
      </c>
      <c r="O123" s="10" t="s">
        <v>137</v>
      </c>
      <c r="P123" s="10" t="s">
        <v>32</v>
      </c>
      <c r="Q123" s="10" t="s">
        <v>4475</v>
      </c>
      <c r="R123" s="10" t="s">
        <v>26</v>
      </c>
      <c r="S123" s="10" t="s">
        <v>4476</v>
      </c>
      <c r="T123" s="10" t="s">
        <v>36</v>
      </c>
      <c r="U123" s="10" t="s">
        <v>4477</v>
      </c>
      <c r="V123" s="10" t="s">
        <v>38</v>
      </c>
    </row>
    <row r="124" spans="1:22" x14ac:dyDescent="0.25">
      <c r="A124" s="10" t="s">
        <v>26</v>
      </c>
      <c r="B124" s="10" t="s">
        <v>4478</v>
      </c>
      <c r="C124" s="10" t="s">
        <v>4479</v>
      </c>
      <c r="D124" s="11" t="s">
        <v>29</v>
      </c>
      <c r="E124" s="11">
        <v>1</v>
      </c>
      <c r="F124" s="11" t="s">
        <v>108</v>
      </c>
      <c r="G124" s="12">
        <v>14.718</v>
      </c>
      <c r="H124" s="12">
        <f>Plumbing_Expansion_US[[#This Row],[USD List / Unit]]*$H$3</f>
        <v>14.718</v>
      </c>
      <c r="I124" s="10" t="s">
        <v>4480</v>
      </c>
      <c r="J124" s="10" t="s">
        <v>110</v>
      </c>
      <c r="K124" s="10" t="s">
        <v>418</v>
      </c>
      <c r="L124" s="10" t="s">
        <v>31</v>
      </c>
      <c r="M124" s="10"/>
      <c r="N124" s="10" t="s">
        <v>533</v>
      </c>
      <c r="O124" s="10" t="s">
        <v>533</v>
      </c>
      <c r="P124" s="10" t="s">
        <v>32</v>
      </c>
      <c r="Q124" s="10" t="s">
        <v>4481</v>
      </c>
      <c r="R124" s="10" t="s">
        <v>26</v>
      </c>
      <c r="S124" s="10" t="s">
        <v>4482</v>
      </c>
      <c r="T124" s="10" t="s">
        <v>36</v>
      </c>
      <c r="U124" s="10" t="s">
        <v>4483</v>
      </c>
      <c r="V124" s="10" t="s">
        <v>38</v>
      </c>
    </row>
    <row r="125" spans="1:22" x14ac:dyDescent="0.25">
      <c r="A125" s="10" t="s">
        <v>26</v>
      </c>
      <c r="B125" s="10" t="s">
        <v>4484</v>
      </c>
      <c r="C125" s="10" t="s">
        <v>4485</v>
      </c>
      <c r="D125" s="11" t="s">
        <v>29</v>
      </c>
      <c r="E125" s="11">
        <v>1</v>
      </c>
      <c r="F125" s="11" t="s">
        <v>108</v>
      </c>
      <c r="G125" s="12">
        <v>16.149000000000001</v>
      </c>
      <c r="H125" s="12">
        <f>Plumbing_Expansion_US[[#This Row],[USD List / Unit]]*$H$3</f>
        <v>16.149000000000001</v>
      </c>
      <c r="I125" s="10" t="s">
        <v>4486</v>
      </c>
      <c r="J125" s="10" t="s">
        <v>110</v>
      </c>
      <c r="K125" s="10" t="s">
        <v>418</v>
      </c>
      <c r="L125" s="10" t="s">
        <v>31</v>
      </c>
      <c r="M125" s="10"/>
      <c r="N125" s="10" t="s">
        <v>476</v>
      </c>
      <c r="O125" s="10" t="s">
        <v>476</v>
      </c>
      <c r="P125" s="10" t="s">
        <v>32</v>
      </c>
      <c r="Q125" s="10" t="s">
        <v>4487</v>
      </c>
      <c r="R125" s="10" t="s">
        <v>26</v>
      </c>
      <c r="S125" s="10" t="s">
        <v>4488</v>
      </c>
      <c r="T125" s="10" t="s">
        <v>36</v>
      </c>
      <c r="U125" s="10" t="s">
        <v>4489</v>
      </c>
      <c r="V125" s="10" t="s">
        <v>38</v>
      </c>
    </row>
    <row r="126" spans="1:22" x14ac:dyDescent="0.25">
      <c r="A126" s="10" t="s">
        <v>26</v>
      </c>
      <c r="B126" s="10" t="s">
        <v>4490</v>
      </c>
      <c r="C126" s="10" t="s">
        <v>4491</v>
      </c>
      <c r="D126" s="11" t="s">
        <v>29</v>
      </c>
      <c r="E126" s="11">
        <v>1</v>
      </c>
      <c r="F126" s="11" t="s">
        <v>108</v>
      </c>
      <c r="G126" s="12">
        <v>74.159000000000006</v>
      </c>
      <c r="H126" s="12">
        <f>Plumbing_Expansion_US[[#This Row],[USD List / Unit]]*$H$3</f>
        <v>74.159000000000006</v>
      </c>
      <c r="I126" s="10" t="s">
        <v>4492</v>
      </c>
      <c r="J126" s="10" t="s">
        <v>110</v>
      </c>
      <c r="K126" s="10" t="s">
        <v>418</v>
      </c>
      <c r="L126" s="10" t="s">
        <v>31</v>
      </c>
      <c r="M126" s="10"/>
      <c r="N126" s="10" t="s">
        <v>461</v>
      </c>
      <c r="O126" s="10" t="s">
        <v>461</v>
      </c>
      <c r="P126" s="10" t="s">
        <v>32</v>
      </c>
      <c r="Q126" s="10" t="s">
        <v>4493</v>
      </c>
      <c r="R126" s="10" t="s">
        <v>26</v>
      </c>
      <c r="S126" s="10" t="s">
        <v>4494</v>
      </c>
      <c r="T126" s="10" t="s">
        <v>36</v>
      </c>
      <c r="U126" s="10" t="s">
        <v>4495</v>
      </c>
      <c r="V126" s="10" t="s">
        <v>38</v>
      </c>
    </row>
    <row r="127" spans="1:22" x14ac:dyDescent="0.25">
      <c r="A127" s="10" t="s">
        <v>26</v>
      </c>
      <c r="B127" s="10" t="s">
        <v>4496</v>
      </c>
      <c r="C127" s="10" t="s">
        <v>4497</v>
      </c>
      <c r="D127" s="11" t="s">
        <v>29</v>
      </c>
      <c r="E127" s="11" t="s">
        <v>591</v>
      </c>
      <c r="F127" s="11" t="s">
        <v>624</v>
      </c>
      <c r="G127" s="12">
        <v>6.1790000000000003</v>
      </c>
      <c r="H127" s="12">
        <f>Plumbing_Expansion_US[[#This Row],[USD List / Unit]]*$H$3</f>
        <v>6.1790000000000003</v>
      </c>
      <c r="I127" s="10" t="s">
        <v>4498</v>
      </c>
      <c r="J127" s="10" t="s">
        <v>110</v>
      </c>
      <c r="K127" s="10" t="s">
        <v>418</v>
      </c>
      <c r="L127" s="10" t="s">
        <v>31</v>
      </c>
      <c r="M127" s="10"/>
      <c r="N127" s="10" t="s">
        <v>611</v>
      </c>
      <c r="O127" s="10" t="s">
        <v>611</v>
      </c>
      <c r="P127" s="10" t="s">
        <v>32</v>
      </c>
      <c r="Q127" s="10" t="s">
        <v>4499</v>
      </c>
      <c r="R127" s="10" t="s">
        <v>26</v>
      </c>
      <c r="S127" s="10" t="s">
        <v>4500</v>
      </c>
      <c r="T127" s="10" t="s">
        <v>36</v>
      </c>
      <c r="U127" s="10" t="s">
        <v>4501</v>
      </c>
      <c r="V127" s="10" t="s">
        <v>38</v>
      </c>
    </row>
    <row r="128" spans="1:22" x14ac:dyDescent="0.25">
      <c r="A128" s="10" t="s">
        <v>26</v>
      </c>
      <c r="B128" s="10" t="s">
        <v>4502</v>
      </c>
      <c r="C128" s="10" t="s">
        <v>4503</v>
      </c>
      <c r="D128" s="11" t="s">
        <v>29</v>
      </c>
      <c r="E128" s="11">
        <v>1</v>
      </c>
      <c r="F128" s="11" t="s">
        <v>108</v>
      </c>
      <c r="G128" s="12">
        <v>12.986000000000001</v>
      </c>
      <c r="H128" s="12">
        <f>Plumbing_Expansion_US[[#This Row],[USD List / Unit]]*$H$3</f>
        <v>12.986000000000001</v>
      </c>
      <c r="I128" s="10" t="s">
        <v>4504</v>
      </c>
      <c r="J128" s="10" t="s">
        <v>110</v>
      </c>
      <c r="K128" s="10" t="s">
        <v>418</v>
      </c>
      <c r="L128" s="10" t="s">
        <v>31</v>
      </c>
      <c r="M128" s="10"/>
      <c r="N128" s="10" t="s">
        <v>504</v>
      </c>
      <c r="O128" s="10" t="s">
        <v>504</v>
      </c>
      <c r="P128" s="10" t="s">
        <v>32</v>
      </c>
      <c r="Q128" s="10" t="s">
        <v>4505</v>
      </c>
      <c r="R128" s="10" t="s">
        <v>26</v>
      </c>
      <c r="S128" s="10" t="s">
        <v>4506</v>
      </c>
      <c r="T128" s="10" t="s">
        <v>36</v>
      </c>
      <c r="U128" s="10" t="s">
        <v>4507</v>
      </c>
      <c r="V128" s="10" t="s">
        <v>38</v>
      </c>
    </row>
    <row r="129" spans="1:22" x14ac:dyDescent="0.25">
      <c r="A129" s="10" t="s">
        <v>26</v>
      </c>
      <c r="B129" s="10" t="s">
        <v>4508</v>
      </c>
      <c r="C129" s="10" t="s">
        <v>4509</v>
      </c>
      <c r="D129" s="11" t="s">
        <v>29</v>
      </c>
      <c r="E129" s="11">
        <v>1</v>
      </c>
      <c r="F129" s="11" t="s">
        <v>108</v>
      </c>
      <c r="G129" s="12">
        <v>15.911</v>
      </c>
      <c r="H129" s="12">
        <f>Plumbing_Expansion_US[[#This Row],[USD List / Unit]]*$H$3</f>
        <v>15.911</v>
      </c>
      <c r="I129" s="10" t="s">
        <v>4510</v>
      </c>
      <c r="J129" s="10" t="s">
        <v>110</v>
      </c>
      <c r="K129" s="10" t="s">
        <v>418</v>
      </c>
      <c r="L129" s="10" t="s">
        <v>31</v>
      </c>
      <c r="M129" s="10"/>
      <c r="N129" s="10" t="s">
        <v>1311</v>
      </c>
      <c r="O129" s="10" t="s">
        <v>1311</v>
      </c>
      <c r="P129" s="10" t="s">
        <v>32</v>
      </c>
      <c r="Q129" s="10" t="s">
        <v>4511</v>
      </c>
      <c r="R129" s="10" t="s">
        <v>26</v>
      </c>
      <c r="S129" s="10" t="s">
        <v>4512</v>
      </c>
      <c r="T129" s="10" t="s">
        <v>36</v>
      </c>
      <c r="U129" s="10" t="s">
        <v>4513</v>
      </c>
      <c r="V129" s="10" t="s">
        <v>38</v>
      </c>
    </row>
    <row r="130" spans="1:22" x14ac:dyDescent="0.25">
      <c r="A130" s="10" t="s">
        <v>26</v>
      </c>
      <c r="B130" s="10" t="s">
        <v>4514</v>
      </c>
      <c r="C130" s="10" t="s">
        <v>4515</v>
      </c>
      <c r="D130" s="11" t="s">
        <v>29</v>
      </c>
      <c r="E130" s="11">
        <v>1</v>
      </c>
      <c r="F130" s="11" t="s">
        <v>108</v>
      </c>
      <c r="G130" s="12">
        <v>15.938000000000001</v>
      </c>
      <c r="H130" s="12">
        <f>Plumbing_Expansion_US[[#This Row],[USD List / Unit]]*$H$3</f>
        <v>15.938000000000001</v>
      </c>
      <c r="I130" s="10" t="s">
        <v>4516</v>
      </c>
      <c r="J130" s="10" t="s">
        <v>110</v>
      </c>
      <c r="K130" s="10" t="s">
        <v>418</v>
      </c>
      <c r="L130" s="10" t="s">
        <v>31</v>
      </c>
      <c r="M130" s="10"/>
      <c r="N130" s="10" t="s">
        <v>476</v>
      </c>
      <c r="O130" s="10" t="s">
        <v>476</v>
      </c>
      <c r="P130" s="10" t="s">
        <v>32</v>
      </c>
      <c r="Q130" s="10" t="s">
        <v>4517</v>
      </c>
      <c r="R130" s="10" t="s">
        <v>26</v>
      </c>
      <c r="S130" s="10" t="s">
        <v>4518</v>
      </c>
      <c r="T130" s="10" t="s">
        <v>36</v>
      </c>
      <c r="U130" s="10" t="s">
        <v>4519</v>
      </c>
      <c r="V130" s="10" t="s">
        <v>38</v>
      </c>
    </row>
    <row r="131" spans="1:22" x14ac:dyDescent="0.25">
      <c r="A131" s="10" t="s">
        <v>26</v>
      </c>
      <c r="B131" s="10" t="s">
        <v>4520</v>
      </c>
      <c r="C131" s="10" t="s">
        <v>4521</v>
      </c>
      <c r="D131" s="11" t="s">
        <v>29</v>
      </c>
      <c r="E131" s="11">
        <v>1</v>
      </c>
      <c r="F131" s="11" t="s">
        <v>108</v>
      </c>
      <c r="G131" s="12">
        <v>60.082999999999998</v>
      </c>
      <c r="H131" s="12">
        <f>Plumbing_Expansion_US[[#This Row],[USD List / Unit]]*$H$3</f>
        <v>60.082999999999998</v>
      </c>
      <c r="I131" s="10" t="s">
        <v>4522</v>
      </c>
      <c r="J131" s="10" t="s">
        <v>110</v>
      </c>
      <c r="K131" s="10" t="s">
        <v>418</v>
      </c>
      <c r="L131" s="10" t="s">
        <v>31</v>
      </c>
      <c r="M131" s="10"/>
      <c r="N131" s="10" t="s">
        <v>1901</v>
      </c>
      <c r="O131" s="10" t="s">
        <v>1901</v>
      </c>
      <c r="P131" s="10" t="s">
        <v>32</v>
      </c>
      <c r="Q131" s="10" t="s">
        <v>4523</v>
      </c>
      <c r="R131" s="10" t="s">
        <v>26</v>
      </c>
      <c r="S131" s="10" t="s">
        <v>4524</v>
      </c>
      <c r="T131" s="10" t="s">
        <v>36</v>
      </c>
      <c r="U131" s="10" t="s">
        <v>4525</v>
      </c>
      <c r="V131" s="10" t="s">
        <v>38</v>
      </c>
    </row>
    <row r="132" spans="1:22" x14ac:dyDescent="0.25">
      <c r="A132" s="10" t="s">
        <v>26</v>
      </c>
      <c r="B132" s="10" t="s">
        <v>4526</v>
      </c>
      <c r="C132" s="10" t="s">
        <v>4527</v>
      </c>
      <c r="D132" s="11" t="s">
        <v>29</v>
      </c>
      <c r="E132" s="11" t="s">
        <v>357</v>
      </c>
      <c r="F132" s="11" t="s">
        <v>459</v>
      </c>
      <c r="G132" s="12">
        <v>9.4190000000000005</v>
      </c>
      <c r="H132" s="12">
        <f>Plumbing_Expansion_US[[#This Row],[USD List / Unit]]*$H$3</f>
        <v>9.4190000000000005</v>
      </c>
      <c r="I132" s="10" t="s">
        <v>4528</v>
      </c>
      <c r="J132" s="10" t="s">
        <v>110</v>
      </c>
      <c r="K132" s="10" t="s">
        <v>418</v>
      </c>
      <c r="L132" s="10" t="s">
        <v>31</v>
      </c>
      <c r="M132" s="10"/>
      <c r="N132" s="10" t="s">
        <v>419</v>
      </c>
      <c r="O132" s="10" t="s">
        <v>419</v>
      </c>
      <c r="P132" s="10" t="s">
        <v>32</v>
      </c>
      <c r="Q132" s="10" t="s">
        <v>4529</v>
      </c>
      <c r="R132" s="10" t="s">
        <v>26</v>
      </c>
      <c r="S132" s="10" t="s">
        <v>4530</v>
      </c>
      <c r="T132" s="10" t="s">
        <v>36</v>
      </c>
      <c r="U132" s="10" t="s">
        <v>4531</v>
      </c>
      <c r="V132" s="10" t="s">
        <v>38</v>
      </c>
    </row>
    <row r="133" spans="1:22" x14ac:dyDescent="0.25">
      <c r="A133" s="10" t="s">
        <v>1154</v>
      </c>
      <c r="B133" s="10" t="s">
        <v>4532</v>
      </c>
      <c r="C133" s="10" t="s">
        <v>4533</v>
      </c>
      <c r="D133" s="11" t="s">
        <v>29</v>
      </c>
      <c r="E133" s="11" t="s">
        <v>143</v>
      </c>
      <c r="F133" s="11" t="s">
        <v>1157</v>
      </c>
      <c r="G133" s="12">
        <v>15.32</v>
      </c>
      <c r="H133" s="12">
        <f>Plumbing_Expansion_US[[#This Row],[USD List / Unit]]*$H$3</f>
        <v>15.32</v>
      </c>
      <c r="I133" s="10" t="s">
        <v>4534</v>
      </c>
      <c r="J133" s="10" t="s">
        <v>110</v>
      </c>
      <c r="K133" s="10" t="s">
        <v>1159</v>
      </c>
      <c r="L133" s="10" t="s">
        <v>31</v>
      </c>
      <c r="M133" s="10"/>
      <c r="N133" s="10" t="s">
        <v>1461</v>
      </c>
      <c r="O133" s="10" t="s">
        <v>1461</v>
      </c>
      <c r="P133" s="10" t="s">
        <v>32</v>
      </c>
      <c r="Q133" s="10" t="s">
        <v>4535</v>
      </c>
      <c r="R133" s="10" t="s">
        <v>26</v>
      </c>
      <c r="S133" s="10" t="s">
        <v>4536</v>
      </c>
      <c r="T133" s="10" t="s">
        <v>36</v>
      </c>
      <c r="U133" s="10" t="s">
        <v>4537</v>
      </c>
      <c r="V133" s="10" t="s">
        <v>38</v>
      </c>
    </row>
    <row r="134" spans="1:22" x14ac:dyDescent="0.25">
      <c r="A134" s="10" t="s">
        <v>1154</v>
      </c>
      <c r="B134" s="10" t="s">
        <v>4538</v>
      </c>
      <c r="C134" s="10" t="s">
        <v>4539</v>
      </c>
      <c r="D134" s="11" t="s">
        <v>29</v>
      </c>
      <c r="E134" s="11" t="s">
        <v>143</v>
      </c>
      <c r="F134" s="11" t="s">
        <v>436</v>
      </c>
      <c r="G134" s="12">
        <v>24.22</v>
      </c>
      <c r="H134" s="12">
        <f>Plumbing_Expansion_US[[#This Row],[USD List / Unit]]*$H$3</f>
        <v>24.22</v>
      </c>
      <c r="I134" s="10" t="s">
        <v>4540</v>
      </c>
      <c r="J134" s="10" t="s">
        <v>110</v>
      </c>
      <c r="K134" s="10" t="s">
        <v>1159</v>
      </c>
      <c r="L134" s="10" t="s">
        <v>31</v>
      </c>
      <c r="M134" s="10"/>
      <c r="N134" s="10" t="s">
        <v>1260</v>
      </c>
      <c r="O134" s="10" t="s">
        <v>1260</v>
      </c>
      <c r="P134" s="10" t="s">
        <v>32</v>
      </c>
      <c r="Q134" s="10" t="s">
        <v>4541</v>
      </c>
      <c r="R134" s="10" t="s">
        <v>26</v>
      </c>
      <c r="S134" s="10" t="s">
        <v>4542</v>
      </c>
      <c r="T134" s="10" t="s">
        <v>36</v>
      </c>
      <c r="U134" s="10" t="s">
        <v>4543</v>
      </c>
      <c r="V134" s="10" t="s">
        <v>38</v>
      </c>
    </row>
    <row r="135" spans="1:22" x14ac:dyDescent="0.25">
      <c r="A135" s="10" t="s">
        <v>1154</v>
      </c>
      <c r="B135" s="10" t="s">
        <v>4544</v>
      </c>
      <c r="C135" s="10" t="s">
        <v>4545</v>
      </c>
      <c r="D135" s="11" t="s">
        <v>29</v>
      </c>
      <c r="E135" s="11" t="s">
        <v>180</v>
      </c>
      <c r="F135" s="11" t="s">
        <v>933</v>
      </c>
      <c r="G135" s="12">
        <v>40.340000000000003</v>
      </c>
      <c r="H135" s="12">
        <f>Plumbing_Expansion_US[[#This Row],[USD List / Unit]]*$H$3</f>
        <v>40.340000000000003</v>
      </c>
      <c r="I135" s="10" t="s">
        <v>4546</v>
      </c>
      <c r="J135" s="10" t="s">
        <v>110</v>
      </c>
      <c r="K135" s="10" t="s">
        <v>1159</v>
      </c>
      <c r="L135" s="10" t="s">
        <v>31</v>
      </c>
      <c r="M135" s="10"/>
      <c r="N135" s="10" t="s">
        <v>2171</v>
      </c>
      <c r="O135" s="10" t="s">
        <v>2171</v>
      </c>
      <c r="P135" s="10" t="s">
        <v>32</v>
      </c>
      <c r="Q135" s="10" t="s">
        <v>4547</v>
      </c>
      <c r="R135" s="10" t="s">
        <v>26</v>
      </c>
      <c r="S135" s="10" t="s">
        <v>4548</v>
      </c>
      <c r="T135" s="10" t="s">
        <v>36</v>
      </c>
      <c r="U135" s="10" t="s">
        <v>4549</v>
      </c>
      <c r="V135" s="10" t="s">
        <v>38</v>
      </c>
    </row>
    <row r="136" spans="1:22" x14ac:dyDescent="0.25">
      <c r="A136" s="10" t="s">
        <v>1154</v>
      </c>
      <c r="B136" s="10" t="s">
        <v>4550</v>
      </c>
      <c r="C136" s="10" t="s">
        <v>4551</v>
      </c>
      <c r="D136" s="11" t="s">
        <v>29</v>
      </c>
      <c r="E136" s="11" t="s">
        <v>1179</v>
      </c>
      <c r="F136" s="11" t="s">
        <v>1180</v>
      </c>
      <c r="G136" s="12">
        <v>64.66</v>
      </c>
      <c r="H136" s="12">
        <f>Plumbing_Expansion_US[[#This Row],[USD List / Unit]]*$H$3</f>
        <v>64.66</v>
      </c>
      <c r="I136" s="10" t="s">
        <v>4552</v>
      </c>
      <c r="J136" s="10" t="s">
        <v>110</v>
      </c>
      <c r="K136" s="10" t="s">
        <v>1159</v>
      </c>
      <c r="L136" s="10" t="s">
        <v>31</v>
      </c>
      <c r="M136" s="10"/>
      <c r="N136" s="10" t="s">
        <v>4553</v>
      </c>
      <c r="O136" s="10" t="s">
        <v>4553</v>
      </c>
      <c r="P136" s="10" t="s">
        <v>32</v>
      </c>
      <c r="Q136" s="10" t="s">
        <v>4554</v>
      </c>
      <c r="R136" s="10" t="s">
        <v>26</v>
      </c>
      <c r="S136" s="10" t="s">
        <v>4555</v>
      </c>
      <c r="T136" s="10" t="s">
        <v>36</v>
      </c>
      <c r="U136" s="10" t="s">
        <v>4556</v>
      </c>
      <c r="V136" s="10" t="s">
        <v>38</v>
      </c>
    </row>
    <row r="137" spans="1:22" x14ac:dyDescent="0.25">
      <c r="A137" s="10" t="s">
        <v>1154</v>
      </c>
      <c r="B137" s="10" t="s">
        <v>4557</v>
      </c>
      <c r="C137" s="10" t="s">
        <v>4558</v>
      </c>
      <c r="D137" s="11" t="s">
        <v>29</v>
      </c>
      <c r="E137" s="11" t="s">
        <v>327</v>
      </c>
      <c r="F137" s="11" t="s">
        <v>1188</v>
      </c>
      <c r="G137" s="12">
        <v>89.54</v>
      </c>
      <c r="H137" s="12">
        <f>Plumbing_Expansion_US[[#This Row],[USD List / Unit]]*$H$3</f>
        <v>89.54</v>
      </c>
      <c r="I137" s="10" t="s">
        <v>4559</v>
      </c>
      <c r="J137" s="10" t="s">
        <v>110</v>
      </c>
      <c r="K137" s="10" t="s">
        <v>1159</v>
      </c>
      <c r="L137" s="10" t="s">
        <v>31</v>
      </c>
      <c r="M137" s="10"/>
      <c r="N137" s="10" t="s">
        <v>2517</v>
      </c>
      <c r="O137" s="10" t="s">
        <v>2517</v>
      </c>
      <c r="P137" s="10" t="s">
        <v>32</v>
      </c>
      <c r="Q137" s="10" t="s">
        <v>4560</v>
      </c>
      <c r="R137" s="10" t="s">
        <v>26</v>
      </c>
      <c r="S137" s="10" t="s">
        <v>4561</v>
      </c>
      <c r="T137" s="10" t="s">
        <v>36</v>
      </c>
      <c r="U137" s="10" t="s">
        <v>4562</v>
      </c>
      <c r="V137" s="10" t="s">
        <v>38</v>
      </c>
    </row>
    <row r="138" spans="1:22" x14ac:dyDescent="0.25">
      <c r="A138" s="10" t="s">
        <v>1154</v>
      </c>
      <c r="B138" s="10" t="s">
        <v>4563</v>
      </c>
      <c r="C138" s="10" t="s">
        <v>4564</v>
      </c>
      <c r="D138" s="11" t="s">
        <v>29</v>
      </c>
      <c r="E138" s="11" t="s">
        <v>327</v>
      </c>
      <c r="F138" s="11" t="s">
        <v>42</v>
      </c>
      <c r="G138" s="12">
        <v>168.18</v>
      </c>
      <c r="H138" s="12">
        <f>Plumbing_Expansion_US[[#This Row],[USD List / Unit]]*$H$3</f>
        <v>168.18</v>
      </c>
      <c r="I138" s="10" t="s">
        <v>4565</v>
      </c>
      <c r="J138" s="10" t="s">
        <v>110</v>
      </c>
      <c r="K138" s="10" t="s">
        <v>1159</v>
      </c>
      <c r="L138" s="10" t="s">
        <v>31</v>
      </c>
      <c r="M138" s="10"/>
      <c r="N138" s="10" t="s">
        <v>4566</v>
      </c>
      <c r="O138" s="10" t="s">
        <v>4566</v>
      </c>
      <c r="P138" s="10" t="s">
        <v>32</v>
      </c>
      <c r="Q138" s="10" t="s">
        <v>4567</v>
      </c>
      <c r="R138" s="10" t="s">
        <v>26</v>
      </c>
      <c r="S138" s="10" t="s">
        <v>4568</v>
      </c>
      <c r="T138" s="10" t="s">
        <v>36</v>
      </c>
      <c r="U138" s="10" t="s">
        <v>4569</v>
      </c>
      <c r="V138" s="10" t="s">
        <v>38</v>
      </c>
    </row>
    <row r="139" spans="1:22" x14ac:dyDescent="0.25">
      <c r="A139" s="10" t="s">
        <v>1154</v>
      </c>
      <c r="B139" s="10" t="s">
        <v>4570</v>
      </c>
      <c r="C139" s="10" t="s">
        <v>4571</v>
      </c>
      <c r="D139" s="11" t="s">
        <v>29</v>
      </c>
      <c r="E139" s="11" t="s">
        <v>143</v>
      </c>
      <c r="F139" s="11" t="s">
        <v>436</v>
      </c>
      <c r="G139" s="12">
        <v>25.85</v>
      </c>
      <c r="H139" s="12">
        <f>Plumbing_Expansion_US[[#This Row],[USD List / Unit]]*$H$3</f>
        <v>25.85</v>
      </c>
      <c r="I139" s="10" t="s">
        <v>4572</v>
      </c>
      <c r="J139" s="10" t="s">
        <v>110</v>
      </c>
      <c r="K139" s="10" t="s">
        <v>1159</v>
      </c>
      <c r="L139" s="10" t="s">
        <v>31</v>
      </c>
      <c r="M139" s="10"/>
      <c r="N139" s="10" t="s">
        <v>1260</v>
      </c>
      <c r="O139" s="10" t="s">
        <v>1260</v>
      </c>
      <c r="P139" s="10" t="s">
        <v>32</v>
      </c>
      <c r="Q139" s="10" t="s">
        <v>4573</v>
      </c>
      <c r="R139" s="10" t="s">
        <v>26</v>
      </c>
      <c r="S139" s="10" t="s">
        <v>4574</v>
      </c>
      <c r="T139" s="10" t="s">
        <v>36</v>
      </c>
      <c r="U139" s="10" t="s">
        <v>4575</v>
      </c>
      <c r="V139" s="10" t="s">
        <v>38</v>
      </c>
    </row>
    <row r="140" spans="1:22" x14ac:dyDescent="0.25">
      <c r="A140" s="10" t="s">
        <v>26</v>
      </c>
      <c r="B140" s="10" t="s">
        <v>4576</v>
      </c>
      <c r="C140" s="10" t="s">
        <v>4577</v>
      </c>
      <c r="D140" s="11" t="s">
        <v>29</v>
      </c>
      <c r="E140" s="11" t="s">
        <v>394</v>
      </c>
      <c r="F140" s="11" t="s">
        <v>403</v>
      </c>
      <c r="G140" s="12">
        <v>0.54400000000000004</v>
      </c>
      <c r="H140" s="12">
        <f>Plumbing_Expansion_US[[#This Row],[USD List / Unit]]*$H$3</f>
        <v>0.54400000000000004</v>
      </c>
      <c r="I140" s="10" t="s">
        <v>4578</v>
      </c>
      <c r="J140" s="10" t="s">
        <v>110</v>
      </c>
      <c r="K140" s="10" t="s">
        <v>795</v>
      </c>
      <c r="L140" s="10" t="s">
        <v>31</v>
      </c>
      <c r="M140" s="10"/>
      <c r="N140" s="10" t="s">
        <v>209</v>
      </c>
      <c r="O140" s="10" t="s">
        <v>209</v>
      </c>
      <c r="P140" s="10" t="s">
        <v>32</v>
      </c>
      <c r="Q140" s="10" t="s">
        <v>4579</v>
      </c>
      <c r="R140" s="10" t="s">
        <v>26</v>
      </c>
      <c r="S140" s="10" t="s">
        <v>4580</v>
      </c>
      <c r="T140" s="10" t="s">
        <v>36</v>
      </c>
      <c r="U140" s="10" t="s">
        <v>4581</v>
      </c>
      <c r="V140" s="10" t="s">
        <v>38</v>
      </c>
    </row>
    <row r="141" spans="1:22" x14ac:dyDescent="0.25">
      <c r="A141" s="10" t="s">
        <v>26</v>
      </c>
      <c r="B141" s="10" t="s">
        <v>4582</v>
      </c>
      <c r="C141" s="10" t="s">
        <v>4583</v>
      </c>
      <c r="D141" s="11" t="s">
        <v>29</v>
      </c>
      <c r="E141" s="11" t="s">
        <v>108</v>
      </c>
      <c r="F141" s="11" t="s">
        <v>410</v>
      </c>
      <c r="G141" s="12">
        <v>1.085</v>
      </c>
      <c r="H141" s="12">
        <f>Plumbing_Expansion_US[[#This Row],[USD List / Unit]]*$H$3</f>
        <v>1.085</v>
      </c>
      <c r="I141" s="10" t="s">
        <v>4584</v>
      </c>
      <c r="J141" s="10" t="s">
        <v>110</v>
      </c>
      <c r="K141" s="10" t="s">
        <v>795</v>
      </c>
      <c r="L141" s="10" t="s">
        <v>31</v>
      </c>
      <c r="M141" s="10"/>
      <c r="N141" s="10" t="s">
        <v>209</v>
      </c>
      <c r="O141" s="10" t="s">
        <v>209</v>
      </c>
      <c r="P141" s="10" t="s">
        <v>32</v>
      </c>
      <c r="Q141" s="10" t="s">
        <v>4585</v>
      </c>
      <c r="R141" s="10" t="s">
        <v>26</v>
      </c>
      <c r="S141" s="10" t="s">
        <v>4586</v>
      </c>
      <c r="T141" s="10" t="s">
        <v>36</v>
      </c>
      <c r="U141" s="10" t="s">
        <v>4587</v>
      </c>
      <c r="V141" s="10" t="s">
        <v>38</v>
      </c>
    </row>
    <row r="142" spans="1:22" x14ac:dyDescent="0.25">
      <c r="A142" s="10" t="s">
        <v>26</v>
      </c>
      <c r="B142" s="10" t="s">
        <v>4588</v>
      </c>
      <c r="C142" s="10" t="s">
        <v>4589</v>
      </c>
      <c r="D142" s="11" t="s">
        <v>29</v>
      </c>
      <c r="E142" s="11" t="s">
        <v>108</v>
      </c>
      <c r="F142" s="11" t="s">
        <v>426</v>
      </c>
      <c r="G142" s="12">
        <v>2.2850000000000001</v>
      </c>
      <c r="H142" s="12">
        <f>Plumbing_Expansion_US[[#This Row],[USD List / Unit]]*$H$3</f>
        <v>2.2850000000000001</v>
      </c>
      <c r="I142" s="10" t="s">
        <v>4590</v>
      </c>
      <c r="J142" s="10" t="s">
        <v>110</v>
      </c>
      <c r="K142" s="10" t="s">
        <v>795</v>
      </c>
      <c r="L142" s="10" t="s">
        <v>31</v>
      </c>
      <c r="M142" s="10"/>
      <c r="N142" s="10" t="s">
        <v>611</v>
      </c>
      <c r="O142" s="10" t="s">
        <v>611</v>
      </c>
      <c r="P142" s="10" t="s">
        <v>32</v>
      </c>
      <c r="Q142" s="10" t="s">
        <v>4591</v>
      </c>
      <c r="R142" s="10" t="s">
        <v>26</v>
      </c>
      <c r="S142" s="10" t="s">
        <v>4592</v>
      </c>
      <c r="T142" s="10" t="s">
        <v>36</v>
      </c>
      <c r="U142" s="10" t="s">
        <v>4593</v>
      </c>
      <c r="V142" s="10" t="s">
        <v>38</v>
      </c>
    </row>
    <row r="143" spans="1:22" x14ac:dyDescent="0.25">
      <c r="A143" s="10" t="s">
        <v>26</v>
      </c>
      <c r="B143" s="10" t="s">
        <v>4594</v>
      </c>
      <c r="C143" s="10" t="s">
        <v>4595</v>
      </c>
      <c r="D143" s="11" t="s">
        <v>29</v>
      </c>
      <c r="E143" s="11" t="s">
        <v>143</v>
      </c>
      <c r="F143" s="11" t="s">
        <v>459</v>
      </c>
      <c r="G143" s="12">
        <v>2.6709999999999998</v>
      </c>
      <c r="H143" s="12">
        <f>Plumbing_Expansion_US[[#This Row],[USD List / Unit]]*$H$3</f>
        <v>2.6709999999999998</v>
      </c>
      <c r="I143" s="10" t="s">
        <v>4596</v>
      </c>
      <c r="J143" s="10" t="s">
        <v>110</v>
      </c>
      <c r="K143" s="10" t="s">
        <v>795</v>
      </c>
      <c r="L143" s="10" t="s">
        <v>31</v>
      </c>
      <c r="M143" s="10"/>
      <c r="N143" s="10" t="s">
        <v>419</v>
      </c>
      <c r="O143" s="10" t="s">
        <v>419</v>
      </c>
      <c r="P143" s="10" t="s">
        <v>32</v>
      </c>
      <c r="Q143" s="10" t="s">
        <v>4597</v>
      </c>
      <c r="R143" s="10" t="s">
        <v>26</v>
      </c>
      <c r="S143" s="10" t="s">
        <v>4598</v>
      </c>
      <c r="T143" s="10" t="s">
        <v>36</v>
      </c>
      <c r="U143" s="10" t="s">
        <v>4599</v>
      </c>
      <c r="V143" s="10" t="s">
        <v>38</v>
      </c>
    </row>
    <row r="144" spans="1:22" x14ac:dyDescent="0.25">
      <c r="A144" s="10" t="s">
        <v>26</v>
      </c>
      <c r="B144" s="10" t="s">
        <v>4600</v>
      </c>
      <c r="C144" s="10" t="s">
        <v>4601</v>
      </c>
      <c r="D144" s="11" t="s">
        <v>29</v>
      </c>
      <c r="E144" s="11" t="s">
        <v>143</v>
      </c>
      <c r="F144" s="11" t="s">
        <v>394</v>
      </c>
      <c r="G144" s="12">
        <v>3.4820000000000002</v>
      </c>
      <c r="H144" s="12">
        <f>Plumbing_Expansion_US[[#This Row],[USD List / Unit]]*$H$3</f>
        <v>3.4820000000000002</v>
      </c>
      <c r="I144" s="10" t="s">
        <v>4602</v>
      </c>
      <c r="J144" s="10" t="s">
        <v>110</v>
      </c>
      <c r="K144" s="10" t="s">
        <v>795</v>
      </c>
      <c r="L144" s="10" t="s">
        <v>31</v>
      </c>
      <c r="M144" s="10"/>
      <c r="N144" s="10" t="s">
        <v>137</v>
      </c>
      <c r="O144" s="10" t="s">
        <v>137</v>
      </c>
      <c r="P144" s="10" t="s">
        <v>32</v>
      </c>
      <c r="Q144" s="10" t="s">
        <v>4603</v>
      </c>
      <c r="R144" s="10" t="s">
        <v>26</v>
      </c>
      <c r="S144" s="10" t="s">
        <v>4604</v>
      </c>
      <c r="T144" s="10" t="s">
        <v>36</v>
      </c>
      <c r="U144" s="10" t="s">
        <v>4605</v>
      </c>
      <c r="V144" s="10" t="s">
        <v>38</v>
      </c>
    </row>
    <row r="145" spans="1:22" x14ac:dyDescent="0.25">
      <c r="A145" s="10" t="s">
        <v>26</v>
      </c>
      <c r="B145" s="10" t="s">
        <v>4606</v>
      </c>
      <c r="C145" s="10" t="s">
        <v>4607</v>
      </c>
      <c r="D145" s="11" t="s">
        <v>29</v>
      </c>
      <c r="E145" s="11" t="s">
        <v>357</v>
      </c>
      <c r="F145" s="11" t="s">
        <v>108</v>
      </c>
      <c r="G145" s="12">
        <v>7.0990000000000002</v>
      </c>
      <c r="H145" s="12">
        <f>Plumbing_Expansion_US[[#This Row],[USD List / Unit]]*$H$3</f>
        <v>7.0990000000000002</v>
      </c>
      <c r="I145" s="10" t="s">
        <v>4608</v>
      </c>
      <c r="J145" s="10" t="s">
        <v>110</v>
      </c>
      <c r="K145" s="10" t="s">
        <v>795</v>
      </c>
      <c r="L145" s="10" t="s">
        <v>31</v>
      </c>
      <c r="M145" s="10"/>
      <c r="N145" s="10" t="s">
        <v>483</v>
      </c>
      <c r="O145" s="10" t="s">
        <v>483</v>
      </c>
      <c r="P145" s="10" t="s">
        <v>32</v>
      </c>
      <c r="Q145" s="10" t="s">
        <v>4609</v>
      </c>
      <c r="R145" s="10" t="s">
        <v>26</v>
      </c>
      <c r="S145" s="10" t="s">
        <v>4610</v>
      </c>
      <c r="T145" s="10" t="s">
        <v>36</v>
      </c>
      <c r="U145" s="10" t="s">
        <v>4611</v>
      </c>
      <c r="V145" s="10" t="s">
        <v>38</v>
      </c>
    </row>
    <row r="146" spans="1:22" x14ac:dyDescent="0.25">
      <c r="A146" s="10" t="s">
        <v>26</v>
      </c>
      <c r="B146" s="10" t="s">
        <v>4612</v>
      </c>
      <c r="C146" s="10" t="s">
        <v>4613</v>
      </c>
      <c r="D146" s="11" t="s">
        <v>29</v>
      </c>
      <c r="E146" s="11" t="s">
        <v>591</v>
      </c>
      <c r="F146" s="11" t="s">
        <v>426</v>
      </c>
      <c r="G146" s="12">
        <v>27.372</v>
      </c>
      <c r="H146" s="12">
        <f>Plumbing_Expansion_US[[#This Row],[USD List / Unit]]*$H$3</f>
        <v>27.372</v>
      </c>
      <c r="I146" s="10" t="s">
        <v>4614</v>
      </c>
      <c r="J146" s="10" t="s">
        <v>119</v>
      </c>
      <c r="K146" s="10" t="s">
        <v>1325</v>
      </c>
      <c r="L146" s="10" t="s">
        <v>31</v>
      </c>
      <c r="M146" s="10"/>
      <c r="N146" s="10" t="s">
        <v>573</v>
      </c>
      <c r="O146" s="10" t="s">
        <v>573</v>
      </c>
      <c r="P146" s="10" t="s">
        <v>32</v>
      </c>
      <c r="Q146" s="10" t="s">
        <v>4615</v>
      </c>
      <c r="R146" s="10" t="s">
        <v>26</v>
      </c>
      <c r="S146" s="10" t="s">
        <v>4616</v>
      </c>
      <c r="T146" s="10" t="s">
        <v>36</v>
      </c>
      <c r="U146" s="10" t="s">
        <v>4617</v>
      </c>
      <c r="V146" s="10" t="s">
        <v>38</v>
      </c>
    </row>
    <row r="147" spans="1:22" x14ac:dyDescent="0.25">
      <c r="A147" s="10" t="s">
        <v>26</v>
      </c>
      <c r="B147" s="10" t="s">
        <v>4618</v>
      </c>
      <c r="C147" s="10" t="s">
        <v>4619</v>
      </c>
      <c r="D147" s="11" t="s">
        <v>29</v>
      </c>
      <c r="E147" s="11" t="s">
        <v>591</v>
      </c>
      <c r="F147" s="11" t="s">
        <v>426</v>
      </c>
      <c r="G147" s="12">
        <v>27.274999999999999</v>
      </c>
      <c r="H147" s="12">
        <f>Plumbing_Expansion_US[[#This Row],[USD List / Unit]]*$H$3</f>
        <v>27.274999999999999</v>
      </c>
      <c r="I147" s="10" t="s">
        <v>4620</v>
      </c>
      <c r="J147" s="10" t="s">
        <v>119</v>
      </c>
      <c r="K147" s="10" t="s">
        <v>1325</v>
      </c>
      <c r="L147" s="10" t="s">
        <v>31</v>
      </c>
      <c r="M147" s="10"/>
      <c r="N147" s="10" t="s">
        <v>1441</v>
      </c>
      <c r="O147" s="10" t="s">
        <v>1441</v>
      </c>
      <c r="P147" s="10" t="s">
        <v>32</v>
      </c>
      <c r="Q147" s="10" t="s">
        <v>4621</v>
      </c>
      <c r="R147" s="10" t="s">
        <v>26</v>
      </c>
      <c r="S147" s="10" t="s">
        <v>4622</v>
      </c>
      <c r="T147" s="10" t="s">
        <v>36</v>
      </c>
      <c r="U147" s="10" t="s">
        <v>4623</v>
      </c>
      <c r="V147" s="10" t="s">
        <v>38</v>
      </c>
    </row>
    <row r="148" spans="1:22" x14ac:dyDescent="0.25">
      <c r="A148" s="10" t="s">
        <v>26</v>
      </c>
      <c r="B148" s="10" t="s">
        <v>4624</v>
      </c>
      <c r="C148" s="10" t="s">
        <v>4625</v>
      </c>
      <c r="D148" s="11" t="s">
        <v>29</v>
      </c>
      <c r="E148" s="11" t="s">
        <v>591</v>
      </c>
      <c r="F148" s="11" t="s">
        <v>426</v>
      </c>
      <c r="G148" s="12">
        <v>22.957999999999998</v>
      </c>
      <c r="H148" s="12">
        <f>Plumbing_Expansion_US[[#This Row],[USD List / Unit]]*$H$3</f>
        <v>22.957999999999998</v>
      </c>
      <c r="I148" s="10" t="s">
        <v>4626</v>
      </c>
      <c r="J148" s="10" t="s">
        <v>119</v>
      </c>
      <c r="K148" s="10" t="s">
        <v>1325</v>
      </c>
      <c r="L148" s="10" t="s">
        <v>31</v>
      </c>
      <c r="M148" s="10"/>
      <c r="N148" s="10" t="s">
        <v>526</v>
      </c>
      <c r="O148" s="10" t="s">
        <v>526</v>
      </c>
      <c r="P148" s="10" t="s">
        <v>32</v>
      </c>
      <c r="Q148" s="10" t="s">
        <v>4627</v>
      </c>
      <c r="R148" s="10" t="s">
        <v>26</v>
      </c>
      <c r="S148" s="10" t="s">
        <v>4628</v>
      </c>
      <c r="T148" s="10" t="s">
        <v>36</v>
      </c>
      <c r="U148" s="10" t="s">
        <v>4629</v>
      </c>
      <c r="V148" s="10" t="s">
        <v>38</v>
      </c>
    </row>
    <row r="149" spans="1:22" x14ac:dyDescent="0.25">
      <c r="A149" s="10" t="s">
        <v>26</v>
      </c>
      <c r="B149" s="10" t="s">
        <v>4630</v>
      </c>
      <c r="C149" s="10" t="s">
        <v>4631</v>
      </c>
      <c r="D149" s="11" t="s">
        <v>29</v>
      </c>
      <c r="E149" s="11" t="s">
        <v>591</v>
      </c>
      <c r="F149" s="11" t="s">
        <v>426</v>
      </c>
      <c r="G149" s="12">
        <v>23.253</v>
      </c>
      <c r="H149" s="12">
        <f>Plumbing_Expansion_US[[#This Row],[USD List / Unit]]*$H$3</f>
        <v>23.253</v>
      </c>
      <c r="I149" s="10" t="s">
        <v>4632</v>
      </c>
      <c r="J149" s="10" t="s">
        <v>119</v>
      </c>
      <c r="K149" s="10" t="s">
        <v>1325</v>
      </c>
      <c r="L149" s="10" t="s">
        <v>31</v>
      </c>
      <c r="M149" s="10"/>
      <c r="N149" s="10" t="s">
        <v>469</v>
      </c>
      <c r="O149" s="10" t="s">
        <v>469</v>
      </c>
      <c r="P149" s="10" t="s">
        <v>32</v>
      </c>
      <c r="Q149" s="10" t="s">
        <v>4633</v>
      </c>
      <c r="R149" s="10" t="s">
        <v>26</v>
      </c>
      <c r="S149" s="10" t="s">
        <v>4634</v>
      </c>
      <c r="T149" s="10" t="s">
        <v>36</v>
      </c>
      <c r="U149" s="10" t="s">
        <v>4635</v>
      </c>
      <c r="V149" s="10" t="s">
        <v>38</v>
      </c>
    </row>
    <row r="150" spans="1:22" x14ac:dyDescent="0.25">
      <c r="A150" s="10" t="s">
        <v>26</v>
      </c>
      <c r="B150" s="10" t="s">
        <v>4636</v>
      </c>
      <c r="C150" s="10" t="s">
        <v>4637</v>
      </c>
      <c r="D150" s="11" t="s">
        <v>29</v>
      </c>
      <c r="E150" s="11" t="s">
        <v>591</v>
      </c>
      <c r="F150" s="11" t="s">
        <v>426</v>
      </c>
      <c r="G150" s="12">
        <v>16.654</v>
      </c>
      <c r="H150" s="12">
        <f>Plumbing_Expansion_US[[#This Row],[USD List / Unit]]*$H$3</f>
        <v>16.654</v>
      </c>
      <c r="I150" s="10" t="s">
        <v>4638</v>
      </c>
      <c r="J150" s="10" t="s">
        <v>119</v>
      </c>
      <c r="K150" s="10" t="s">
        <v>1325</v>
      </c>
      <c r="L150" s="10" t="s">
        <v>31</v>
      </c>
      <c r="M150" s="10"/>
      <c r="N150" s="10" t="s">
        <v>497</v>
      </c>
      <c r="O150" s="10" t="s">
        <v>497</v>
      </c>
      <c r="P150" s="10" t="s">
        <v>32</v>
      </c>
      <c r="Q150" s="10" t="s">
        <v>4639</v>
      </c>
      <c r="R150" s="10" t="s">
        <v>26</v>
      </c>
      <c r="S150" s="10" t="s">
        <v>4640</v>
      </c>
      <c r="T150" s="10" t="s">
        <v>36</v>
      </c>
      <c r="U150" s="10" t="s">
        <v>4641</v>
      </c>
      <c r="V150" s="10" t="s">
        <v>38</v>
      </c>
    </row>
    <row r="151" spans="1:22" x14ac:dyDescent="0.25">
      <c r="A151" s="10" t="s">
        <v>26</v>
      </c>
      <c r="B151" s="10" t="s">
        <v>4642</v>
      </c>
      <c r="C151" s="10" t="s">
        <v>4643</v>
      </c>
      <c r="D151" s="11" t="s">
        <v>29</v>
      </c>
      <c r="E151" s="11" t="s">
        <v>357</v>
      </c>
      <c r="F151" s="11" t="s">
        <v>394</v>
      </c>
      <c r="G151" s="12">
        <v>49.645000000000003</v>
      </c>
      <c r="H151" s="12">
        <f>Plumbing_Expansion_US[[#This Row],[USD List / Unit]]*$H$3</f>
        <v>49.645000000000003</v>
      </c>
      <c r="I151" s="10" t="s">
        <v>4644</v>
      </c>
      <c r="J151" s="10" t="s">
        <v>119</v>
      </c>
      <c r="K151" s="10" t="s">
        <v>1325</v>
      </c>
      <c r="L151" s="10" t="s">
        <v>31</v>
      </c>
      <c r="M151" s="10"/>
      <c r="N151" s="10" t="s">
        <v>4645</v>
      </c>
      <c r="O151" s="10" t="s">
        <v>4645</v>
      </c>
      <c r="P151" s="10" t="s">
        <v>32</v>
      </c>
      <c r="Q151" s="10" t="s">
        <v>4646</v>
      </c>
      <c r="R151" s="10" t="s">
        <v>26</v>
      </c>
      <c r="S151" s="10" t="s">
        <v>4647</v>
      </c>
      <c r="T151" s="10" t="s">
        <v>36</v>
      </c>
      <c r="U151" s="10" t="s">
        <v>4648</v>
      </c>
      <c r="V151" s="10" t="s">
        <v>38</v>
      </c>
    </row>
    <row r="152" spans="1:22" x14ac:dyDescent="0.25">
      <c r="A152" s="10" t="s">
        <v>26</v>
      </c>
      <c r="B152" s="10" t="s">
        <v>4649</v>
      </c>
      <c r="C152" s="10" t="s">
        <v>4650</v>
      </c>
      <c r="D152" s="11" t="s">
        <v>29</v>
      </c>
      <c r="E152" s="11" t="s">
        <v>357</v>
      </c>
      <c r="F152" s="11" t="s">
        <v>394</v>
      </c>
      <c r="G152" s="12">
        <v>50.512</v>
      </c>
      <c r="H152" s="12">
        <f>Plumbing_Expansion_US[[#This Row],[USD List / Unit]]*$H$3</f>
        <v>50.512</v>
      </c>
      <c r="I152" s="10" t="s">
        <v>4651</v>
      </c>
      <c r="J152" s="10" t="s">
        <v>119</v>
      </c>
      <c r="K152" s="10" t="s">
        <v>1325</v>
      </c>
      <c r="L152" s="10" t="s">
        <v>31</v>
      </c>
      <c r="M152" s="10"/>
      <c r="N152" s="10" t="s">
        <v>1260</v>
      </c>
      <c r="O152" s="10" t="s">
        <v>1260</v>
      </c>
      <c r="P152" s="10" t="s">
        <v>32</v>
      </c>
      <c r="Q152" s="10" t="s">
        <v>4652</v>
      </c>
      <c r="R152" s="10" t="s">
        <v>26</v>
      </c>
      <c r="S152" s="10" t="s">
        <v>4653</v>
      </c>
      <c r="T152" s="10" t="s">
        <v>36</v>
      </c>
      <c r="U152" s="10" t="s">
        <v>4654</v>
      </c>
      <c r="V152" s="10" t="s">
        <v>38</v>
      </c>
    </row>
    <row r="153" spans="1:22" x14ac:dyDescent="0.25">
      <c r="A153" s="10" t="s">
        <v>26</v>
      </c>
      <c r="B153" s="10" t="s">
        <v>4655</v>
      </c>
      <c r="C153" s="10" t="s">
        <v>4656</v>
      </c>
      <c r="D153" s="11" t="s">
        <v>29</v>
      </c>
      <c r="E153" s="11" t="s">
        <v>143</v>
      </c>
      <c r="F153" s="11" t="s">
        <v>394</v>
      </c>
      <c r="G153" s="12">
        <v>49.453000000000003</v>
      </c>
      <c r="H153" s="12">
        <f>Plumbing_Expansion_US[[#This Row],[USD List / Unit]]*$H$3</f>
        <v>49.453000000000003</v>
      </c>
      <c r="I153" s="10" t="s">
        <v>4657</v>
      </c>
      <c r="J153" s="10" t="s">
        <v>119</v>
      </c>
      <c r="K153" s="10" t="s">
        <v>1325</v>
      </c>
      <c r="L153" s="10" t="s">
        <v>31</v>
      </c>
      <c r="M153" s="10"/>
      <c r="N153" s="10" t="s">
        <v>1260</v>
      </c>
      <c r="O153" s="10" t="s">
        <v>1260</v>
      </c>
      <c r="P153" s="10" t="s">
        <v>32</v>
      </c>
      <c r="Q153" s="10" t="s">
        <v>4658</v>
      </c>
      <c r="R153" s="10" t="s">
        <v>26</v>
      </c>
      <c r="S153" s="10" t="s">
        <v>4659</v>
      </c>
      <c r="T153" s="10" t="s">
        <v>36</v>
      </c>
      <c r="U153" s="10" t="s">
        <v>4660</v>
      </c>
      <c r="V153" s="10" t="s">
        <v>38</v>
      </c>
    </row>
    <row r="154" spans="1:22" x14ac:dyDescent="0.25">
      <c r="A154" s="10" t="s">
        <v>26</v>
      </c>
      <c r="B154" s="10" t="s">
        <v>4661</v>
      </c>
      <c r="C154" s="10" t="s">
        <v>4662</v>
      </c>
      <c r="D154" s="11" t="s">
        <v>29</v>
      </c>
      <c r="E154" s="11" t="s">
        <v>143</v>
      </c>
      <c r="F154" s="11" t="s">
        <v>394</v>
      </c>
      <c r="G154" s="12">
        <v>47.207000000000001</v>
      </c>
      <c r="H154" s="12">
        <f>Plumbing_Expansion_US[[#This Row],[USD List / Unit]]*$H$3</f>
        <v>47.207000000000001</v>
      </c>
      <c r="I154" s="10" t="s">
        <v>4663</v>
      </c>
      <c r="J154" s="10" t="s">
        <v>119</v>
      </c>
      <c r="K154" s="10" t="s">
        <v>1325</v>
      </c>
      <c r="L154" s="10" t="s">
        <v>31</v>
      </c>
      <c r="M154" s="10"/>
      <c r="N154" s="10" t="s">
        <v>1346</v>
      </c>
      <c r="O154" s="10" t="s">
        <v>1346</v>
      </c>
      <c r="P154" s="10" t="s">
        <v>32</v>
      </c>
      <c r="Q154" s="10" t="s">
        <v>4664</v>
      </c>
      <c r="R154" s="10" t="s">
        <v>26</v>
      </c>
      <c r="S154" s="10" t="s">
        <v>4665</v>
      </c>
      <c r="T154" s="10" t="s">
        <v>36</v>
      </c>
      <c r="U154" s="10" t="s">
        <v>4666</v>
      </c>
      <c r="V154" s="10" t="s">
        <v>38</v>
      </c>
    </row>
    <row r="155" spans="1:22" x14ac:dyDescent="0.25">
      <c r="A155" s="10" t="s">
        <v>26</v>
      </c>
      <c r="B155" s="10" t="s">
        <v>4667</v>
      </c>
      <c r="C155" s="10" t="s">
        <v>4668</v>
      </c>
      <c r="D155" s="11" t="s">
        <v>29</v>
      </c>
      <c r="E155" s="11" t="s">
        <v>591</v>
      </c>
      <c r="F155" s="11" t="s">
        <v>1602</v>
      </c>
      <c r="G155" s="12">
        <v>6.1260000000000003</v>
      </c>
      <c r="H155" s="12">
        <f>Plumbing_Expansion_US[[#This Row],[USD List / Unit]]*$H$3</f>
        <v>6.1260000000000003</v>
      </c>
      <c r="I155" s="10" t="s">
        <v>4669</v>
      </c>
      <c r="J155" s="10" t="s">
        <v>119</v>
      </c>
      <c r="K155" s="10" t="s">
        <v>1325</v>
      </c>
      <c r="L155" s="10" t="s">
        <v>31</v>
      </c>
      <c r="M155" s="10"/>
      <c r="N155" s="10" t="s">
        <v>453</v>
      </c>
      <c r="O155" s="10" t="s">
        <v>453</v>
      </c>
      <c r="P155" s="10" t="s">
        <v>32</v>
      </c>
      <c r="Q155" s="10" t="s">
        <v>4670</v>
      </c>
      <c r="R155" s="10" t="s">
        <v>26</v>
      </c>
      <c r="S155" s="10" t="s">
        <v>4671</v>
      </c>
      <c r="T155" s="10" t="s">
        <v>36</v>
      </c>
      <c r="U155" s="10" t="s">
        <v>4672</v>
      </c>
      <c r="V155" s="10" t="s">
        <v>38</v>
      </c>
    </row>
    <row r="156" spans="1:22" x14ac:dyDescent="0.25">
      <c r="A156" s="10" t="s">
        <v>26</v>
      </c>
      <c r="B156" s="10" t="s">
        <v>4673</v>
      </c>
      <c r="C156" s="10" t="s">
        <v>4674</v>
      </c>
      <c r="D156" s="11" t="s">
        <v>29</v>
      </c>
      <c r="E156" s="11" t="s">
        <v>591</v>
      </c>
      <c r="F156" s="11" t="s">
        <v>649</v>
      </c>
      <c r="G156" s="12">
        <v>13.407</v>
      </c>
      <c r="H156" s="12">
        <f>Plumbing_Expansion_US[[#This Row],[USD List / Unit]]*$H$3</f>
        <v>13.407</v>
      </c>
      <c r="I156" s="10" t="s">
        <v>4675</v>
      </c>
      <c r="J156" s="10" t="s">
        <v>119</v>
      </c>
      <c r="K156" s="10" t="s">
        <v>1325</v>
      </c>
      <c r="L156" s="10" t="s">
        <v>31</v>
      </c>
      <c r="M156" s="10"/>
      <c r="N156" s="10" t="s">
        <v>373</v>
      </c>
      <c r="O156" s="10" t="s">
        <v>373</v>
      </c>
      <c r="P156" s="10" t="s">
        <v>32</v>
      </c>
      <c r="Q156" s="10" t="s">
        <v>4676</v>
      </c>
      <c r="R156" s="10" t="s">
        <v>26</v>
      </c>
      <c r="S156" s="10" t="s">
        <v>4677</v>
      </c>
      <c r="T156" s="10" t="s">
        <v>36</v>
      </c>
      <c r="U156" s="10" t="s">
        <v>4678</v>
      </c>
      <c r="V156" s="10" t="s">
        <v>38</v>
      </c>
    </row>
    <row r="157" spans="1:22" x14ac:dyDescent="0.25">
      <c r="A157" s="10" t="s">
        <v>26</v>
      </c>
      <c r="B157" s="10" t="s">
        <v>4679</v>
      </c>
      <c r="C157" s="10" t="s">
        <v>4680</v>
      </c>
      <c r="D157" s="11" t="s">
        <v>29</v>
      </c>
      <c r="E157" s="11" t="s">
        <v>143</v>
      </c>
      <c r="F157" s="11" t="s">
        <v>524</v>
      </c>
      <c r="G157" s="12">
        <v>25.908999999999999</v>
      </c>
      <c r="H157" s="12">
        <f>Plumbing_Expansion_US[[#This Row],[USD List / Unit]]*$H$3</f>
        <v>25.908999999999999</v>
      </c>
      <c r="I157" s="10" t="s">
        <v>4681</v>
      </c>
      <c r="J157" s="10" t="s">
        <v>119</v>
      </c>
      <c r="K157" s="10" t="s">
        <v>1325</v>
      </c>
      <c r="L157" s="10" t="s">
        <v>31</v>
      </c>
      <c r="M157" s="10"/>
      <c r="N157" s="10" t="s">
        <v>1404</v>
      </c>
      <c r="O157" s="10" t="s">
        <v>1404</v>
      </c>
      <c r="P157" s="10" t="s">
        <v>32</v>
      </c>
      <c r="Q157" s="10" t="s">
        <v>4682</v>
      </c>
      <c r="R157" s="10" t="s">
        <v>26</v>
      </c>
      <c r="S157" s="10" t="s">
        <v>4683</v>
      </c>
      <c r="T157" s="10" t="s">
        <v>36</v>
      </c>
      <c r="U157" s="10" t="s">
        <v>4684</v>
      </c>
      <c r="V157" s="10" t="s">
        <v>38</v>
      </c>
    </row>
    <row r="158" spans="1:22" x14ac:dyDescent="0.25">
      <c r="A158" s="10" t="s">
        <v>26</v>
      </c>
      <c r="B158" s="10" t="s">
        <v>4685</v>
      </c>
      <c r="C158" s="10" t="s">
        <v>4686</v>
      </c>
      <c r="D158" s="11" t="s">
        <v>29</v>
      </c>
      <c r="E158" s="11" t="s">
        <v>357</v>
      </c>
      <c r="F158" s="11" t="s">
        <v>1453</v>
      </c>
      <c r="G158" s="12">
        <v>54.482999999999997</v>
      </c>
      <c r="H158" s="12">
        <f>Plumbing_Expansion_US[[#This Row],[USD List / Unit]]*$H$3</f>
        <v>54.482999999999997</v>
      </c>
      <c r="I158" s="10" t="s">
        <v>4687</v>
      </c>
      <c r="J158" s="10" t="s">
        <v>119</v>
      </c>
      <c r="K158" s="10" t="s">
        <v>3045</v>
      </c>
      <c r="L158" s="10" t="s">
        <v>31</v>
      </c>
      <c r="M158" s="10"/>
      <c r="N158" s="10" t="s">
        <v>1220</v>
      </c>
      <c r="O158" s="10" t="s">
        <v>1220</v>
      </c>
      <c r="P158" s="10" t="s">
        <v>32</v>
      </c>
      <c r="Q158" s="10" t="s">
        <v>4688</v>
      </c>
      <c r="R158" s="10" t="s">
        <v>26</v>
      </c>
      <c r="S158" s="10" t="s">
        <v>4689</v>
      </c>
      <c r="T158" s="10" t="s">
        <v>36</v>
      </c>
      <c r="U158" s="10" t="s">
        <v>4690</v>
      </c>
      <c r="V158" s="10" t="s">
        <v>38</v>
      </c>
    </row>
    <row r="159" spans="1:22" x14ac:dyDescent="0.25">
      <c r="A159" s="10" t="s">
        <v>26</v>
      </c>
      <c r="B159" s="10" t="s">
        <v>4691</v>
      </c>
      <c r="C159" s="10" t="s">
        <v>4692</v>
      </c>
      <c r="D159" s="11" t="s">
        <v>29</v>
      </c>
      <c r="E159" s="11" t="s">
        <v>357</v>
      </c>
      <c r="F159" s="11" t="s">
        <v>1474</v>
      </c>
      <c r="G159" s="12">
        <v>89.543999999999997</v>
      </c>
      <c r="H159" s="12">
        <f>Plumbing_Expansion_US[[#This Row],[USD List / Unit]]*$H$3</f>
        <v>89.543999999999997</v>
      </c>
      <c r="I159" s="10" t="s">
        <v>4693</v>
      </c>
      <c r="J159" s="10" t="s">
        <v>119</v>
      </c>
      <c r="K159" s="10" t="s">
        <v>3045</v>
      </c>
      <c r="L159" s="10" t="s">
        <v>31</v>
      </c>
      <c r="M159" s="10"/>
      <c r="N159" s="10" t="s">
        <v>4694</v>
      </c>
      <c r="O159" s="10" t="s">
        <v>4694</v>
      </c>
      <c r="P159" s="10" t="s">
        <v>32</v>
      </c>
      <c r="Q159" s="10" t="s">
        <v>4695</v>
      </c>
      <c r="R159" s="10" t="s">
        <v>26</v>
      </c>
      <c r="S159" s="10" t="s">
        <v>4696</v>
      </c>
      <c r="T159" s="10" t="s">
        <v>36</v>
      </c>
      <c r="U159" s="10" t="s">
        <v>4697</v>
      </c>
      <c r="V159" s="10" t="s">
        <v>38</v>
      </c>
    </row>
    <row r="160" spans="1:22" x14ac:dyDescent="0.25">
      <c r="A160" s="10" t="s">
        <v>26</v>
      </c>
      <c r="B160" s="10" t="s">
        <v>4698</v>
      </c>
      <c r="C160" s="10" t="s">
        <v>4699</v>
      </c>
      <c r="D160" s="11" t="s">
        <v>29</v>
      </c>
      <c r="E160" s="11" t="s">
        <v>357</v>
      </c>
      <c r="F160" s="11" t="s">
        <v>198</v>
      </c>
      <c r="G160" s="12">
        <v>247.828</v>
      </c>
      <c r="H160" s="12">
        <f>Plumbing_Expansion_US[[#This Row],[USD List / Unit]]*$H$3</f>
        <v>247.828</v>
      </c>
      <c r="I160" s="10" t="s">
        <v>4700</v>
      </c>
      <c r="J160" s="10" t="s">
        <v>119</v>
      </c>
      <c r="K160" s="10" t="s">
        <v>3045</v>
      </c>
      <c r="L160" s="10" t="s">
        <v>31</v>
      </c>
      <c r="M160" s="10"/>
      <c r="N160" s="10" t="s">
        <v>4701</v>
      </c>
      <c r="O160" s="10" t="s">
        <v>4701</v>
      </c>
      <c r="P160" s="10" t="s">
        <v>32</v>
      </c>
      <c r="Q160" s="10" t="s">
        <v>4702</v>
      </c>
      <c r="R160" s="10" t="s">
        <v>26</v>
      </c>
      <c r="S160" s="10" t="s">
        <v>4703</v>
      </c>
      <c r="T160" s="10" t="s">
        <v>36</v>
      </c>
      <c r="U160" s="10" t="s">
        <v>4704</v>
      </c>
      <c r="V160" s="10" t="s">
        <v>38</v>
      </c>
    </row>
    <row r="161" spans="1:22" x14ac:dyDescent="0.25">
      <c r="A161" s="10" t="s">
        <v>26</v>
      </c>
      <c r="B161" s="10" t="s">
        <v>4705</v>
      </c>
      <c r="C161" s="10" t="s">
        <v>4706</v>
      </c>
      <c r="D161" s="11" t="s">
        <v>29</v>
      </c>
      <c r="E161" s="11" t="s">
        <v>591</v>
      </c>
      <c r="F161" s="11" t="s">
        <v>1602</v>
      </c>
      <c r="G161" s="12">
        <v>6.2610000000000001</v>
      </c>
      <c r="H161" s="12">
        <f>Plumbing_Expansion_US[[#This Row],[USD List / Unit]]*$H$3</f>
        <v>6.2610000000000001</v>
      </c>
      <c r="I161" s="10" t="s">
        <v>4707</v>
      </c>
      <c r="J161" s="10" t="s">
        <v>119</v>
      </c>
      <c r="K161" s="10" t="s">
        <v>1325</v>
      </c>
      <c r="L161" s="10" t="s">
        <v>31</v>
      </c>
      <c r="M161" s="10"/>
      <c r="N161" s="10" t="s">
        <v>504</v>
      </c>
      <c r="O161" s="10" t="s">
        <v>504</v>
      </c>
      <c r="P161" s="10" t="s">
        <v>32</v>
      </c>
      <c r="Q161" s="10" t="s">
        <v>4708</v>
      </c>
      <c r="R161" s="10" t="s">
        <v>26</v>
      </c>
      <c r="S161" s="10" t="s">
        <v>4709</v>
      </c>
      <c r="T161" s="10" t="s">
        <v>36</v>
      </c>
      <c r="U161" s="10" t="s">
        <v>4710</v>
      </c>
      <c r="V161" s="10" t="s">
        <v>38</v>
      </c>
    </row>
    <row r="162" spans="1:22" x14ac:dyDescent="0.25">
      <c r="A162" s="10" t="s">
        <v>26</v>
      </c>
      <c r="B162" s="10" t="s">
        <v>4711</v>
      </c>
      <c r="C162" s="10" t="s">
        <v>4712</v>
      </c>
      <c r="D162" s="11" t="s">
        <v>29</v>
      </c>
      <c r="E162" s="11" t="s">
        <v>591</v>
      </c>
      <c r="F162" s="11" t="s">
        <v>649</v>
      </c>
      <c r="G162" s="12">
        <v>14.25</v>
      </c>
      <c r="H162" s="12">
        <f>Plumbing_Expansion_US[[#This Row],[USD List / Unit]]*$H$3</f>
        <v>14.25</v>
      </c>
      <c r="I162" s="10" t="s">
        <v>4713</v>
      </c>
      <c r="J162" s="10" t="s">
        <v>119</v>
      </c>
      <c r="K162" s="10" t="s">
        <v>1325</v>
      </c>
      <c r="L162" s="10" t="s">
        <v>31</v>
      </c>
      <c r="M162" s="10"/>
      <c r="N162" s="10" t="s">
        <v>1590</v>
      </c>
      <c r="O162" s="10" t="s">
        <v>1590</v>
      </c>
      <c r="P162" s="10" t="s">
        <v>32</v>
      </c>
      <c r="Q162" s="10" t="s">
        <v>4714</v>
      </c>
      <c r="R162" s="10" t="s">
        <v>26</v>
      </c>
      <c r="S162" s="10" t="s">
        <v>4715</v>
      </c>
      <c r="T162" s="10" t="s">
        <v>36</v>
      </c>
      <c r="U162" s="10" t="s">
        <v>4716</v>
      </c>
      <c r="V162" s="10" t="s">
        <v>38</v>
      </c>
    </row>
    <row r="163" spans="1:22" x14ac:dyDescent="0.25">
      <c r="A163" s="10" t="s">
        <v>26</v>
      </c>
      <c r="B163" s="10" t="s">
        <v>4717</v>
      </c>
      <c r="C163" s="10" t="s">
        <v>4718</v>
      </c>
      <c r="D163" s="11" t="s">
        <v>29</v>
      </c>
      <c r="E163" s="11" t="s">
        <v>143</v>
      </c>
      <c r="F163" s="11" t="s">
        <v>524</v>
      </c>
      <c r="G163" s="12">
        <v>23.731999999999999</v>
      </c>
      <c r="H163" s="12">
        <f>Plumbing_Expansion_US[[#This Row],[USD List / Unit]]*$H$3</f>
        <v>23.731999999999999</v>
      </c>
      <c r="I163" s="10" t="s">
        <v>4719</v>
      </c>
      <c r="J163" s="10" t="s">
        <v>119</v>
      </c>
      <c r="K163" s="10" t="s">
        <v>1325</v>
      </c>
      <c r="L163" s="10" t="s">
        <v>31</v>
      </c>
      <c r="M163" s="10"/>
      <c r="N163" s="10" t="s">
        <v>461</v>
      </c>
      <c r="O163" s="10" t="s">
        <v>461</v>
      </c>
      <c r="P163" s="10" t="s">
        <v>32</v>
      </c>
      <c r="Q163" s="10" t="s">
        <v>4720</v>
      </c>
      <c r="R163" s="10" t="s">
        <v>26</v>
      </c>
      <c r="S163" s="10" t="s">
        <v>4721</v>
      </c>
      <c r="T163" s="10" t="s">
        <v>36</v>
      </c>
      <c r="U163" s="10" t="s">
        <v>4722</v>
      </c>
      <c r="V163" s="10" t="s">
        <v>38</v>
      </c>
    </row>
    <row r="164" spans="1:22" x14ac:dyDescent="0.25">
      <c r="A164" s="10" t="s">
        <v>26</v>
      </c>
      <c r="B164" s="10" t="s">
        <v>4723</v>
      </c>
      <c r="C164" s="10" t="s">
        <v>4724</v>
      </c>
      <c r="D164" s="11" t="s">
        <v>29</v>
      </c>
      <c r="E164" s="11" t="s">
        <v>357</v>
      </c>
      <c r="F164" s="11" t="s">
        <v>4725</v>
      </c>
      <c r="G164" s="12">
        <v>64.760999999999996</v>
      </c>
      <c r="H164" s="12">
        <f>Plumbing_Expansion_US[[#This Row],[USD List / Unit]]*$H$3</f>
        <v>64.760999999999996</v>
      </c>
      <c r="I164" s="10" t="s">
        <v>4726</v>
      </c>
      <c r="J164" s="10" t="s">
        <v>119</v>
      </c>
      <c r="K164" s="10" t="s">
        <v>1325</v>
      </c>
      <c r="L164" s="10" t="s">
        <v>31</v>
      </c>
      <c r="M164" s="10"/>
      <c r="N164" s="10" t="s">
        <v>1940</v>
      </c>
      <c r="O164" s="10" t="s">
        <v>1940</v>
      </c>
      <c r="P164" s="10" t="s">
        <v>32</v>
      </c>
      <c r="Q164" s="10" t="s">
        <v>4727</v>
      </c>
      <c r="R164" s="10" t="s">
        <v>26</v>
      </c>
      <c r="S164" s="10" t="s">
        <v>4728</v>
      </c>
      <c r="T164" s="10" t="s">
        <v>36</v>
      </c>
      <c r="U164" s="10" t="s">
        <v>4729</v>
      </c>
      <c r="V164" s="10" t="s">
        <v>38</v>
      </c>
    </row>
    <row r="165" spans="1:22" x14ac:dyDescent="0.25">
      <c r="A165" s="10" t="s">
        <v>1154</v>
      </c>
      <c r="B165" s="10" t="s">
        <v>4730</v>
      </c>
      <c r="C165" s="10" t="s">
        <v>4731</v>
      </c>
      <c r="D165" s="11" t="s">
        <v>29</v>
      </c>
      <c r="E165" s="11" t="s">
        <v>357</v>
      </c>
      <c r="F165" s="11"/>
      <c r="G165" s="12">
        <v>99.23</v>
      </c>
      <c r="H165" s="12">
        <f>Plumbing_Expansion_US[[#This Row],[USD List / Unit]]*$H$3</f>
        <v>99.23</v>
      </c>
      <c r="I165" s="10" t="s">
        <v>4732</v>
      </c>
      <c r="J165" s="10" t="s">
        <v>110</v>
      </c>
      <c r="K165" s="10" t="s">
        <v>1325</v>
      </c>
      <c r="L165" s="10" t="s">
        <v>31</v>
      </c>
      <c r="M165" s="10"/>
      <c r="N165" s="10" t="s">
        <v>1346</v>
      </c>
      <c r="O165" s="10" t="s">
        <v>1346</v>
      </c>
      <c r="P165" s="10" t="s">
        <v>32</v>
      </c>
      <c r="Q165" s="10" t="s">
        <v>4733</v>
      </c>
      <c r="R165" s="10" t="s">
        <v>26</v>
      </c>
      <c r="S165" s="10" t="s">
        <v>4734</v>
      </c>
      <c r="T165" s="10" t="s">
        <v>36</v>
      </c>
      <c r="U165" s="10" t="s">
        <v>4735</v>
      </c>
      <c r="V165" s="10" t="s">
        <v>38</v>
      </c>
    </row>
    <row r="166" spans="1:22" x14ac:dyDescent="0.25">
      <c r="A166" s="10" t="s">
        <v>1154</v>
      </c>
      <c r="B166" s="10" t="s">
        <v>4736</v>
      </c>
      <c r="C166" s="10" t="s">
        <v>4737</v>
      </c>
      <c r="D166" s="11" t="s">
        <v>29</v>
      </c>
      <c r="E166" s="11" t="s">
        <v>357</v>
      </c>
      <c r="F166" s="11"/>
      <c r="G166" s="12">
        <v>263.33</v>
      </c>
      <c r="H166" s="12">
        <f>Plumbing_Expansion_US[[#This Row],[USD List / Unit]]*$H$3</f>
        <v>263.33</v>
      </c>
      <c r="I166" s="10" t="s">
        <v>4738</v>
      </c>
      <c r="J166" s="10" t="s">
        <v>110</v>
      </c>
      <c r="K166" s="10" t="s">
        <v>1325</v>
      </c>
      <c r="L166" s="10" t="s">
        <v>31</v>
      </c>
      <c r="M166" s="10"/>
      <c r="N166" s="10" t="s">
        <v>4739</v>
      </c>
      <c r="O166" s="10" t="s">
        <v>4739</v>
      </c>
      <c r="P166" s="10" t="s">
        <v>32</v>
      </c>
      <c r="Q166" s="10" t="s">
        <v>4740</v>
      </c>
      <c r="R166" s="10" t="s">
        <v>26</v>
      </c>
      <c r="S166" s="10" t="s">
        <v>4741</v>
      </c>
      <c r="T166" s="10" t="s">
        <v>36</v>
      </c>
      <c r="U166" s="10" t="s">
        <v>4742</v>
      </c>
      <c r="V166" s="10" t="s">
        <v>38</v>
      </c>
    </row>
    <row r="167" spans="1:22" x14ac:dyDescent="0.25">
      <c r="A167" s="10" t="s">
        <v>26</v>
      </c>
      <c r="B167" s="10" t="s">
        <v>4743</v>
      </c>
      <c r="C167" s="10" t="s">
        <v>4744</v>
      </c>
      <c r="D167" s="11" t="s">
        <v>29</v>
      </c>
      <c r="E167" s="11" t="s">
        <v>591</v>
      </c>
      <c r="F167" s="11" t="s">
        <v>426</v>
      </c>
      <c r="G167" s="12">
        <v>9.0329999999999995</v>
      </c>
      <c r="H167" s="12">
        <f>Plumbing_Expansion_US[[#This Row],[USD List / Unit]]*$H$3</f>
        <v>9.0329999999999995</v>
      </c>
      <c r="I167" s="10" t="s">
        <v>4745</v>
      </c>
      <c r="J167" s="10" t="s">
        <v>119</v>
      </c>
      <c r="K167" s="10" t="s">
        <v>1325</v>
      </c>
      <c r="L167" s="10" t="s">
        <v>31</v>
      </c>
      <c r="M167" s="10"/>
      <c r="N167" s="10" t="s">
        <v>373</v>
      </c>
      <c r="O167" s="10" t="s">
        <v>373</v>
      </c>
      <c r="P167" s="10" t="s">
        <v>32</v>
      </c>
      <c r="Q167" s="10" t="s">
        <v>4746</v>
      </c>
      <c r="R167" s="10" t="s">
        <v>26</v>
      </c>
      <c r="S167" s="10" t="s">
        <v>4747</v>
      </c>
      <c r="T167" s="10" t="s">
        <v>36</v>
      </c>
      <c r="U167" s="10" t="s">
        <v>4748</v>
      </c>
      <c r="V167" s="10" t="s">
        <v>38</v>
      </c>
    </row>
    <row r="168" spans="1:22" x14ac:dyDescent="0.25">
      <c r="A168" s="10" t="s">
        <v>26</v>
      </c>
      <c r="B168" s="10" t="s">
        <v>4749</v>
      </c>
      <c r="C168" s="10" t="s">
        <v>4750</v>
      </c>
      <c r="D168" s="11" t="s">
        <v>29</v>
      </c>
      <c r="E168" s="11" t="s">
        <v>591</v>
      </c>
      <c r="F168" s="11" t="s">
        <v>426</v>
      </c>
      <c r="G168" s="12">
        <v>16.242999999999999</v>
      </c>
      <c r="H168" s="12">
        <f>Plumbing_Expansion_US[[#This Row],[USD List / Unit]]*$H$3</f>
        <v>16.242999999999999</v>
      </c>
      <c r="I168" s="10" t="s">
        <v>4751</v>
      </c>
      <c r="J168" s="10" t="s">
        <v>119</v>
      </c>
      <c r="K168" s="10" t="s">
        <v>1325</v>
      </c>
      <c r="L168" s="10" t="s">
        <v>31</v>
      </c>
      <c r="M168" s="10"/>
      <c r="N168" s="10" t="s">
        <v>1901</v>
      </c>
      <c r="O168" s="10" t="s">
        <v>1901</v>
      </c>
      <c r="P168" s="10" t="s">
        <v>32</v>
      </c>
      <c r="Q168" s="10" t="s">
        <v>4752</v>
      </c>
      <c r="R168" s="10" t="s">
        <v>26</v>
      </c>
      <c r="S168" s="10" t="s">
        <v>4753</v>
      </c>
      <c r="T168" s="10" t="s">
        <v>36</v>
      </c>
      <c r="U168" s="10" t="s">
        <v>4754</v>
      </c>
      <c r="V168" s="10" t="s">
        <v>38</v>
      </c>
    </row>
    <row r="169" spans="1:22" x14ac:dyDescent="0.25">
      <c r="A169" s="10" t="s">
        <v>26</v>
      </c>
      <c r="B169" s="10" t="s">
        <v>4755</v>
      </c>
      <c r="C169" s="10" t="s">
        <v>4756</v>
      </c>
      <c r="D169" s="11" t="s">
        <v>29</v>
      </c>
      <c r="E169" s="11" t="s">
        <v>143</v>
      </c>
      <c r="F169" s="11" t="s">
        <v>459</v>
      </c>
      <c r="G169" s="12">
        <v>33.186</v>
      </c>
      <c r="H169" s="12">
        <f>Plumbing_Expansion_US[[#This Row],[USD List / Unit]]*$H$3</f>
        <v>33.186</v>
      </c>
      <c r="I169" s="10" t="s">
        <v>4757</v>
      </c>
      <c r="J169" s="10" t="s">
        <v>119</v>
      </c>
      <c r="K169" s="10" t="s">
        <v>1325</v>
      </c>
      <c r="L169" s="10" t="s">
        <v>31</v>
      </c>
      <c r="M169" s="10"/>
      <c r="N169" s="10" t="s">
        <v>3240</v>
      </c>
      <c r="O169" s="10" t="s">
        <v>3240</v>
      </c>
      <c r="P169" s="10" t="s">
        <v>32</v>
      </c>
      <c r="Q169" s="10" t="s">
        <v>4758</v>
      </c>
      <c r="R169" s="10" t="s">
        <v>26</v>
      </c>
      <c r="S169" s="10" t="s">
        <v>4759</v>
      </c>
      <c r="T169" s="10" t="s">
        <v>36</v>
      </c>
      <c r="U169" s="10" t="s">
        <v>4760</v>
      </c>
      <c r="V169" s="10" t="s">
        <v>38</v>
      </c>
    </row>
    <row r="170" spans="1:22" x14ac:dyDescent="0.25">
      <c r="A170" s="10" t="s">
        <v>26</v>
      </c>
      <c r="B170" s="10" t="s">
        <v>4761</v>
      </c>
      <c r="C170" s="10" t="s">
        <v>4762</v>
      </c>
      <c r="D170" s="11" t="s">
        <v>29</v>
      </c>
      <c r="E170" s="11" t="s">
        <v>357</v>
      </c>
      <c r="F170" s="11" t="s">
        <v>4725</v>
      </c>
      <c r="G170" s="12">
        <v>72.201999999999998</v>
      </c>
      <c r="H170" s="12">
        <f>Plumbing_Expansion_US[[#This Row],[USD List / Unit]]*$H$3</f>
        <v>72.201999999999998</v>
      </c>
      <c r="I170" s="10" t="s">
        <v>4763</v>
      </c>
      <c r="J170" s="10" t="s">
        <v>119</v>
      </c>
      <c r="K170" s="10" t="s">
        <v>3045</v>
      </c>
      <c r="L170" s="10" t="s">
        <v>31</v>
      </c>
      <c r="M170" s="10"/>
      <c r="N170" s="10" t="s">
        <v>1521</v>
      </c>
      <c r="O170" s="10" t="s">
        <v>1521</v>
      </c>
      <c r="P170" s="10" t="s">
        <v>32</v>
      </c>
      <c r="Q170" s="10" t="s">
        <v>4764</v>
      </c>
      <c r="R170" s="10" t="s">
        <v>26</v>
      </c>
      <c r="S170" s="10" t="s">
        <v>4765</v>
      </c>
      <c r="T170" s="10" t="s">
        <v>36</v>
      </c>
      <c r="U170" s="10" t="s">
        <v>4766</v>
      </c>
      <c r="V170" s="10" t="s">
        <v>38</v>
      </c>
    </row>
    <row r="171" spans="1:22" x14ac:dyDescent="0.25">
      <c r="A171" s="10" t="s">
        <v>26</v>
      </c>
      <c r="B171" s="10" t="s">
        <v>4767</v>
      </c>
      <c r="C171" s="10" t="s">
        <v>4768</v>
      </c>
      <c r="D171" s="11" t="s">
        <v>29</v>
      </c>
      <c r="E171" s="11" t="s">
        <v>357</v>
      </c>
      <c r="F171" s="11" t="s">
        <v>591</v>
      </c>
      <c r="G171" s="12">
        <v>97.385000000000005</v>
      </c>
      <c r="H171" s="12">
        <f>Plumbing_Expansion_US[[#This Row],[USD List / Unit]]*$H$3</f>
        <v>97.385000000000005</v>
      </c>
      <c r="I171" s="10" t="s">
        <v>4769</v>
      </c>
      <c r="J171" s="10" t="s">
        <v>119</v>
      </c>
      <c r="K171" s="10" t="s">
        <v>3045</v>
      </c>
      <c r="L171" s="10" t="s">
        <v>31</v>
      </c>
      <c r="M171" s="10"/>
      <c r="N171" s="10" t="s">
        <v>1720</v>
      </c>
      <c r="O171" s="10" t="s">
        <v>1720</v>
      </c>
      <c r="P171" s="10" t="s">
        <v>32</v>
      </c>
      <c r="Q171" s="10" t="s">
        <v>4770</v>
      </c>
      <c r="R171" s="10" t="s">
        <v>26</v>
      </c>
      <c r="S171" s="10" t="s">
        <v>4771</v>
      </c>
      <c r="T171" s="10" t="s">
        <v>36</v>
      </c>
      <c r="U171" s="10" t="s">
        <v>4772</v>
      </c>
      <c r="V171" s="10" t="s">
        <v>38</v>
      </c>
    </row>
    <row r="172" spans="1:22" x14ac:dyDescent="0.25">
      <c r="A172" s="10" t="s">
        <v>26</v>
      </c>
      <c r="B172" s="10" t="s">
        <v>4773</v>
      </c>
      <c r="C172" s="10" t="s">
        <v>4774</v>
      </c>
      <c r="D172" s="11" t="s">
        <v>29</v>
      </c>
      <c r="E172" s="11" t="s">
        <v>357</v>
      </c>
      <c r="F172" s="11" t="s">
        <v>143</v>
      </c>
      <c r="G172" s="12">
        <v>284.29599999999999</v>
      </c>
      <c r="H172" s="12">
        <f>Plumbing_Expansion_US[[#This Row],[USD List / Unit]]*$H$3</f>
        <v>284.29599999999999</v>
      </c>
      <c r="I172" s="10" t="s">
        <v>4775</v>
      </c>
      <c r="J172" s="10" t="s">
        <v>119</v>
      </c>
      <c r="K172" s="10" t="s">
        <v>3045</v>
      </c>
      <c r="L172" s="10" t="s">
        <v>31</v>
      </c>
      <c r="M172" s="10"/>
      <c r="N172" s="10" t="s">
        <v>1190</v>
      </c>
      <c r="O172" s="10" t="s">
        <v>1190</v>
      </c>
      <c r="P172" s="10" t="s">
        <v>32</v>
      </c>
      <c r="Q172" s="10" t="s">
        <v>4776</v>
      </c>
      <c r="R172" s="10" t="s">
        <v>26</v>
      </c>
      <c r="S172" s="10" t="s">
        <v>4777</v>
      </c>
      <c r="T172" s="10" t="s">
        <v>36</v>
      </c>
      <c r="U172" s="10" t="s">
        <v>4778</v>
      </c>
      <c r="V172" s="10" t="s">
        <v>38</v>
      </c>
    </row>
    <row r="173" spans="1:22" x14ac:dyDescent="0.25">
      <c r="A173" s="10" t="s">
        <v>26</v>
      </c>
      <c r="B173" s="10" t="s">
        <v>4779</v>
      </c>
      <c r="C173" s="10" t="s">
        <v>4780</v>
      </c>
      <c r="D173" s="11" t="s">
        <v>29</v>
      </c>
      <c r="E173" s="11" t="s">
        <v>591</v>
      </c>
      <c r="F173" s="11" t="s">
        <v>649</v>
      </c>
      <c r="G173" s="12">
        <v>17.573</v>
      </c>
      <c r="H173" s="12">
        <f>Plumbing_Expansion_US[[#This Row],[USD List / Unit]]*$H$3</f>
        <v>17.573</v>
      </c>
      <c r="I173" s="10" t="s">
        <v>4781</v>
      </c>
      <c r="J173" s="10" t="s">
        <v>119</v>
      </c>
      <c r="K173" s="10" t="s">
        <v>1325</v>
      </c>
      <c r="L173" s="10" t="s">
        <v>31</v>
      </c>
      <c r="M173" s="10"/>
      <c r="N173" s="10" t="s">
        <v>497</v>
      </c>
      <c r="O173" s="10" t="s">
        <v>497</v>
      </c>
      <c r="P173" s="10" t="s">
        <v>32</v>
      </c>
      <c r="Q173" s="10" t="s">
        <v>4782</v>
      </c>
      <c r="R173" s="10" t="s">
        <v>26</v>
      </c>
      <c r="S173" s="10" t="s">
        <v>4783</v>
      </c>
      <c r="T173" s="10" t="s">
        <v>36</v>
      </c>
      <c r="U173" s="10" t="s">
        <v>4784</v>
      </c>
      <c r="V173" s="10" t="s">
        <v>38</v>
      </c>
    </row>
    <row r="174" spans="1:22" x14ac:dyDescent="0.25">
      <c r="A174" s="10" t="s">
        <v>26</v>
      </c>
      <c r="B174" s="10" t="s">
        <v>4785</v>
      </c>
      <c r="C174" s="10" t="s">
        <v>4786</v>
      </c>
      <c r="D174" s="11" t="s">
        <v>29</v>
      </c>
      <c r="E174" s="11" t="s">
        <v>591</v>
      </c>
      <c r="F174" s="11" t="s">
        <v>624</v>
      </c>
      <c r="G174" s="12">
        <v>20.376000000000001</v>
      </c>
      <c r="H174" s="12">
        <f>Plumbing_Expansion_US[[#This Row],[USD List / Unit]]*$H$3</f>
        <v>20.376000000000001</v>
      </c>
      <c r="I174" s="10" t="s">
        <v>4787</v>
      </c>
      <c r="J174" s="10" t="s">
        <v>119</v>
      </c>
      <c r="K174" s="10" t="s">
        <v>1325</v>
      </c>
      <c r="L174" s="10" t="s">
        <v>31</v>
      </c>
      <c r="M174" s="10"/>
      <c r="N174" s="10" t="s">
        <v>1901</v>
      </c>
      <c r="O174" s="10" t="s">
        <v>1901</v>
      </c>
      <c r="P174" s="10" t="s">
        <v>32</v>
      </c>
      <c r="Q174" s="10" t="s">
        <v>4788</v>
      </c>
      <c r="R174" s="10" t="s">
        <v>26</v>
      </c>
      <c r="S174" s="10" t="s">
        <v>4789</v>
      </c>
      <c r="T174" s="10" t="s">
        <v>36</v>
      </c>
      <c r="U174" s="10" t="s">
        <v>4790</v>
      </c>
      <c r="V174" s="10" t="s">
        <v>38</v>
      </c>
    </row>
    <row r="175" spans="1:22" x14ac:dyDescent="0.25">
      <c r="A175" s="10" t="s">
        <v>26</v>
      </c>
      <c r="B175" s="10" t="s">
        <v>4791</v>
      </c>
      <c r="C175" s="10" t="s">
        <v>4792</v>
      </c>
      <c r="D175" s="11" t="s">
        <v>29</v>
      </c>
      <c r="E175" s="11" t="s">
        <v>591</v>
      </c>
      <c r="F175" s="11" t="s">
        <v>459</v>
      </c>
      <c r="G175" s="12">
        <v>42.924999999999997</v>
      </c>
      <c r="H175" s="12">
        <f>Plumbing_Expansion_US[[#This Row],[USD List / Unit]]*$H$3</f>
        <v>42.924999999999997</v>
      </c>
      <c r="I175" s="10" t="s">
        <v>4793</v>
      </c>
      <c r="J175" s="10" t="s">
        <v>119</v>
      </c>
      <c r="K175" s="10" t="s">
        <v>1325</v>
      </c>
      <c r="L175" s="10" t="s">
        <v>31</v>
      </c>
      <c r="M175" s="10"/>
      <c r="N175" s="10" t="s">
        <v>1360</v>
      </c>
      <c r="O175" s="10" t="s">
        <v>1360</v>
      </c>
      <c r="P175" s="10" t="s">
        <v>32</v>
      </c>
      <c r="Q175" s="10" t="s">
        <v>4794</v>
      </c>
      <c r="R175" s="10" t="s">
        <v>26</v>
      </c>
      <c r="S175" s="10" t="s">
        <v>4795</v>
      </c>
      <c r="T175" s="10" t="s">
        <v>36</v>
      </c>
      <c r="U175" s="10" t="s">
        <v>4796</v>
      </c>
      <c r="V175" s="10" t="s">
        <v>38</v>
      </c>
    </row>
    <row r="176" spans="1:22" x14ac:dyDescent="0.25">
      <c r="A176" s="10" t="s">
        <v>26</v>
      </c>
      <c r="B176" s="10" t="s">
        <v>4797</v>
      </c>
      <c r="C176" s="10" t="s">
        <v>4798</v>
      </c>
      <c r="D176" s="11" t="s">
        <v>29</v>
      </c>
      <c r="E176" s="11" t="s">
        <v>357</v>
      </c>
      <c r="F176" s="11" t="s">
        <v>4725</v>
      </c>
      <c r="G176" s="12">
        <v>77.912000000000006</v>
      </c>
      <c r="H176" s="12">
        <f>Plumbing_Expansion_US[[#This Row],[USD List / Unit]]*$H$3</f>
        <v>77.912000000000006</v>
      </c>
      <c r="I176" s="10" t="s">
        <v>4799</v>
      </c>
      <c r="J176" s="10" t="s">
        <v>119</v>
      </c>
      <c r="K176" s="10" t="s">
        <v>3045</v>
      </c>
      <c r="L176" s="10" t="s">
        <v>31</v>
      </c>
      <c r="M176" s="10"/>
      <c r="N176" s="10" t="s">
        <v>716</v>
      </c>
      <c r="O176" s="10" t="s">
        <v>716</v>
      </c>
      <c r="P176" s="10" t="s">
        <v>32</v>
      </c>
      <c r="Q176" s="10" t="s">
        <v>4800</v>
      </c>
      <c r="R176" s="10" t="s">
        <v>26</v>
      </c>
      <c r="S176" s="10" t="s">
        <v>4801</v>
      </c>
      <c r="T176" s="10" t="s">
        <v>36</v>
      </c>
      <c r="U176" s="10" t="s">
        <v>4802</v>
      </c>
      <c r="V176" s="10" t="s">
        <v>38</v>
      </c>
    </row>
    <row r="177" spans="1:22" x14ac:dyDescent="0.25">
      <c r="A177" s="10" t="s">
        <v>26</v>
      </c>
      <c r="B177" s="10" t="s">
        <v>4803</v>
      </c>
      <c r="C177" s="10" t="s">
        <v>4804</v>
      </c>
      <c r="D177" s="11" t="s">
        <v>29</v>
      </c>
      <c r="E177" s="11" t="s">
        <v>357</v>
      </c>
      <c r="F177" s="11" t="s">
        <v>4805</v>
      </c>
      <c r="G177" s="12">
        <v>157.60900000000001</v>
      </c>
      <c r="H177" s="12">
        <f>Plumbing_Expansion_US[[#This Row],[USD List / Unit]]*$H$3</f>
        <v>157.60900000000001</v>
      </c>
      <c r="I177" s="10" t="s">
        <v>4806</v>
      </c>
      <c r="J177" s="10" t="s">
        <v>119</v>
      </c>
      <c r="K177" s="10" t="s">
        <v>3045</v>
      </c>
      <c r="L177" s="10" t="s">
        <v>31</v>
      </c>
      <c r="M177" s="10"/>
      <c r="N177" s="10" t="s">
        <v>1765</v>
      </c>
      <c r="O177" s="10" t="s">
        <v>1765</v>
      </c>
      <c r="P177" s="10" t="s">
        <v>32</v>
      </c>
      <c r="Q177" s="10" t="s">
        <v>4807</v>
      </c>
      <c r="R177" s="10" t="s">
        <v>26</v>
      </c>
      <c r="S177" s="10" t="s">
        <v>4808</v>
      </c>
      <c r="T177" s="10" t="s">
        <v>36</v>
      </c>
      <c r="U177" s="10" t="s">
        <v>4809</v>
      </c>
      <c r="V177" s="10" t="s">
        <v>38</v>
      </c>
    </row>
    <row r="178" spans="1:22" x14ac:dyDescent="0.25">
      <c r="A178" s="8" t="s">
        <v>26</v>
      </c>
      <c r="B178" s="8" t="s">
        <v>4810</v>
      </c>
      <c r="C178" s="8" t="s">
        <v>4811</v>
      </c>
      <c r="D178" s="13" t="s">
        <v>29</v>
      </c>
      <c r="E178" s="11" t="s">
        <v>591</v>
      </c>
      <c r="F178" s="11" t="s">
        <v>426</v>
      </c>
      <c r="G178" s="12">
        <v>11.58</v>
      </c>
      <c r="H178" s="12">
        <f>Plumbing_Expansion_US[[#This Row],[USD List / Unit]]*$H$3</f>
        <v>11.58</v>
      </c>
      <c r="I178" s="10" t="s">
        <v>4812</v>
      </c>
      <c r="J178" s="8" t="s">
        <v>119</v>
      </c>
      <c r="K178" s="8" t="s">
        <v>1325</v>
      </c>
      <c r="L178" s="10" t="s">
        <v>31</v>
      </c>
      <c r="M178" s="8"/>
      <c r="N178" s="10" t="s">
        <v>373</v>
      </c>
      <c r="O178" s="10" t="s">
        <v>373</v>
      </c>
      <c r="P178" s="8" t="s">
        <v>32</v>
      </c>
      <c r="Q178" s="8" t="s">
        <v>4813</v>
      </c>
      <c r="R178" s="8" t="s">
        <v>26</v>
      </c>
      <c r="S178" s="8" t="s">
        <v>4814</v>
      </c>
      <c r="T178" s="8" t="s">
        <v>36</v>
      </c>
      <c r="U178" s="8" t="s">
        <v>4815</v>
      </c>
      <c r="V178" s="8" t="s">
        <v>38</v>
      </c>
    </row>
    <row r="179" spans="1:22" x14ac:dyDescent="0.25">
      <c r="A179" s="8" t="s">
        <v>26</v>
      </c>
      <c r="B179" s="8" t="s">
        <v>4816</v>
      </c>
      <c r="C179" s="8" t="s">
        <v>4817</v>
      </c>
      <c r="D179" s="13" t="s">
        <v>29</v>
      </c>
      <c r="E179" s="11" t="s">
        <v>591</v>
      </c>
      <c r="F179" s="11" t="s">
        <v>426</v>
      </c>
      <c r="G179" s="12">
        <v>19.529</v>
      </c>
      <c r="H179" s="12">
        <f>Plumbing_Expansion_US[[#This Row],[USD List / Unit]]*$H$3</f>
        <v>19.529</v>
      </c>
      <c r="I179" s="10" t="s">
        <v>4818</v>
      </c>
      <c r="J179" s="8" t="s">
        <v>119</v>
      </c>
      <c r="K179" s="8" t="s">
        <v>1325</v>
      </c>
      <c r="L179" s="10" t="s">
        <v>31</v>
      </c>
      <c r="M179" s="8"/>
      <c r="N179" s="10" t="s">
        <v>526</v>
      </c>
      <c r="O179" s="10" t="s">
        <v>526</v>
      </c>
      <c r="P179" s="8" t="s">
        <v>32</v>
      </c>
      <c r="Q179" s="8" t="s">
        <v>4819</v>
      </c>
      <c r="R179" s="8" t="s">
        <v>26</v>
      </c>
      <c r="S179" s="8" t="s">
        <v>4820</v>
      </c>
      <c r="T179" s="8" t="s">
        <v>36</v>
      </c>
      <c r="U179" s="8" t="s">
        <v>4821</v>
      </c>
      <c r="V179" s="8" t="s">
        <v>38</v>
      </c>
    </row>
    <row r="180" spans="1:22" x14ac:dyDescent="0.25">
      <c r="A180" s="8" t="s">
        <v>26</v>
      </c>
      <c r="B180" s="8" t="s">
        <v>4822</v>
      </c>
      <c r="C180" s="8" t="s">
        <v>4823</v>
      </c>
      <c r="D180" s="13" t="s">
        <v>29</v>
      </c>
      <c r="E180" s="11" t="s">
        <v>143</v>
      </c>
      <c r="F180" s="11" t="s">
        <v>394</v>
      </c>
      <c r="G180" s="12">
        <v>30.83</v>
      </c>
      <c r="H180" s="12">
        <f>Plumbing_Expansion_US[[#This Row],[USD List / Unit]]*$H$3</f>
        <v>30.83</v>
      </c>
      <c r="I180" s="10" t="s">
        <v>4824</v>
      </c>
      <c r="J180" s="8" t="s">
        <v>119</v>
      </c>
      <c r="K180" s="8" t="s">
        <v>1325</v>
      </c>
      <c r="L180" s="10" t="s">
        <v>31</v>
      </c>
      <c r="M180" s="8"/>
      <c r="N180" s="10" t="s">
        <v>3220</v>
      </c>
      <c r="O180" s="10" t="s">
        <v>3220</v>
      </c>
      <c r="P180" s="8" t="s">
        <v>32</v>
      </c>
      <c r="Q180" s="8" t="s">
        <v>4825</v>
      </c>
      <c r="R180" s="8" t="s">
        <v>26</v>
      </c>
      <c r="S180" s="8" t="s">
        <v>4826</v>
      </c>
      <c r="T180" s="8" t="s">
        <v>36</v>
      </c>
      <c r="U180" s="8" t="s">
        <v>4827</v>
      </c>
      <c r="V180" s="8" t="s">
        <v>38</v>
      </c>
    </row>
    <row r="181" spans="1:22" x14ac:dyDescent="0.25">
      <c r="A181" s="8" t="s">
        <v>26</v>
      </c>
      <c r="B181" s="8" t="s">
        <v>4828</v>
      </c>
      <c r="C181" s="8" t="s">
        <v>4829</v>
      </c>
      <c r="D181" s="13" t="s">
        <v>29</v>
      </c>
      <c r="E181" s="11" t="s">
        <v>143</v>
      </c>
      <c r="F181" s="11" t="s">
        <v>1837</v>
      </c>
      <c r="G181" s="12">
        <v>23.568000000000001</v>
      </c>
      <c r="H181" s="12">
        <f>Plumbing_Expansion_US[[#This Row],[USD List / Unit]]*$H$3</f>
        <v>23.568000000000001</v>
      </c>
      <c r="I181" s="10" t="s">
        <v>4830</v>
      </c>
      <c r="J181" s="8" t="s">
        <v>119</v>
      </c>
      <c r="K181" s="8" t="s">
        <v>1325</v>
      </c>
      <c r="L181" s="10" t="s">
        <v>31</v>
      </c>
      <c r="M181" s="8"/>
      <c r="N181" s="10" t="s">
        <v>1901</v>
      </c>
      <c r="O181" s="10" t="s">
        <v>1901</v>
      </c>
      <c r="P181" s="8" t="s">
        <v>32</v>
      </c>
      <c r="Q181" s="8" t="s">
        <v>4831</v>
      </c>
      <c r="R181" s="8" t="s">
        <v>26</v>
      </c>
      <c r="S181" s="8" t="s">
        <v>4832</v>
      </c>
      <c r="T181" s="8" t="s">
        <v>36</v>
      </c>
      <c r="U181" s="8" t="s">
        <v>4833</v>
      </c>
      <c r="V181" s="8" t="s">
        <v>38</v>
      </c>
    </row>
    <row r="182" spans="1:22" x14ac:dyDescent="0.25">
      <c r="A182" s="8" t="s">
        <v>26</v>
      </c>
      <c r="B182" s="8" t="s">
        <v>4834</v>
      </c>
      <c r="C182" s="8" t="s">
        <v>4835</v>
      </c>
      <c r="D182" s="13" t="s">
        <v>29</v>
      </c>
      <c r="E182" s="11" t="s">
        <v>591</v>
      </c>
      <c r="F182" s="11" t="s">
        <v>410</v>
      </c>
      <c r="G182" s="12">
        <v>9.5760000000000005</v>
      </c>
      <c r="H182" s="12">
        <f>Plumbing_Expansion_US[[#This Row],[USD List / Unit]]*$H$3</f>
        <v>9.5760000000000005</v>
      </c>
      <c r="I182" s="10" t="s">
        <v>4836</v>
      </c>
      <c r="J182" s="8" t="s">
        <v>119</v>
      </c>
      <c r="K182" s="8" t="s">
        <v>1325</v>
      </c>
      <c r="L182" s="10" t="s">
        <v>31</v>
      </c>
      <c r="M182" s="8"/>
      <c r="N182" s="10" t="s">
        <v>504</v>
      </c>
      <c r="O182" s="10" t="s">
        <v>504</v>
      </c>
      <c r="P182" s="8" t="s">
        <v>32</v>
      </c>
      <c r="Q182" s="8" t="s">
        <v>4837</v>
      </c>
      <c r="R182" s="8" t="s">
        <v>26</v>
      </c>
      <c r="S182" s="8" t="s">
        <v>4838</v>
      </c>
      <c r="T182" s="8" t="s">
        <v>36</v>
      </c>
      <c r="U182" s="8" t="s">
        <v>4839</v>
      </c>
      <c r="V182" s="8" t="s">
        <v>38</v>
      </c>
    </row>
    <row r="183" spans="1:22" x14ac:dyDescent="0.25">
      <c r="A183" s="8" t="s">
        <v>26</v>
      </c>
      <c r="B183" s="8" t="s">
        <v>4840</v>
      </c>
      <c r="C183" s="8" t="s">
        <v>4841</v>
      </c>
      <c r="D183" s="13" t="s">
        <v>29</v>
      </c>
      <c r="E183" s="11" t="s">
        <v>591</v>
      </c>
      <c r="F183" s="11" t="s">
        <v>426</v>
      </c>
      <c r="G183" s="12">
        <v>14.802</v>
      </c>
      <c r="H183" s="12">
        <f>Plumbing_Expansion_US[[#This Row],[USD List / Unit]]*$H$3</f>
        <v>14.802</v>
      </c>
      <c r="I183" s="10" t="s">
        <v>4842</v>
      </c>
      <c r="J183" s="8" t="s">
        <v>119</v>
      </c>
      <c r="K183" s="8" t="s">
        <v>1325</v>
      </c>
      <c r="L183" s="10" t="s">
        <v>31</v>
      </c>
      <c r="M183" s="8"/>
      <c r="N183" s="10" t="s">
        <v>497</v>
      </c>
      <c r="O183" s="10" t="s">
        <v>497</v>
      </c>
      <c r="P183" s="8" t="s">
        <v>32</v>
      </c>
      <c r="Q183" s="8" t="s">
        <v>4843</v>
      </c>
      <c r="R183" s="8" t="s">
        <v>26</v>
      </c>
      <c r="S183" s="8" t="s">
        <v>4844</v>
      </c>
      <c r="T183" s="8" t="s">
        <v>36</v>
      </c>
      <c r="U183" s="8" t="s">
        <v>4845</v>
      </c>
      <c r="V183" s="8" t="s">
        <v>38</v>
      </c>
    </row>
    <row r="184" spans="1:22" x14ac:dyDescent="0.25">
      <c r="A184" s="8" t="s">
        <v>26</v>
      </c>
      <c r="B184" s="8" t="s">
        <v>4846</v>
      </c>
      <c r="C184" s="8" t="s">
        <v>4847</v>
      </c>
      <c r="D184" s="13" t="s">
        <v>29</v>
      </c>
      <c r="E184" s="11" t="s">
        <v>143</v>
      </c>
      <c r="F184" s="11" t="s">
        <v>426</v>
      </c>
      <c r="G184" s="12">
        <v>27.751999999999999</v>
      </c>
      <c r="H184" s="12">
        <f>Plumbing_Expansion_US[[#This Row],[USD List / Unit]]*$H$3</f>
        <v>27.751999999999999</v>
      </c>
      <c r="I184" s="10" t="s">
        <v>4848</v>
      </c>
      <c r="J184" s="8" t="s">
        <v>119</v>
      </c>
      <c r="K184" s="8" t="s">
        <v>1325</v>
      </c>
      <c r="L184" s="10" t="s">
        <v>31</v>
      </c>
      <c r="M184" s="8"/>
      <c r="N184" s="10" t="s">
        <v>554</v>
      </c>
      <c r="O184" s="10" t="s">
        <v>554</v>
      </c>
      <c r="P184" s="8" t="s">
        <v>32</v>
      </c>
      <c r="Q184" s="8" t="s">
        <v>4849</v>
      </c>
      <c r="R184" s="8" t="s">
        <v>26</v>
      </c>
      <c r="S184" s="8" t="s">
        <v>4850</v>
      </c>
      <c r="T184" s="8" t="s">
        <v>36</v>
      </c>
      <c r="U184" s="8" t="s">
        <v>4851</v>
      </c>
      <c r="V184" s="8" t="s">
        <v>38</v>
      </c>
    </row>
    <row r="185" spans="1:22" x14ac:dyDescent="0.25">
      <c r="A185" s="8" t="s">
        <v>26</v>
      </c>
      <c r="B185" s="8" t="s">
        <v>4852</v>
      </c>
      <c r="C185" s="8" t="s">
        <v>4853</v>
      </c>
      <c r="D185" s="13" t="s">
        <v>29</v>
      </c>
      <c r="E185" s="11" t="s">
        <v>591</v>
      </c>
      <c r="F185" s="11" t="s">
        <v>410</v>
      </c>
      <c r="G185" s="12">
        <v>12.912000000000001</v>
      </c>
      <c r="H185" s="12">
        <f>Plumbing_Expansion_US[[#This Row],[USD List / Unit]]*$H$3</f>
        <v>12.912000000000001</v>
      </c>
      <c r="I185" s="10" t="s">
        <v>4854</v>
      </c>
      <c r="J185" s="8" t="s">
        <v>119</v>
      </c>
      <c r="K185" s="8" t="s">
        <v>1325</v>
      </c>
      <c r="L185" s="10" t="s">
        <v>31</v>
      </c>
      <c r="M185" s="8"/>
      <c r="N185" s="10" t="s">
        <v>373</v>
      </c>
      <c r="O185" s="10" t="s">
        <v>373</v>
      </c>
      <c r="P185" s="8" t="s">
        <v>32</v>
      </c>
      <c r="Q185" s="8" t="s">
        <v>4855</v>
      </c>
      <c r="R185" s="8" t="s">
        <v>26</v>
      </c>
      <c r="S185" s="8" t="s">
        <v>4856</v>
      </c>
      <c r="T185" s="8" t="s">
        <v>36</v>
      </c>
      <c r="U185" s="8" t="s">
        <v>4857</v>
      </c>
      <c r="V185" s="8" t="s">
        <v>38</v>
      </c>
    </row>
    <row r="186" spans="1:22" x14ac:dyDescent="0.25">
      <c r="A186" s="8" t="s">
        <v>26</v>
      </c>
      <c r="B186" s="8" t="s">
        <v>4858</v>
      </c>
      <c r="C186" s="8" t="s">
        <v>4859</v>
      </c>
      <c r="D186" s="13" t="s">
        <v>29</v>
      </c>
      <c r="E186" s="11" t="s">
        <v>143</v>
      </c>
      <c r="F186" s="11" t="s">
        <v>426</v>
      </c>
      <c r="G186" s="12">
        <v>22.847999999999999</v>
      </c>
      <c r="H186" s="12">
        <f>Plumbing_Expansion_US[[#This Row],[USD List / Unit]]*$H$3</f>
        <v>22.847999999999999</v>
      </c>
      <c r="I186" s="10" t="s">
        <v>4860</v>
      </c>
      <c r="J186" s="8" t="s">
        <v>119</v>
      </c>
      <c r="K186" s="8" t="s">
        <v>1325</v>
      </c>
      <c r="L186" s="10" t="s">
        <v>31</v>
      </c>
      <c r="M186" s="8"/>
      <c r="N186" s="10" t="s">
        <v>1901</v>
      </c>
      <c r="O186" s="10" t="s">
        <v>1901</v>
      </c>
      <c r="P186" s="8" t="s">
        <v>32</v>
      </c>
      <c r="Q186" s="8" t="s">
        <v>4861</v>
      </c>
      <c r="R186" s="8" t="s">
        <v>26</v>
      </c>
      <c r="S186" s="8" t="s">
        <v>4862</v>
      </c>
      <c r="T186" s="8" t="s">
        <v>36</v>
      </c>
      <c r="U186" s="8" t="s">
        <v>4863</v>
      </c>
      <c r="V186" s="8" t="s">
        <v>38</v>
      </c>
    </row>
  </sheetData>
  <pageMargins left="0.23622047244094491" right="0.23622047244094491" top="0.23622047244094491" bottom="0.43307086614173229" header="0.31496062992125984" footer="0.31496062992125984"/>
  <pageSetup scale="88" fitToHeight="0" orientation="portrait" r:id="rId1"/>
  <headerFooter>
    <oddFooter>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11966-58BB-45C9-9664-B77629DCBED1}">
  <sheetPr codeName="Sheet15">
    <tabColor theme="5" tint="0.79998168889431442"/>
    <pageSetUpPr fitToPage="1"/>
  </sheetPr>
  <dimension ref="A1:V48"/>
  <sheetViews>
    <sheetView zoomScaleNormal="100" workbookViewId="0">
      <selection activeCell="H3" sqref="H3"/>
    </sheetView>
  </sheetViews>
  <sheetFormatPr defaultRowHeight="15" x14ac:dyDescent="0.25"/>
  <cols>
    <col min="1" max="1" width="9.140625" style="2"/>
    <col min="2" max="2" width="8.5703125" style="2" bestFit="1" customWidth="1"/>
    <col min="3" max="3" width="53.42578125" style="2" bestFit="1" customWidth="1"/>
    <col min="4" max="4" width="5.42578125" style="2" bestFit="1" customWidth="1"/>
    <col min="5" max="5" width="5.140625" style="2" bestFit="1" customWidth="1"/>
    <col min="6" max="6" width="8.28515625" style="2" bestFit="1" customWidth="1"/>
    <col min="7" max="9" width="14.85546875" style="2" bestFit="1" customWidth="1"/>
    <col min="10" max="10" width="10.28515625" style="2" bestFit="1" customWidth="1"/>
    <col min="11" max="11" width="19" style="2" bestFit="1" customWidth="1"/>
    <col min="12" max="12" width="12.85546875" style="2" bestFit="1" customWidth="1"/>
    <col min="13" max="13" width="8.85546875" style="2" bestFit="1" customWidth="1"/>
    <col min="14" max="14" width="10.5703125" style="2" bestFit="1" customWidth="1"/>
    <col min="15" max="15" width="12.7109375" style="2" bestFit="1" customWidth="1"/>
    <col min="16" max="16" width="18.140625" style="2" bestFit="1" customWidth="1"/>
    <col min="17" max="17" width="14.85546875" style="2" bestFit="1" customWidth="1"/>
    <col min="18" max="18" width="30.28515625" style="2" bestFit="1" customWidth="1"/>
    <col min="19" max="19" width="24.7109375" style="2" bestFit="1" customWidth="1"/>
    <col min="20" max="20" width="87" style="2" bestFit="1" customWidth="1"/>
    <col min="21" max="21" width="14.7109375" style="2" bestFit="1" customWidth="1"/>
    <col min="22" max="22" width="14.7109375" style="2" customWidth="1"/>
    <col min="23" max="23" width="91.140625" style="2" bestFit="1" customWidth="1"/>
    <col min="24" max="24" width="15.85546875" style="2" bestFit="1" customWidth="1"/>
    <col min="25" max="28" width="91.140625" style="2" customWidth="1"/>
    <col min="29" max="29" width="18.140625" style="2" bestFit="1" customWidth="1"/>
    <col min="30" max="16384" width="9.140625" style="2"/>
  </cols>
  <sheetData>
    <row r="1" spans="1:22" x14ac:dyDescent="0.25">
      <c r="A1" s="1" t="s">
        <v>5928</v>
      </c>
    </row>
    <row r="2" spans="1:22" x14ac:dyDescent="0.25">
      <c r="A2" s="2" t="s">
        <v>1</v>
      </c>
      <c r="H2" s="3" t="s">
        <v>2</v>
      </c>
    </row>
    <row r="3" spans="1:22" x14ac:dyDescent="0.25">
      <c r="A3" s="2" t="s">
        <v>3</v>
      </c>
      <c r="H3" s="4">
        <v>1</v>
      </c>
    </row>
    <row r="5" spans="1:22" ht="45" x14ac:dyDescent="0.25">
      <c r="A5" s="5" t="s">
        <v>4</v>
      </c>
      <c r="B5" s="5" t="s">
        <v>5</v>
      </c>
      <c r="C5" s="5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7" t="s">
        <v>11</v>
      </c>
      <c r="I5" s="16" t="s">
        <v>12</v>
      </c>
      <c r="J5" s="5" t="s">
        <v>13</v>
      </c>
      <c r="K5" s="5" t="s">
        <v>14</v>
      </c>
      <c r="L5" s="8" t="s">
        <v>15</v>
      </c>
      <c r="M5" s="5" t="s">
        <v>16</v>
      </c>
      <c r="N5" s="5" t="s">
        <v>17</v>
      </c>
      <c r="O5" s="5" t="s">
        <v>18</v>
      </c>
      <c r="P5" s="5" t="s">
        <v>19</v>
      </c>
      <c r="Q5" s="5" t="s">
        <v>20</v>
      </c>
      <c r="R5" s="5" t="s">
        <v>21</v>
      </c>
      <c r="S5" s="5" t="s">
        <v>22</v>
      </c>
      <c r="T5" s="5" t="s">
        <v>23</v>
      </c>
      <c r="U5" s="5" t="s">
        <v>24</v>
      </c>
      <c r="V5" s="5" t="s">
        <v>25</v>
      </c>
    </row>
    <row r="6" spans="1:22" x14ac:dyDescent="0.25">
      <c r="A6" s="10" t="s">
        <v>26</v>
      </c>
      <c r="B6" s="10" t="s">
        <v>81</v>
      </c>
      <c r="C6" s="10" t="s">
        <v>82</v>
      </c>
      <c r="D6" s="11" t="s">
        <v>29</v>
      </c>
      <c r="E6" s="11">
        <v>1</v>
      </c>
      <c r="F6" s="11"/>
      <c r="G6" s="17">
        <v>745.56</v>
      </c>
      <c r="H6" s="17">
        <f>Tools_US[[#This Row],[USD List / Unit]]*$H$3</f>
        <v>745.56</v>
      </c>
      <c r="I6" s="10" t="s">
        <v>83</v>
      </c>
      <c r="J6" s="10" t="s">
        <v>84</v>
      </c>
      <c r="K6" s="10" t="s">
        <v>85</v>
      </c>
      <c r="L6" s="8" t="s">
        <v>31</v>
      </c>
      <c r="M6" s="10"/>
      <c r="N6" s="10" t="s">
        <v>86</v>
      </c>
      <c r="O6" s="10" t="s">
        <v>86</v>
      </c>
      <c r="P6" s="10" t="s">
        <v>32</v>
      </c>
      <c r="Q6" s="10" t="s">
        <v>87</v>
      </c>
      <c r="R6" s="10" t="s">
        <v>26</v>
      </c>
      <c r="S6" s="10" t="s">
        <v>88</v>
      </c>
      <c r="T6" s="10" t="s">
        <v>36</v>
      </c>
      <c r="U6" s="10" t="s">
        <v>89</v>
      </c>
      <c r="V6" s="10" t="s">
        <v>38</v>
      </c>
    </row>
    <row r="7" spans="1:22" x14ac:dyDescent="0.25">
      <c r="A7" s="10" t="s">
        <v>26</v>
      </c>
      <c r="B7" s="10" t="s">
        <v>106</v>
      </c>
      <c r="C7" s="10" t="s">
        <v>107</v>
      </c>
      <c r="D7" s="11" t="s">
        <v>29</v>
      </c>
      <c r="E7" s="11">
        <v>1</v>
      </c>
      <c r="F7" s="11" t="s">
        <v>108</v>
      </c>
      <c r="G7" s="17">
        <v>25.03</v>
      </c>
      <c r="H7" s="17">
        <f>Tools_US[[#This Row],[USD List / Unit]]*$H$3</f>
        <v>25.03</v>
      </c>
      <c r="I7" s="10" t="s">
        <v>109</v>
      </c>
      <c r="J7" s="10" t="s">
        <v>110</v>
      </c>
      <c r="K7" s="10" t="s">
        <v>111</v>
      </c>
      <c r="L7" s="8" t="s">
        <v>31</v>
      </c>
      <c r="M7" s="10"/>
      <c r="N7" s="10" t="s">
        <v>112</v>
      </c>
      <c r="O7" s="10" t="s">
        <v>112</v>
      </c>
      <c r="P7" s="10" t="s">
        <v>32</v>
      </c>
      <c r="Q7" s="10" t="s">
        <v>113</v>
      </c>
      <c r="R7" s="10" t="s">
        <v>26</v>
      </c>
      <c r="S7" s="10" t="s">
        <v>114</v>
      </c>
      <c r="T7" s="10" t="s">
        <v>36</v>
      </c>
      <c r="U7" s="10" t="s">
        <v>115</v>
      </c>
      <c r="V7" s="10" t="s">
        <v>38</v>
      </c>
    </row>
    <row r="8" spans="1:22" x14ac:dyDescent="0.25">
      <c r="A8" s="10" t="s">
        <v>26</v>
      </c>
      <c r="B8" s="10" t="s">
        <v>116</v>
      </c>
      <c r="C8" s="10" t="s">
        <v>117</v>
      </c>
      <c r="D8" s="11" t="s">
        <v>29</v>
      </c>
      <c r="E8" s="11">
        <v>1</v>
      </c>
      <c r="F8" s="11"/>
      <c r="G8" s="17">
        <v>39.409999999999997</v>
      </c>
      <c r="H8" s="17">
        <f>Tools_US[[#This Row],[USD List / Unit]]*$H$3</f>
        <v>39.409999999999997</v>
      </c>
      <c r="I8" s="10" t="s">
        <v>118</v>
      </c>
      <c r="J8" s="10" t="s">
        <v>119</v>
      </c>
      <c r="K8" s="10" t="s">
        <v>94</v>
      </c>
      <c r="L8" s="8" t="s">
        <v>31</v>
      </c>
      <c r="M8" s="10"/>
      <c r="N8" s="10" t="s">
        <v>26</v>
      </c>
      <c r="O8" s="10" t="s">
        <v>26</v>
      </c>
      <c r="P8" s="10" t="s">
        <v>32</v>
      </c>
      <c r="Q8" s="10" t="s">
        <v>120</v>
      </c>
      <c r="R8" s="10" t="s">
        <v>121</v>
      </c>
      <c r="S8" s="10" t="s">
        <v>122</v>
      </c>
      <c r="T8" s="10" t="s">
        <v>36</v>
      </c>
      <c r="U8" s="10" t="s">
        <v>123</v>
      </c>
      <c r="V8" s="10" t="s">
        <v>38</v>
      </c>
    </row>
    <row r="9" spans="1:22" x14ac:dyDescent="0.25">
      <c r="A9" s="10" t="s">
        <v>26</v>
      </c>
      <c r="B9" s="10" t="s">
        <v>124</v>
      </c>
      <c r="C9" s="10" t="s">
        <v>125</v>
      </c>
      <c r="D9" s="11" t="s">
        <v>29</v>
      </c>
      <c r="E9" s="11">
        <v>1</v>
      </c>
      <c r="F9" s="11"/>
      <c r="G9" s="17">
        <v>905.22</v>
      </c>
      <c r="H9" s="17">
        <f>Tools_US[[#This Row],[USD List / Unit]]*$H$3</f>
        <v>905.22</v>
      </c>
      <c r="I9" s="10" t="s">
        <v>126</v>
      </c>
      <c r="J9" s="10" t="s">
        <v>127</v>
      </c>
      <c r="K9" s="10" t="s">
        <v>128</v>
      </c>
      <c r="L9" s="8" t="s">
        <v>31</v>
      </c>
      <c r="M9" s="10"/>
      <c r="N9" s="10" t="s">
        <v>129</v>
      </c>
      <c r="O9" s="10" t="s">
        <v>129</v>
      </c>
      <c r="P9" s="10" t="s">
        <v>32</v>
      </c>
      <c r="Q9" s="10" t="s">
        <v>130</v>
      </c>
      <c r="R9" s="10" t="s">
        <v>26</v>
      </c>
      <c r="S9" s="10" t="s">
        <v>131</v>
      </c>
      <c r="T9" s="10" t="s">
        <v>36</v>
      </c>
      <c r="U9" s="10" t="s">
        <v>132</v>
      </c>
      <c r="V9" s="10" t="s">
        <v>38</v>
      </c>
    </row>
    <row r="10" spans="1:22" x14ac:dyDescent="0.25">
      <c r="A10" s="10" t="s">
        <v>26</v>
      </c>
      <c r="B10" s="10" t="s">
        <v>141</v>
      </c>
      <c r="C10" s="10" t="s">
        <v>142</v>
      </c>
      <c r="D10" s="11" t="s">
        <v>29</v>
      </c>
      <c r="E10" s="11">
        <v>1</v>
      </c>
      <c r="F10" s="11" t="s">
        <v>143</v>
      </c>
      <c r="G10" s="17">
        <v>467.14</v>
      </c>
      <c r="H10" s="17">
        <f>Tools_US[[#This Row],[USD List / Unit]]*$H$3</f>
        <v>467.14</v>
      </c>
      <c r="I10" s="10" t="s">
        <v>144</v>
      </c>
      <c r="J10" s="10" t="s">
        <v>119</v>
      </c>
      <c r="K10" s="10" t="s">
        <v>145</v>
      </c>
      <c r="L10" s="8" t="s">
        <v>31</v>
      </c>
      <c r="M10" s="10" t="s">
        <v>141</v>
      </c>
      <c r="N10" s="10" t="s">
        <v>146</v>
      </c>
      <c r="O10" s="10" t="s">
        <v>146</v>
      </c>
      <c r="P10" s="10" t="s">
        <v>32</v>
      </c>
      <c r="Q10" s="10" t="s">
        <v>147</v>
      </c>
      <c r="R10" s="10" t="s">
        <v>26</v>
      </c>
      <c r="S10" s="10" t="s">
        <v>148</v>
      </c>
      <c r="T10" s="10" t="s">
        <v>36</v>
      </c>
      <c r="U10" s="10" t="s">
        <v>149</v>
      </c>
      <c r="V10" s="10" t="s">
        <v>38</v>
      </c>
    </row>
    <row r="11" spans="1:22" x14ac:dyDescent="0.25">
      <c r="A11" s="10" t="s">
        <v>26</v>
      </c>
      <c r="B11" s="10" t="s">
        <v>150</v>
      </c>
      <c r="C11" s="10" t="s">
        <v>151</v>
      </c>
      <c r="D11" s="11" t="s">
        <v>29</v>
      </c>
      <c r="E11" s="11">
        <v>1</v>
      </c>
      <c r="F11" s="11" t="s">
        <v>143</v>
      </c>
      <c r="G11" s="17">
        <v>467.14</v>
      </c>
      <c r="H11" s="17">
        <f>Tools_US[[#This Row],[USD List / Unit]]*$H$3</f>
        <v>467.14</v>
      </c>
      <c r="I11" s="10" t="s">
        <v>152</v>
      </c>
      <c r="J11" s="10" t="s">
        <v>119</v>
      </c>
      <c r="K11" s="10" t="s">
        <v>145</v>
      </c>
      <c r="L11" s="8" t="s">
        <v>31</v>
      </c>
      <c r="M11" s="10" t="s">
        <v>150</v>
      </c>
      <c r="N11" s="10" t="s">
        <v>153</v>
      </c>
      <c r="O11" s="10" t="s">
        <v>153</v>
      </c>
      <c r="P11" s="10" t="s">
        <v>32</v>
      </c>
      <c r="Q11" s="10" t="s">
        <v>154</v>
      </c>
      <c r="R11" s="10" t="s">
        <v>26</v>
      </c>
      <c r="S11" s="10" t="s">
        <v>155</v>
      </c>
      <c r="T11" s="10" t="s">
        <v>36</v>
      </c>
      <c r="U11" s="10" t="s">
        <v>156</v>
      </c>
      <c r="V11" s="10" t="s">
        <v>38</v>
      </c>
    </row>
    <row r="12" spans="1:22" x14ac:dyDescent="0.25">
      <c r="A12" s="10" t="s">
        <v>26</v>
      </c>
      <c r="B12" s="10" t="s">
        <v>157</v>
      </c>
      <c r="C12" s="10" t="s">
        <v>158</v>
      </c>
      <c r="D12" s="11" t="s">
        <v>29</v>
      </c>
      <c r="E12" s="11">
        <v>1</v>
      </c>
      <c r="F12" s="11" t="s">
        <v>143</v>
      </c>
      <c r="G12" s="17">
        <v>677.04</v>
      </c>
      <c r="H12" s="17">
        <f>Tools_US[[#This Row],[USD List / Unit]]*$H$3</f>
        <v>677.04</v>
      </c>
      <c r="I12" s="10" t="s">
        <v>159</v>
      </c>
      <c r="J12" s="10" t="s">
        <v>119</v>
      </c>
      <c r="K12" s="10" t="s">
        <v>145</v>
      </c>
      <c r="L12" s="8" t="s">
        <v>31</v>
      </c>
      <c r="M12" s="10"/>
      <c r="N12" s="10" t="s">
        <v>160</v>
      </c>
      <c r="O12" s="10" t="s">
        <v>160</v>
      </c>
      <c r="P12" s="10" t="s">
        <v>32</v>
      </c>
      <c r="Q12" s="10" t="s">
        <v>161</v>
      </c>
      <c r="R12" s="10" t="s">
        <v>162</v>
      </c>
      <c r="S12" s="10" t="s">
        <v>163</v>
      </c>
      <c r="T12" s="10" t="s">
        <v>36</v>
      </c>
      <c r="U12" s="10" t="s">
        <v>164</v>
      </c>
      <c r="V12" s="10" t="s">
        <v>38</v>
      </c>
    </row>
    <row r="13" spans="1:22" x14ac:dyDescent="0.25">
      <c r="A13" s="10" t="s">
        <v>26</v>
      </c>
      <c r="B13" s="10" t="s">
        <v>165</v>
      </c>
      <c r="C13" s="10" t="s">
        <v>166</v>
      </c>
      <c r="D13" s="11" t="s">
        <v>29</v>
      </c>
      <c r="E13" s="11">
        <v>1</v>
      </c>
      <c r="F13" s="11" t="s">
        <v>143</v>
      </c>
      <c r="G13" s="17">
        <v>772.09</v>
      </c>
      <c r="H13" s="17">
        <f>Tools_US[[#This Row],[USD List / Unit]]*$H$3</f>
        <v>772.09</v>
      </c>
      <c r="I13" s="10" t="s">
        <v>167</v>
      </c>
      <c r="J13" s="10" t="s">
        <v>119</v>
      </c>
      <c r="K13" s="10" t="s">
        <v>145</v>
      </c>
      <c r="L13" s="8" t="s">
        <v>31</v>
      </c>
      <c r="M13" s="10"/>
      <c r="N13" s="10" t="s">
        <v>102</v>
      </c>
      <c r="O13" s="10" t="s">
        <v>102</v>
      </c>
      <c r="P13" s="10" t="s">
        <v>32</v>
      </c>
      <c r="Q13" s="10" t="s">
        <v>168</v>
      </c>
      <c r="R13" s="10" t="s">
        <v>169</v>
      </c>
      <c r="S13" s="10" t="s">
        <v>170</v>
      </c>
      <c r="T13" s="10" t="s">
        <v>36</v>
      </c>
      <c r="U13" s="10" t="s">
        <v>171</v>
      </c>
      <c r="V13" s="10" t="s">
        <v>38</v>
      </c>
    </row>
    <row r="14" spans="1:22" x14ac:dyDescent="0.25">
      <c r="A14" s="10" t="s">
        <v>26</v>
      </c>
      <c r="B14" s="10" t="s">
        <v>177</v>
      </c>
      <c r="C14" s="10" t="s">
        <v>178</v>
      </c>
      <c r="D14" s="11" t="s">
        <v>29</v>
      </c>
      <c r="E14" s="11">
        <v>1</v>
      </c>
      <c r="F14" s="11" t="s">
        <v>143</v>
      </c>
      <c r="G14" s="17">
        <v>1155.57</v>
      </c>
      <c r="H14" s="17">
        <f>Tools_US[[#This Row],[USD List / Unit]]*$H$3</f>
        <v>1155.57</v>
      </c>
      <c r="I14" s="10" t="s">
        <v>179</v>
      </c>
      <c r="J14" s="10" t="s">
        <v>119</v>
      </c>
      <c r="K14" s="10" t="s">
        <v>145</v>
      </c>
      <c r="L14" s="8" t="s">
        <v>31</v>
      </c>
      <c r="M14" s="10"/>
      <c r="N14" s="10" t="s">
        <v>180</v>
      </c>
      <c r="O14" s="10" t="s">
        <v>180</v>
      </c>
      <c r="P14" s="10" t="s">
        <v>32</v>
      </c>
      <c r="Q14" s="10" t="s">
        <v>181</v>
      </c>
      <c r="R14" s="10" t="s">
        <v>26</v>
      </c>
      <c r="S14" s="10" t="s">
        <v>182</v>
      </c>
      <c r="T14" s="10" t="s">
        <v>36</v>
      </c>
      <c r="U14" s="10" t="s">
        <v>183</v>
      </c>
      <c r="V14" s="10" t="s">
        <v>38</v>
      </c>
    </row>
    <row r="15" spans="1:22" x14ac:dyDescent="0.25">
      <c r="A15" s="10" t="s">
        <v>26</v>
      </c>
      <c r="B15" s="10" t="s">
        <v>189</v>
      </c>
      <c r="C15" s="10" t="s">
        <v>190</v>
      </c>
      <c r="D15" s="11" t="s">
        <v>29</v>
      </c>
      <c r="E15" s="11">
        <v>1</v>
      </c>
      <c r="F15" s="11" t="s">
        <v>143</v>
      </c>
      <c r="G15" s="17">
        <v>1319.86</v>
      </c>
      <c r="H15" s="17">
        <f>Tools_US[[#This Row],[USD List / Unit]]*$H$3</f>
        <v>1319.86</v>
      </c>
      <c r="I15" s="10" t="s">
        <v>191</v>
      </c>
      <c r="J15" s="10" t="s">
        <v>119</v>
      </c>
      <c r="K15" s="10" t="s">
        <v>145</v>
      </c>
      <c r="L15" s="8" t="s">
        <v>31</v>
      </c>
      <c r="M15" s="10"/>
      <c r="N15" s="10" t="s">
        <v>192</v>
      </c>
      <c r="O15" s="10" t="s">
        <v>192</v>
      </c>
      <c r="P15" s="10" t="s">
        <v>32</v>
      </c>
      <c r="Q15" s="10" t="s">
        <v>193</v>
      </c>
      <c r="R15" s="10" t="s">
        <v>26</v>
      </c>
      <c r="S15" s="10" t="s">
        <v>194</v>
      </c>
      <c r="T15" s="10" t="s">
        <v>36</v>
      </c>
      <c r="U15" s="10" t="s">
        <v>195</v>
      </c>
      <c r="V15" s="10" t="s">
        <v>38</v>
      </c>
    </row>
    <row r="16" spans="1:22" x14ac:dyDescent="0.25">
      <c r="A16" s="10" t="s">
        <v>26</v>
      </c>
      <c r="B16" s="10" t="s">
        <v>196</v>
      </c>
      <c r="C16" s="10" t="s">
        <v>197</v>
      </c>
      <c r="D16" s="11" t="s">
        <v>29</v>
      </c>
      <c r="E16" s="11">
        <v>1</v>
      </c>
      <c r="F16" s="11" t="s">
        <v>198</v>
      </c>
      <c r="G16" s="17">
        <v>535.58000000000004</v>
      </c>
      <c r="H16" s="17">
        <f>Tools_US[[#This Row],[USD List / Unit]]*$H$3</f>
        <v>535.58000000000004</v>
      </c>
      <c r="I16" s="10" t="s">
        <v>199</v>
      </c>
      <c r="J16" s="10" t="s">
        <v>119</v>
      </c>
      <c r="K16" s="10" t="s">
        <v>200</v>
      </c>
      <c r="L16" s="8" t="s">
        <v>31</v>
      </c>
      <c r="M16" s="10"/>
      <c r="N16" s="10" t="s">
        <v>201</v>
      </c>
      <c r="O16" s="10" t="s">
        <v>201</v>
      </c>
      <c r="P16" s="10" t="s">
        <v>32</v>
      </c>
      <c r="Q16" s="10" t="s">
        <v>202</v>
      </c>
      <c r="R16" s="10" t="s">
        <v>26</v>
      </c>
      <c r="S16" s="10" t="s">
        <v>203</v>
      </c>
      <c r="T16" s="10" t="s">
        <v>36</v>
      </c>
      <c r="U16" s="10" t="s">
        <v>204</v>
      </c>
      <c r="V16" s="10" t="s">
        <v>38</v>
      </c>
    </row>
    <row r="17" spans="1:22" x14ac:dyDescent="0.25">
      <c r="A17" s="10" t="s">
        <v>26</v>
      </c>
      <c r="B17" s="10" t="s">
        <v>212</v>
      </c>
      <c r="C17" s="10" t="s">
        <v>213</v>
      </c>
      <c r="D17" s="11" t="s">
        <v>29</v>
      </c>
      <c r="E17" s="11">
        <v>1</v>
      </c>
      <c r="F17" s="11" t="s">
        <v>198</v>
      </c>
      <c r="G17" s="17">
        <v>535.72</v>
      </c>
      <c r="H17" s="17">
        <f>Tools_US[[#This Row],[USD List / Unit]]*$H$3</f>
        <v>535.72</v>
      </c>
      <c r="I17" s="10" t="s">
        <v>214</v>
      </c>
      <c r="J17" s="10" t="s">
        <v>119</v>
      </c>
      <c r="K17" s="10" t="s">
        <v>200</v>
      </c>
      <c r="L17" s="8" t="s">
        <v>31</v>
      </c>
      <c r="M17" s="10"/>
      <c r="N17" s="10" t="s">
        <v>215</v>
      </c>
      <c r="O17" s="10" t="s">
        <v>215</v>
      </c>
      <c r="P17" s="10" t="s">
        <v>32</v>
      </c>
      <c r="Q17" s="10" t="s">
        <v>216</v>
      </c>
      <c r="R17" s="10" t="s">
        <v>26</v>
      </c>
      <c r="S17" s="10" t="s">
        <v>217</v>
      </c>
      <c r="T17" s="10" t="s">
        <v>36</v>
      </c>
      <c r="U17" s="10" t="s">
        <v>218</v>
      </c>
      <c r="V17" s="10" t="s">
        <v>38</v>
      </c>
    </row>
    <row r="18" spans="1:22" x14ac:dyDescent="0.25">
      <c r="A18" s="10" t="s">
        <v>26</v>
      </c>
      <c r="B18" s="10" t="s">
        <v>219</v>
      </c>
      <c r="C18" s="10" t="s">
        <v>220</v>
      </c>
      <c r="D18" s="11" t="s">
        <v>29</v>
      </c>
      <c r="E18" s="11">
        <v>1</v>
      </c>
      <c r="F18" s="11"/>
      <c r="G18" s="17">
        <v>798.6</v>
      </c>
      <c r="H18" s="17">
        <f>Tools_US[[#This Row],[USD List / Unit]]*$H$3</f>
        <v>798.6</v>
      </c>
      <c r="I18" s="10" t="s">
        <v>221</v>
      </c>
      <c r="J18" s="10" t="s">
        <v>119</v>
      </c>
      <c r="K18" s="10" t="s">
        <v>222</v>
      </c>
      <c r="L18" s="8" t="s">
        <v>31</v>
      </c>
      <c r="M18" s="10"/>
      <c r="N18" s="10" t="s">
        <v>223</v>
      </c>
      <c r="O18" s="10" t="s">
        <v>223</v>
      </c>
      <c r="P18" s="10" t="s">
        <v>32</v>
      </c>
      <c r="Q18" s="10" t="s">
        <v>224</v>
      </c>
      <c r="R18" s="10" t="s">
        <v>225</v>
      </c>
      <c r="S18" s="10" t="s">
        <v>226</v>
      </c>
      <c r="T18" s="10" t="s">
        <v>36</v>
      </c>
      <c r="U18" s="10" t="s">
        <v>227</v>
      </c>
      <c r="V18" s="10" t="s">
        <v>38</v>
      </c>
    </row>
    <row r="19" spans="1:22" x14ac:dyDescent="0.25">
      <c r="A19" s="10" t="s">
        <v>26</v>
      </c>
      <c r="B19" s="10" t="s">
        <v>275</v>
      </c>
      <c r="C19" s="10" t="s">
        <v>276</v>
      </c>
      <c r="D19" s="11" t="s">
        <v>29</v>
      </c>
      <c r="E19" s="11">
        <v>1</v>
      </c>
      <c r="F19" s="11"/>
      <c r="G19" s="17">
        <v>5038.26</v>
      </c>
      <c r="H19" s="17">
        <f>Tools_US[[#This Row],[USD List / Unit]]*$H$3</f>
        <v>5038.26</v>
      </c>
      <c r="I19" s="10" t="s">
        <v>277</v>
      </c>
      <c r="J19" s="10" t="s">
        <v>127</v>
      </c>
      <c r="K19" s="10" t="s">
        <v>278</v>
      </c>
      <c r="L19" s="8" t="s">
        <v>31</v>
      </c>
      <c r="M19" s="10"/>
      <c r="N19" s="10" t="s">
        <v>279</v>
      </c>
      <c r="O19" s="10" t="s">
        <v>279</v>
      </c>
      <c r="P19" s="10" t="s">
        <v>32</v>
      </c>
      <c r="Q19" s="10" t="s">
        <v>280</v>
      </c>
      <c r="R19" s="10" t="s">
        <v>26</v>
      </c>
      <c r="S19" s="10" t="s">
        <v>281</v>
      </c>
      <c r="T19" s="10" t="s">
        <v>36</v>
      </c>
      <c r="U19" s="10" t="s">
        <v>282</v>
      </c>
      <c r="V19" s="10" t="s">
        <v>38</v>
      </c>
    </row>
    <row r="20" spans="1:22" x14ac:dyDescent="0.25">
      <c r="A20" s="10" t="s">
        <v>26</v>
      </c>
      <c r="B20" s="10" t="s">
        <v>283</v>
      </c>
      <c r="C20" s="10" t="s">
        <v>284</v>
      </c>
      <c r="D20" s="11" t="s">
        <v>29</v>
      </c>
      <c r="E20" s="11">
        <v>1</v>
      </c>
      <c r="F20" s="11" t="s">
        <v>143</v>
      </c>
      <c r="G20" s="17">
        <v>630.46</v>
      </c>
      <c r="H20" s="17">
        <f>Tools_US[[#This Row],[USD List / Unit]]*$H$3</f>
        <v>630.46</v>
      </c>
      <c r="I20" s="10" t="s">
        <v>285</v>
      </c>
      <c r="J20" s="10" t="s">
        <v>127</v>
      </c>
      <c r="K20" s="10" t="s">
        <v>286</v>
      </c>
      <c r="L20" s="8" t="s">
        <v>31</v>
      </c>
      <c r="M20" s="10"/>
      <c r="N20" s="10" t="s">
        <v>287</v>
      </c>
      <c r="O20" s="10" t="s">
        <v>287</v>
      </c>
      <c r="P20" s="10" t="s">
        <v>32</v>
      </c>
      <c r="Q20" s="10" t="s">
        <v>288</v>
      </c>
      <c r="R20" s="10" t="s">
        <v>289</v>
      </c>
      <c r="S20" s="10" t="s">
        <v>290</v>
      </c>
      <c r="T20" s="10" t="s">
        <v>36</v>
      </c>
      <c r="U20" s="10" t="s">
        <v>291</v>
      </c>
      <c r="V20" s="10" t="s">
        <v>38</v>
      </c>
    </row>
    <row r="21" spans="1:22" x14ac:dyDescent="0.25">
      <c r="A21" s="10" t="s">
        <v>26</v>
      </c>
      <c r="B21" s="10" t="s">
        <v>292</v>
      </c>
      <c r="C21" s="10" t="s">
        <v>293</v>
      </c>
      <c r="D21" s="11" t="s">
        <v>29</v>
      </c>
      <c r="E21" s="11">
        <v>1</v>
      </c>
      <c r="F21" s="11" t="s">
        <v>143</v>
      </c>
      <c r="G21" s="17">
        <v>634.25</v>
      </c>
      <c r="H21" s="17">
        <f>Tools_US[[#This Row],[USD List / Unit]]*$H$3</f>
        <v>634.25</v>
      </c>
      <c r="I21" s="10" t="s">
        <v>294</v>
      </c>
      <c r="J21" s="10" t="s">
        <v>127</v>
      </c>
      <c r="K21" s="10" t="s">
        <v>286</v>
      </c>
      <c r="L21" s="8" t="s">
        <v>31</v>
      </c>
      <c r="M21" s="10"/>
      <c r="N21" s="10" t="s">
        <v>287</v>
      </c>
      <c r="O21" s="10" t="s">
        <v>287</v>
      </c>
      <c r="P21" s="10" t="s">
        <v>32</v>
      </c>
      <c r="Q21" s="10" t="s">
        <v>295</v>
      </c>
      <c r="R21" s="10" t="s">
        <v>289</v>
      </c>
      <c r="S21" s="10" t="s">
        <v>296</v>
      </c>
      <c r="T21" s="10" t="s">
        <v>36</v>
      </c>
      <c r="U21" s="10" t="s">
        <v>297</v>
      </c>
      <c r="V21" s="10" t="s">
        <v>38</v>
      </c>
    </row>
    <row r="22" spans="1:22" x14ac:dyDescent="0.25">
      <c r="A22" s="10" t="s">
        <v>26</v>
      </c>
      <c r="B22" s="10" t="s">
        <v>298</v>
      </c>
      <c r="C22" s="10" t="s">
        <v>299</v>
      </c>
      <c r="D22" s="11" t="s">
        <v>29</v>
      </c>
      <c r="E22" s="11">
        <v>1</v>
      </c>
      <c r="F22" s="11" t="s">
        <v>143</v>
      </c>
      <c r="G22" s="17">
        <v>666.89</v>
      </c>
      <c r="H22" s="17">
        <f>Tools_US[[#This Row],[USD List / Unit]]*$H$3</f>
        <v>666.89</v>
      </c>
      <c r="I22" s="10" t="s">
        <v>300</v>
      </c>
      <c r="J22" s="10" t="s">
        <v>127</v>
      </c>
      <c r="K22" s="10" t="s">
        <v>286</v>
      </c>
      <c r="L22" s="8" t="s">
        <v>31</v>
      </c>
      <c r="M22" s="10"/>
      <c r="N22" s="10" t="s">
        <v>301</v>
      </c>
      <c r="O22" s="10" t="s">
        <v>301</v>
      </c>
      <c r="P22" s="10" t="s">
        <v>32</v>
      </c>
      <c r="Q22" s="10" t="s">
        <v>302</v>
      </c>
      <c r="R22" s="10" t="s">
        <v>26</v>
      </c>
      <c r="S22" s="10" t="s">
        <v>303</v>
      </c>
      <c r="T22" s="10" t="s">
        <v>36</v>
      </c>
      <c r="U22" s="10" t="s">
        <v>304</v>
      </c>
      <c r="V22" s="10" t="s">
        <v>38</v>
      </c>
    </row>
    <row r="23" spans="1:22" x14ac:dyDescent="0.25">
      <c r="A23" s="10" t="s">
        <v>26</v>
      </c>
      <c r="B23" s="10" t="s">
        <v>305</v>
      </c>
      <c r="C23" s="10" t="s">
        <v>306</v>
      </c>
      <c r="D23" s="11" t="s">
        <v>29</v>
      </c>
      <c r="E23" s="11">
        <v>1</v>
      </c>
      <c r="F23" s="11" t="s">
        <v>143</v>
      </c>
      <c r="G23" s="17">
        <v>665.38</v>
      </c>
      <c r="H23" s="17">
        <f>Tools_US[[#This Row],[USD List / Unit]]*$H$3</f>
        <v>665.38</v>
      </c>
      <c r="I23" s="10" t="s">
        <v>307</v>
      </c>
      <c r="J23" s="10" t="s">
        <v>127</v>
      </c>
      <c r="K23" s="10" t="s">
        <v>286</v>
      </c>
      <c r="L23" s="8" t="s">
        <v>31</v>
      </c>
      <c r="M23" s="10"/>
      <c r="N23" s="10" t="s">
        <v>308</v>
      </c>
      <c r="O23" s="10" t="s">
        <v>308</v>
      </c>
      <c r="P23" s="10" t="s">
        <v>32</v>
      </c>
      <c r="Q23" s="10" t="s">
        <v>309</v>
      </c>
      <c r="R23" s="10" t="s">
        <v>26</v>
      </c>
      <c r="S23" s="10" t="s">
        <v>310</v>
      </c>
      <c r="T23" s="10" t="s">
        <v>36</v>
      </c>
      <c r="U23" s="10" t="s">
        <v>311</v>
      </c>
      <c r="V23" s="10" t="s">
        <v>38</v>
      </c>
    </row>
    <row r="24" spans="1:22" x14ac:dyDescent="0.25">
      <c r="A24" s="10" t="s">
        <v>26</v>
      </c>
      <c r="B24" s="10" t="s">
        <v>312</v>
      </c>
      <c r="C24" s="10" t="s">
        <v>313</v>
      </c>
      <c r="D24" s="11" t="s">
        <v>29</v>
      </c>
      <c r="E24" s="11">
        <v>1</v>
      </c>
      <c r="F24" s="11" t="s">
        <v>143</v>
      </c>
      <c r="G24" s="17">
        <v>790.6</v>
      </c>
      <c r="H24" s="17">
        <f>Tools_US[[#This Row],[USD List / Unit]]*$H$3</f>
        <v>790.6</v>
      </c>
      <c r="I24" s="10" t="s">
        <v>314</v>
      </c>
      <c r="J24" s="10" t="s">
        <v>127</v>
      </c>
      <c r="K24" s="10" t="s">
        <v>286</v>
      </c>
      <c r="L24" s="8" t="s">
        <v>31</v>
      </c>
      <c r="M24" s="10"/>
      <c r="N24" s="10" t="s">
        <v>315</v>
      </c>
      <c r="O24" s="10" t="s">
        <v>315</v>
      </c>
      <c r="P24" s="10" t="s">
        <v>32</v>
      </c>
      <c r="Q24" s="10" t="s">
        <v>316</v>
      </c>
      <c r="R24" s="10" t="s">
        <v>26</v>
      </c>
      <c r="S24" s="10" t="s">
        <v>317</v>
      </c>
      <c r="T24" s="10" t="s">
        <v>36</v>
      </c>
      <c r="U24" s="10" t="s">
        <v>318</v>
      </c>
      <c r="V24" s="10" t="s">
        <v>38</v>
      </c>
    </row>
    <row r="25" spans="1:22" x14ac:dyDescent="0.25">
      <c r="A25" s="10" t="s">
        <v>26</v>
      </c>
      <c r="B25" s="10" t="s">
        <v>319</v>
      </c>
      <c r="C25" s="10" t="s">
        <v>320</v>
      </c>
      <c r="D25" s="11" t="s">
        <v>29</v>
      </c>
      <c r="E25" s="11">
        <v>1</v>
      </c>
      <c r="F25" s="11"/>
      <c r="G25" s="17">
        <v>6826.33</v>
      </c>
      <c r="H25" s="17">
        <f>Tools_US[[#This Row],[USD List / Unit]]*$H$3</f>
        <v>6826.33</v>
      </c>
      <c r="I25" s="10" t="s">
        <v>321</v>
      </c>
      <c r="J25" s="10" t="s">
        <v>127</v>
      </c>
      <c r="K25" s="10" t="s">
        <v>278</v>
      </c>
      <c r="L25" s="8" t="s">
        <v>31</v>
      </c>
      <c r="M25" s="10"/>
      <c r="N25" s="10" t="s">
        <v>322</v>
      </c>
      <c r="O25" s="10" t="s">
        <v>322</v>
      </c>
      <c r="P25" s="10" t="s">
        <v>32</v>
      </c>
      <c r="Q25" s="10" t="s">
        <v>323</v>
      </c>
      <c r="R25" s="10" t="s">
        <v>26</v>
      </c>
      <c r="S25" s="10" t="s">
        <v>26</v>
      </c>
      <c r="T25" s="10" t="s">
        <v>36</v>
      </c>
      <c r="U25" s="10" t="s">
        <v>26</v>
      </c>
      <c r="V25" s="10" t="s">
        <v>38</v>
      </c>
    </row>
    <row r="26" spans="1:22" x14ac:dyDescent="0.25">
      <c r="A26" s="10" t="s">
        <v>26</v>
      </c>
      <c r="B26" s="10" t="s">
        <v>324</v>
      </c>
      <c r="C26" s="10" t="s">
        <v>325</v>
      </c>
      <c r="D26" s="11" t="s">
        <v>29</v>
      </c>
      <c r="E26" s="11">
        <v>1</v>
      </c>
      <c r="F26" s="11" t="s">
        <v>143</v>
      </c>
      <c r="G26" s="17">
        <v>700.78</v>
      </c>
      <c r="H26" s="17">
        <f>Tools_US[[#This Row],[USD List / Unit]]*$H$3</f>
        <v>700.78</v>
      </c>
      <c r="I26" s="10" t="s">
        <v>326</v>
      </c>
      <c r="J26" s="10" t="s">
        <v>127</v>
      </c>
      <c r="K26" s="10" t="s">
        <v>286</v>
      </c>
      <c r="L26" s="8" t="s">
        <v>31</v>
      </c>
      <c r="M26" s="10"/>
      <c r="N26" s="10" t="s">
        <v>327</v>
      </c>
      <c r="O26" s="10" t="s">
        <v>327</v>
      </c>
      <c r="P26" s="10" t="s">
        <v>32</v>
      </c>
      <c r="Q26" s="10" t="s">
        <v>328</v>
      </c>
      <c r="R26" s="10" t="s">
        <v>26</v>
      </c>
      <c r="S26" s="10" t="s">
        <v>329</v>
      </c>
      <c r="T26" s="10" t="s">
        <v>36</v>
      </c>
      <c r="U26" s="10" t="s">
        <v>330</v>
      </c>
      <c r="V26" s="10" t="s">
        <v>38</v>
      </c>
    </row>
    <row r="27" spans="1:22" x14ac:dyDescent="0.25">
      <c r="A27" s="10" t="s">
        <v>26</v>
      </c>
      <c r="B27" s="10" t="s">
        <v>331</v>
      </c>
      <c r="C27" s="10" t="s">
        <v>332</v>
      </c>
      <c r="D27" s="11" t="s">
        <v>29</v>
      </c>
      <c r="E27" s="11">
        <v>1</v>
      </c>
      <c r="F27" s="11" t="s">
        <v>143</v>
      </c>
      <c r="G27" s="17">
        <v>701.53</v>
      </c>
      <c r="H27" s="17">
        <f>Tools_US[[#This Row],[USD List / Unit]]*$H$3</f>
        <v>701.53</v>
      </c>
      <c r="I27" s="10" t="s">
        <v>333</v>
      </c>
      <c r="J27" s="10" t="s">
        <v>127</v>
      </c>
      <c r="K27" s="10" t="s">
        <v>286</v>
      </c>
      <c r="L27" s="8" t="s">
        <v>31</v>
      </c>
      <c r="M27" s="10"/>
      <c r="N27" s="10" t="s">
        <v>334</v>
      </c>
      <c r="O27" s="10" t="s">
        <v>334</v>
      </c>
      <c r="P27" s="10" t="s">
        <v>32</v>
      </c>
      <c r="Q27" s="10" t="s">
        <v>335</v>
      </c>
      <c r="R27" s="10" t="s">
        <v>26</v>
      </c>
      <c r="S27" s="10" t="s">
        <v>336</v>
      </c>
      <c r="T27" s="10" t="s">
        <v>36</v>
      </c>
      <c r="U27" s="10" t="s">
        <v>337</v>
      </c>
      <c r="V27" s="10" t="s">
        <v>38</v>
      </c>
    </row>
    <row r="28" spans="1:22" x14ac:dyDescent="0.25">
      <c r="A28" s="10" t="s">
        <v>26</v>
      </c>
      <c r="B28" s="10" t="s">
        <v>338</v>
      </c>
      <c r="C28" s="10" t="s">
        <v>339</v>
      </c>
      <c r="D28" s="11" t="s">
        <v>29</v>
      </c>
      <c r="E28" s="11">
        <v>1</v>
      </c>
      <c r="F28" s="11" t="s">
        <v>143</v>
      </c>
      <c r="G28" s="17">
        <v>786.08</v>
      </c>
      <c r="H28" s="17">
        <f>Tools_US[[#This Row],[USD List / Unit]]*$H$3</f>
        <v>786.08</v>
      </c>
      <c r="I28" s="10" t="s">
        <v>340</v>
      </c>
      <c r="J28" s="10" t="s">
        <v>127</v>
      </c>
      <c r="K28" s="10" t="s">
        <v>286</v>
      </c>
      <c r="L28" s="8" t="s">
        <v>31</v>
      </c>
      <c r="M28" s="10"/>
      <c r="N28" s="10" t="s">
        <v>341</v>
      </c>
      <c r="O28" s="10" t="s">
        <v>341</v>
      </c>
      <c r="P28" s="10" t="s">
        <v>32</v>
      </c>
      <c r="Q28" s="10" t="s">
        <v>342</v>
      </c>
      <c r="R28" s="10" t="s">
        <v>26</v>
      </c>
      <c r="S28" s="10" t="s">
        <v>343</v>
      </c>
      <c r="T28" s="10" t="s">
        <v>36</v>
      </c>
      <c r="U28" s="10" t="s">
        <v>344</v>
      </c>
      <c r="V28" s="10" t="s">
        <v>38</v>
      </c>
    </row>
    <row r="29" spans="1:22" x14ac:dyDescent="0.25">
      <c r="A29" s="10" t="s">
        <v>26</v>
      </c>
      <c r="B29" s="10" t="s">
        <v>345</v>
      </c>
      <c r="C29" s="10" t="s">
        <v>346</v>
      </c>
      <c r="D29" s="11" t="s">
        <v>29</v>
      </c>
      <c r="E29" s="11">
        <v>1</v>
      </c>
      <c r="F29" s="11" t="s">
        <v>42</v>
      </c>
      <c r="G29" s="17">
        <v>805.74</v>
      </c>
      <c r="H29" s="17">
        <f>Tools_US[[#This Row],[USD List / Unit]]*$H$3</f>
        <v>805.74</v>
      </c>
      <c r="I29" s="10" t="s">
        <v>347</v>
      </c>
      <c r="J29" s="10" t="s">
        <v>127</v>
      </c>
      <c r="K29" s="10" t="s">
        <v>286</v>
      </c>
      <c r="L29" s="8" t="s">
        <v>31</v>
      </c>
      <c r="M29" s="10"/>
      <c r="N29" s="10" t="s">
        <v>348</v>
      </c>
      <c r="O29" s="10" t="s">
        <v>348</v>
      </c>
      <c r="P29" s="10" t="s">
        <v>32</v>
      </c>
      <c r="Q29" s="10" t="s">
        <v>349</v>
      </c>
      <c r="R29" s="10" t="s">
        <v>350</v>
      </c>
      <c r="S29" s="10" t="s">
        <v>351</v>
      </c>
      <c r="T29" s="10" t="s">
        <v>36</v>
      </c>
      <c r="U29" s="10" t="s">
        <v>352</v>
      </c>
      <c r="V29" s="10" t="s">
        <v>38</v>
      </c>
    </row>
    <row r="30" spans="1:22" x14ac:dyDescent="0.25">
      <c r="A30" s="10" t="s">
        <v>26</v>
      </c>
      <c r="B30" s="10" t="s">
        <v>353</v>
      </c>
      <c r="C30" s="10" t="s">
        <v>354</v>
      </c>
      <c r="D30" s="11" t="s">
        <v>29</v>
      </c>
      <c r="E30" s="11">
        <v>1</v>
      </c>
      <c r="F30" s="11" t="s">
        <v>355</v>
      </c>
      <c r="G30" s="17">
        <v>871.89</v>
      </c>
      <c r="H30" s="17">
        <f>Tools_US[[#This Row],[USD List / Unit]]*$H$3</f>
        <v>871.89</v>
      </c>
      <c r="I30" s="10" t="s">
        <v>356</v>
      </c>
      <c r="J30" s="10" t="s">
        <v>127</v>
      </c>
      <c r="K30" s="10" t="s">
        <v>286</v>
      </c>
      <c r="L30" s="8" t="s">
        <v>31</v>
      </c>
      <c r="M30" s="10"/>
      <c r="N30" s="10" t="s">
        <v>357</v>
      </c>
      <c r="O30" s="10" t="s">
        <v>357</v>
      </c>
      <c r="P30" s="10" t="s">
        <v>32</v>
      </c>
      <c r="Q30" s="10" t="s">
        <v>358</v>
      </c>
      <c r="R30" s="10" t="s">
        <v>350</v>
      </c>
      <c r="S30" s="10" t="s">
        <v>359</v>
      </c>
      <c r="T30" s="10" t="s">
        <v>36</v>
      </c>
      <c r="U30" s="10" t="s">
        <v>360</v>
      </c>
      <c r="V30" s="10" t="s">
        <v>38</v>
      </c>
    </row>
    <row r="31" spans="1:22" x14ac:dyDescent="0.25">
      <c r="A31" s="10" t="s">
        <v>26</v>
      </c>
      <c r="B31" s="10" t="s">
        <v>361</v>
      </c>
      <c r="C31" s="10" t="s">
        <v>362</v>
      </c>
      <c r="D31" s="11" t="s">
        <v>29</v>
      </c>
      <c r="E31" s="11">
        <v>1</v>
      </c>
      <c r="F31" s="11"/>
      <c r="G31" s="17">
        <v>1500.05</v>
      </c>
      <c r="H31" s="17">
        <f>Tools_US[[#This Row],[USD List / Unit]]*$H$3</f>
        <v>1500.05</v>
      </c>
      <c r="I31" s="10" t="s">
        <v>363</v>
      </c>
      <c r="J31" s="10" t="s">
        <v>127</v>
      </c>
      <c r="K31" s="10" t="s">
        <v>286</v>
      </c>
      <c r="L31" s="8" t="s">
        <v>31</v>
      </c>
      <c r="M31" s="10" t="s">
        <v>364</v>
      </c>
      <c r="N31" s="10" t="s">
        <v>365</v>
      </c>
      <c r="O31" s="10" t="s">
        <v>365</v>
      </c>
      <c r="P31" s="10" t="s">
        <v>32</v>
      </c>
      <c r="Q31" s="10" t="s">
        <v>366</v>
      </c>
      <c r="R31" s="10" t="s">
        <v>26</v>
      </c>
      <c r="S31" s="10" t="s">
        <v>367</v>
      </c>
      <c r="T31" s="10" t="s">
        <v>36</v>
      </c>
      <c r="U31" s="10" t="s">
        <v>368</v>
      </c>
      <c r="V31" s="10" t="s">
        <v>38</v>
      </c>
    </row>
    <row r="32" spans="1:22" x14ac:dyDescent="0.25">
      <c r="A32" s="10" t="s">
        <v>26</v>
      </c>
      <c r="B32" s="10" t="s">
        <v>392</v>
      </c>
      <c r="C32" s="10" t="s">
        <v>393</v>
      </c>
      <c r="D32" s="11" t="s">
        <v>29</v>
      </c>
      <c r="E32" s="11" t="s">
        <v>394</v>
      </c>
      <c r="F32" s="11" t="s">
        <v>395</v>
      </c>
      <c r="G32" s="17">
        <v>0.2</v>
      </c>
      <c r="H32" s="17">
        <f>Tools_US[[#This Row],[USD List / Unit]]*$H$3</f>
        <v>0.2</v>
      </c>
      <c r="I32" s="10" t="s">
        <v>396</v>
      </c>
      <c r="J32" s="10" t="s">
        <v>397</v>
      </c>
      <c r="K32" s="10" t="s">
        <v>136</v>
      </c>
      <c r="L32" s="8" t="s">
        <v>31</v>
      </c>
      <c r="M32" s="10"/>
      <c r="N32" s="10" t="s">
        <v>209</v>
      </c>
      <c r="O32" s="10" t="s">
        <v>209</v>
      </c>
      <c r="P32" s="10" t="s">
        <v>32</v>
      </c>
      <c r="Q32" s="10" t="s">
        <v>398</v>
      </c>
      <c r="R32" s="10" t="s">
        <v>26</v>
      </c>
      <c r="S32" s="10" t="s">
        <v>399</v>
      </c>
      <c r="T32" s="10" t="s">
        <v>36</v>
      </c>
      <c r="U32" s="10" t="s">
        <v>400</v>
      </c>
      <c r="V32" s="10" t="s">
        <v>38</v>
      </c>
    </row>
    <row r="33" spans="1:22" x14ac:dyDescent="0.25">
      <c r="A33" s="10" t="s">
        <v>26</v>
      </c>
      <c r="B33" s="10" t="s">
        <v>401</v>
      </c>
      <c r="C33" s="10" t="s">
        <v>402</v>
      </c>
      <c r="D33" s="11" t="s">
        <v>29</v>
      </c>
      <c r="E33" s="11" t="s">
        <v>394</v>
      </c>
      <c r="F33" s="11" t="s">
        <v>403</v>
      </c>
      <c r="G33" s="17">
        <v>0.24</v>
      </c>
      <c r="H33" s="17">
        <f>Tools_US[[#This Row],[USD List / Unit]]*$H$3</f>
        <v>0.24</v>
      </c>
      <c r="I33" s="10" t="s">
        <v>404</v>
      </c>
      <c r="J33" s="10" t="s">
        <v>397</v>
      </c>
      <c r="K33" s="10" t="s">
        <v>136</v>
      </c>
      <c r="L33" s="8" t="s">
        <v>31</v>
      </c>
      <c r="M33" s="10"/>
      <c r="N33" s="10" t="s">
        <v>209</v>
      </c>
      <c r="O33" s="10" t="s">
        <v>209</v>
      </c>
      <c r="P33" s="10" t="s">
        <v>32</v>
      </c>
      <c r="Q33" s="10" t="s">
        <v>405</v>
      </c>
      <c r="R33" s="10" t="s">
        <v>26</v>
      </c>
      <c r="S33" s="10" t="s">
        <v>406</v>
      </c>
      <c r="T33" s="10" t="s">
        <v>36</v>
      </c>
      <c r="U33" s="10" t="s">
        <v>407</v>
      </c>
      <c r="V33" s="10" t="s">
        <v>38</v>
      </c>
    </row>
    <row r="34" spans="1:22" x14ac:dyDescent="0.25">
      <c r="A34" s="10" t="s">
        <v>26</v>
      </c>
      <c r="B34" s="10" t="s">
        <v>408</v>
      </c>
      <c r="C34" s="10" t="s">
        <v>409</v>
      </c>
      <c r="D34" s="11" t="s">
        <v>29</v>
      </c>
      <c r="E34" s="11" t="s">
        <v>108</v>
      </c>
      <c r="F34" s="11" t="s">
        <v>410</v>
      </c>
      <c r="G34" s="17">
        <v>0.4</v>
      </c>
      <c r="H34" s="17">
        <f>Tools_US[[#This Row],[USD List / Unit]]*$H$3</f>
        <v>0.4</v>
      </c>
      <c r="I34" s="10" t="s">
        <v>411</v>
      </c>
      <c r="J34" s="10" t="s">
        <v>397</v>
      </c>
      <c r="K34" s="10" t="s">
        <v>136</v>
      </c>
      <c r="L34" s="8" t="s">
        <v>31</v>
      </c>
      <c r="M34" s="10"/>
      <c r="N34" s="10" t="s">
        <v>209</v>
      </c>
      <c r="O34" s="10" t="s">
        <v>209</v>
      </c>
      <c r="P34" s="10" t="s">
        <v>32</v>
      </c>
      <c r="Q34" s="10" t="s">
        <v>412</v>
      </c>
      <c r="R34" s="10" t="s">
        <v>26</v>
      </c>
      <c r="S34" s="10" t="s">
        <v>413</v>
      </c>
      <c r="T34" s="10" t="s">
        <v>36</v>
      </c>
      <c r="U34" s="10" t="s">
        <v>414</v>
      </c>
      <c r="V34" s="10" t="s">
        <v>38</v>
      </c>
    </row>
    <row r="35" spans="1:22" x14ac:dyDescent="0.25">
      <c r="A35" s="10" t="s">
        <v>26</v>
      </c>
      <c r="B35" s="10" t="s">
        <v>3162</v>
      </c>
      <c r="C35" s="10" t="s">
        <v>3163</v>
      </c>
      <c r="D35" s="11" t="s">
        <v>29</v>
      </c>
      <c r="E35" s="11">
        <v>1</v>
      </c>
      <c r="F35" s="11"/>
      <c r="G35" s="17">
        <v>44.54</v>
      </c>
      <c r="H35" s="17">
        <f>Tools_US[[#This Row],[USD List / Unit]]*$H$3</f>
        <v>44.54</v>
      </c>
      <c r="I35" s="10" t="s">
        <v>3164</v>
      </c>
      <c r="J35" s="10" t="s">
        <v>127</v>
      </c>
      <c r="K35" s="10" t="s">
        <v>2295</v>
      </c>
      <c r="L35" s="8" t="s">
        <v>31</v>
      </c>
      <c r="M35" s="10"/>
      <c r="N35" s="10" t="s">
        <v>1590</v>
      </c>
      <c r="O35" s="10" t="s">
        <v>1590</v>
      </c>
      <c r="P35" s="10" t="s">
        <v>32</v>
      </c>
      <c r="Q35" s="10" t="s">
        <v>3165</v>
      </c>
      <c r="R35" s="10" t="s">
        <v>26</v>
      </c>
      <c r="S35" s="10" t="s">
        <v>3166</v>
      </c>
      <c r="T35" s="10" t="s">
        <v>36</v>
      </c>
      <c r="U35" s="10" t="s">
        <v>3167</v>
      </c>
      <c r="V35" s="10" t="s">
        <v>38</v>
      </c>
    </row>
    <row r="36" spans="1:22" x14ac:dyDescent="0.25">
      <c r="A36" s="10" t="s">
        <v>26</v>
      </c>
      <c r="B36" s="10" t="s">
        <v>3322</v>
      </c>
      <c r="C36" s="10" t="s">
        <v>3323</v>
      </c>
      <c r="D36" s="11" t="s">
        <v>29</v>
      </c>
      <c r="E36" s="11">
        <v>1</v>
      </c>
      <c r="F36" s="11"/>
      <c r="G36" s="17">
        <v>16.350000000000001</v>
      </c>
      <c r="H36" s="17">
        <f>Tools_US[[#This Row],[USD List / Unit]]*$H$3</f>
        <v>16.350000000000001</v>
      </c>
      <c r="I36" s="10" t="s">
        <v>3324</v>
      </c>
      <c r="J36" s="10" t="s">
        <v>127</v>
      </c>
      <c r="K36" s="10" t="s">
        <v>136</v>
      </c>
      <c r="L36" s="8" t="s">
        <v>31</v>
      </c>
      <c r="M36" s="10"/>
      <c r="N36" s="10" t="s">
        <v>26</v>
      </c>
      <c r="O36" s="10" t="s">
        <v>26</v>
      </c>
      <c r="P36" s="10" t="s">
        <v>32</v>
      </c>
      <c r="Q36" s="10" t="s">
        <v>3325</v>
      </c>
      <c r="R36" s="10" t="s">
        <v>26</v>
      </c>
      <c r="S36" s="10" t="s">
        <v>3326</v>
      </c>
      <c r="T36" s="10" t="s">
        <v>36</v>
      </c>
      <c r="U36" s="10" t="s">
        <v>3327</v>
      </c>
      <c r="V36" s="10" t="s">
        <v>38</v>
      </c>
    </row>
    <row r="37" spans="1:22" x14ac:dyDescent="0.25">
      <c r="A37" s="10" t="s">
        <v>26</v>
      </c>
      <c r="B37" s="10" t="s">
        <v>3503</v>
      </c>
      <c r="C37" s="10" t="s">
        <v>3504</v>
      </c>
      <c r="D37" s="11" t="s">
        <v>29</v>
      </c>
      <c r="E37" s="11">
        <v>1</v>
      </c>
      <c r="F37" s="11"/>
      <c r="G37" s="17">
        <v>19.11</v>
      </c>
      <c r="H37" s="17">
        <f>Tools_US[[#This Row],[USD List / Unit]]*$H$3</f>
        <v>19.11</v>
      </c>
      <c r="I37" s="10" t="s">
        <v>3505</v>
      </c>
      <c r="J37" s="10" t="s">
        <v>30</v>
      </c>
      <c r="K37" s="10" t="s">
        <v>136</v>
      </c>
      <c r="L37" s="8" t="s">
        <v>31</v>
      </c>
      <c r="M37" s="10"/>
      <c r="N37" s="10" t="s">
        <v>1311</v>
      </c>
      <c r="O37" s="10" t="s">
        <v>1311</v>
      </c>
      <c r="P37" s="10" t="s">
        <v>32</v>
      </c>
      <c r="Q37" s="10" t="s">
        <v>3506</v>
      </c>
      <c r="R37" s="10" t="s">
        <v>26</v>
      </c>
      <c r="S37" s="10" t="s">
        <v>3507</v>
      </c>
      <c r="T37" s="10" t="s">
        <v>36</v>
      </c>
      <c r="U37" s="10" t="s">
        <v>3508</v>
      </c>
      <c r="V37" s="10" t="s">
        <v>38</v>
      </c>
    </row>
    <row r="38" spans="1:22" x14ac:dyDescent="0.25">
      <c r="A38" s="10" t="s">
        <v>26</v>
      </c>
      <c r="B38" s="10" t="s">
        <v>3537</v>
      </c>
      <c r="C38" s="10" t="s">
        <v>3538</v>
      </c>
      <c r="D38" s="11" t="s">
        <v>29</v>
      </c>
      <c r="E38" s="11">
        <v>1</v>
      </c>
      <c r="F38" s="11"/>
      <c r="G38" s="17">
        <v>330.06</v>
      </c>
      <c r="H38" s="17">
        <f>Tools_US[[#This Row],[USD List / Unit]]*$H$3</f>
        <v>330.06</v>
      </c>
      <c r="I38" s="10" t="s">
        <v>3539</v>
      </c>
      <c r="J38" s="10" t="s">
        <v>30</v>
      </c>
      <c r="K38" s="10" t="s">
        <v>3540</v>
      </c>
      <c r="L38" s="8" t="s">
        <v>31</v>
      </c>
      <c r="M38" s="10"/>
      <c r="N38" s="10" t="s">
        <v>1563</v>
      </c>
      <c r="O38" s="10" t="s">
        <v>1563</v>
      </c>
      <c r="P38" s="10" t="s">
        <v>32</v>
      </c>
      <c r="Q38" s="10" t="s">
        <v>3538</v>
      </c>
      <c r="R38" s="10" t="s">
        <v>26</v>
      </c>
      <c r="S38" s="10" t="s">
        <v>3541</v>
      </c>
      <c r="T38" s="10" t="s">
        <v>36</v>
      </c>
      <c r="U38" s="10" t="s">
        <v>3542</v>
      </c>
      <c r="V38" s="10" t="s">
        <v>38</v>
      </c>
    </row>
    <row r="39" spans="1:22" x14ac:dyDescent="0.25">
      <c r="A39" s="10" t="s">
        <v>26</v>
      </c>
      <c r="B39" s="10" t="s">
        <v>3565</v>
      </c>
      <c r="C39" s="10" t="s">
        <v>3566</v>
      </c>
      <c r="D39" s="11" t="s">
        <v>29</v>
      </c>
      <c r="E39" s="11">
        <v>1</v>
      </c>
      <c r="F39" s="11"/>
      <c r="G39" s="17">
        <v>71.97</v>
      </c>
      <c r="H39" s="17">
        <f>Tools_US[[#This Row],[USD List / Unit]]*$H$3</f>
        <v>71.97</v>
      </c>
      <c r="I39" s="10" t="s">
        <v>3567</v>
      </c>
      <c r="J39" s="10" t="s">
        <v>30</v>
      </c>
      <c r="K39" s="10" t="s">
        <v>3568</v>
      </c>
      <c r="L39" s="8" t="s">
        <v>31</v>
      </c>
      <c r="M39" s="10"/>
      <c r="N39" s="10" t="s">
        <v>554</v>
      </c>
      <c r="O39" s="10" t="s">
        <v>554</v>
      </c>
      <c r="P39" s="10" t="s">
        <v>32</v>
      </c>
      <c r="Q39" s="10" t="s">
        <v>3569</v>
      </c>
      <c r="R39" s="10" t="s">
        <v>3570</v>
      </c>
      <c r="S39" s="10" t="s">
        <v>3571</v>
      </c>
      <c r="T39" s="10" t="s">
        <v>36</v>
      </c>
      <c r="U39" s="10" t="s">
        <v>3572</v>
      </c>
      <c r="V39" s="10" t="s">
        <v>38</v>
      </c>
    </row>
    <row r="40" spans="1:22" x14ac:dyDescent="0.25">
      <c r="A40" s="10" t="s">
        <v>26</v>
      </c>
      <c r="B40" s="10" t="s">
        <v>3573</v>
      </c>
      <c r="C40" s="10" t="s">
        <v>3574</v>
      </c>
      <c r="D40" s="11" t="s">
        <v>29</v>
      </c>
      <c r="E40" s="11">
        <v>1</v>
      </c>
      <c r="F40" s="11"/>
      <c r="G40" s="17">
        <v>14.89</v>
      </c>
      <c r="H40" s="17">
        <f>Tools_US[[#This Row],[USD List / Unit]]*$H$3</f>
        <v>14.89</v>
      </c>
      <c r="I40" s="10" t="s">
        <v>3575</v>
      </c>
      <c r="J40" s="10" t="s">
        <v>30</v>
      </c>
      <c r="K40" s="10" t="s">
        <v>3568</v>
      </c>
      <c r="L40" s="8" t="s">
        <v>31</v>
      </c>
      <c r="M40" s="10"/>
      <c r="N40" s="10" t="s">
        <v>453</v>
      </c>
      <c r="O40" s="10" t="s">
        <v>453</v>
      </c>
      <c r="P40" s="10" t="s">
        <v>32</v>
      </c>
      <c r="Q40" s="10" t="s">
        <v>3576</v>
      </c>
      <c r="R40" s="10" t="s">
        <v>3570</v>
      </c>
      <c r="S40" s="10" t="s">
        <v>3577</v>
      </c>
      <c r="T40" s="10" t="s">
        <v>36</v>
      </c>
      <c r="U40" s="10" t="s">
        <v>3578</v>
      </c>
      <c r="V40" s="10" t="s">
        <v>38</v>
      </c>
    </row>
    <row r="41" spans="1:22" x14ac:dyDescent="0.25">
      <c r="A41" s="10" t="s">
        <v>26</v>
      </c>
      <c r="B41" s="10" t="s">
        <v>3600</v>
      </c>
      <c r="C41" s="10" t="s">
        <v>3601</v>
      </c>
      <c r="D41" s="11" t="s">
        <v>29</v>
      </c>
      <c r="E41" s="11">
        <v>1</v>
      </c>
      <c r="F41" s="11"/>
      <c r="G41" s="17">
        <v>379.51</v>
      </c>
      <c r="H41" s="17">
        <f>Tools_US[[#This Row],[USD List / Unit]]*$H$3</f>
        <v>379.51</v>
      </c>
      <c r="I41" s="10" t="s">
        <v>3602</v>
      </c>
      <c r="J41" s="10" t="s">
        <v>30</v>
      </c>
      <c r="K41" s="10" t="s">
        <v>3540</v>
      </c>
      <c r="L41" s="8" t="s">
        <v>31</v>
      </c>
      <c r="M41" s="10"/>
      <c r="N41" s="10" t="s">
        <v>3603</v>
      </c>
      <c r="O41" s="10" t="s">
        <v>3603</v>
      </c>
      <c r="P41" s="10" t="s">
        <v>32</v>
      </c>
      <c r="Q41" s="10" t="s">
        <v>3604</v>
      </c>
      <c r="R41" s="10" t="s">
        <v>3605</v>
      </c>
      <c r="S41" s="10" t="s">
        <v>3606</v>
      </c>
      <c r="T41" s="10" t="s">
        <v>36</v>
      </c>
      <c r="U41" s="10" t="s">
        <v>3607</v>
      </c>
      <c r="V41" s="10" t="s">
        <v>38</v>
      </c>
    </row>
    <row r="42" spans="1:22" x14ac:dyDescent="0.25">
      <c r="A42" s="10" t="s">
        <v>26</v>
      </c>
      <c r="B42" s="10" t="s">
        <v>3639</v>
      </c>
      <c r="C42" s="10" t="s">
        <v>3640</v>
      </c>
      <c r="D42" s="11" t="s">
        <v>29</v>
      </c>
      <c r="E42" s="11">
        <v>1</v>
      </c>
      <c r="F42" s="11" t="s">
        <v>624</v>
      </c>
      <c r="G42" s="17">
        <v>1.98</v>
      </c>
      <c r="H42" s="17">
        <f>Tools_US[[#This Row],[USD List / Unit]]*$H$3</f>
        <v>1.98</v>
      </c>
      <c r="I42" s="10" t="s">
        <v>3641</v>
      </c>
      <c r="J42" s="10" t="s">
        <v>30</v>
      </c>
      <c r="K42" s="10" t="s">
        <v>136</v>
      </c>
      <c r="L42" s="8" t="s">
        <v>31</v>
      </c>
      <c r="M42" s="10"/>
      <c r="N42" s="10" t="s">
        <v>137</v>
      </c>
      <c r="O42" s="10" t="s">
        <v>137</v>
      </c>
      <c r="P42" s="10" t="s">
        <v>32</v>
      </c>
      <c r="Q42" s="10" t="s">
        <v>3642</v>
      </c>
      <c r="R42" s="10" t="s">
        <v>3643</v>
      </c>
      <c r="S42" s="10" t="s">
        <v>3644</v>
      </c>
      <c r="T42" s="10" t="s">
        <v>36</v>
      </c>
      <c r="U42" s="10" t="s">
        <v>3645</v>
      </c>
      <c r="V42" s="10" t="s">
        <v>38</v>
      </c>
    </row>
    <row r="43" spans="1:22" x14ac:dyDescent="0.25">
      <c r="A43" s="10" t="s">
        <v>26</v>
      </c>
      <c r="B43" s="10" t="s">
        <v>3646</v>
      </c>
      <c r="C43" s="10" t="s">
        <v>3647</v>
      </c>
      <c r="D43" s="11" t="s">
        <v>29</v>
      </c>
      <c r="E43" s="11">
        <v>1</v>
      </c>
      <c r="F43" s="11" t="s">
        <v>108</v>
      </c>
      <c r="G43" s="17">
        <v>4.12</v>
      </c>
      <c r="H43" s="17">
        <f>Tools_US[[#This Row],[USD List / Unit]]*$H$3</f>
        <v>4.12</v>
      </c>
      <c r="I43" s="10" t="s">
        <v>3648</v>
      </c>
      <c r="J43" s="10" t="s">
        <v>110</v>
      </c>
      <c r="K43" s="10" t="s">
        <v>136</v>
      </c>
      <c r="L43" s="8" t="s">
        <v>31</v>
      </c>
      <c r="M43" s="10"/>
      <c r="N43" s="10" t="s">
        <v>476</v>
      </c>
      <c r="O43" s="10" t="s">
        <v>476</v>
      </c>
      <c r="P43" s="10" t="s">
        <v>32</v>
      </c>
      <c r="Q43" s="10" t="s">
        <v>3649</v>
      </c>
      <c r="R43" s="10" t="s">
        <v>26</v>
      </c>
      <c r="S43" s="10" t="s">
        <v>3650</v>
      </c>
      <c r="T43" s="10" t="s">
        <v>36</v>
      </c>
      <c r="U43" s="10" t="s">
        <v>3651</v>
      </c>
      <c r="V43" s="10" t="s">
        <v>38</v>
      </c>
    </row>
    <row r="44" spans="1:22" x14ac:dyDescent="0.25">
      <c r="A44" s="10" t="s">
        <v>1209</v>
      </c>
      <c r="B44" s="10" t="s">
        <v>3652</v>
      </c>
      <c r="C44" s="10" t="s">
        <v>3653</v>
      </c>
      <c r="D44" s="11" t="s">
        <v>29</v>
      </c>
      <c r="E44" s="11" t="s">
        <v>108</v>
      </c>
      <c r="F44" s="11" t="s">
        <v>394</v>
      </c>
      <c r="G44" s="17">
        <v>6.86</v>
      </c>
      <c r="H44" s="17">
        <f>Tools_US[[#This Row],[USD List / Unit]]*$H$3</f>
        <v>6.86</v>
      </c>
      <c r="I44" s="10" t="s">
        <v>3654</v>
      </c>
      <c r="J44" s="10" t="s">
        <v>110</v>
      </c>
      <c r="K44" s="10" t="s">
        <v>3655</v>
      </c>
      <c r="L44" s="8" t="s">
        <v>31</v>
      </c>
      <c r="M44" s="10"/>
      <c r="N44" s="10" t="s">
        <v>526</v>
      </c>
      <c r="O44" s="10" t="s">
        <v>526</v>
      </c>
      <c r="P44" s="10" t="s">
        <v>32</v>
      </c>
      <c r="Q44" s="10" t="s">
        <v>3656</v>
      </c>
      <c r="R44" s="10" t="s">
        <v>3657</v>
      </c>
      <c r="S44" s="10" t="s">
        <v>3658</v>
      </c>
      <c r="T44" s="10" t="s">
        <v>36</v>
      </c>
      <c r="U44" s="10" t="s">
        <v>3659</v>
      </c>
      <c r="V44" s="10" t="s">
        <v>38</v>
      </c>
    </row>
    <row r="45" spans="1:22" x14ac:dyDescent="0.25">
      <c r="A45" s="10" t="s">
        <v>26</v>
      </c>
      <c r="B45" s="10" t="s">
        <v>3660</v>
      </c>
      <c r="C45" s="10" t="s">
        <v>3661</v>
      </c>
      <c r="D45" s="11" t="s">
        <v>29</v>
      </c>
      <c r="E45" s="11" t="s">
        <v>591</v>
      </c>
      <c r="F45" s="11" t="s">
        <v>394</v>
      </c>
      <c r="G45" s="17">
        <v>8.2799999999999994</v>
      </c>
      <c r="H45" s="17">
        <f>Tools_US[[#This Row],[USD List / Unit]]*$H$3</f>
        <v>8.2799999999999994</v>
      </c>
      <c r="I45" s="10" t="s">
        <v>3662</v>
      </c>
      <c r="J45" s="10" t="s">
        <v>110</v>
      </c>
      <c r="K45" s="10" t="s">
        <v>3655</v>
      </c>
      <c r="L45" s="8" t="s">
        <v>31</v>
      </c>
      <c r="M45" s="10"/>
      <c r="N45" s="10" t="s">
        <v>112</v>
      </c>
      <c r="O45" s="10" t="s">
        <v>112</v>
      </c>
      <c r="P45" s="10" t="s">
        <v>32</v>
      </c>
      <c r="Q45" s="10" t="s">
        <v>3663</v>
      </c>
      <c r="R45" s="10" t="s">
        <v>26</v>
      </c>
      <c r="S45" s="10" t="s">
        <v>3664</v>
      </c>
      <c r="T45" s="10" t="s">
        <v>36</v>
      </c>
      <c r="U45" s="10" t="s">
        <v>3665</v>
      </c>
      <c r="V45" s="10" t="s">
        <v>38</v>
      </c>
    </row>
    <row r="46" spans="1:22" x14ac:dyDescent="0.25">
      <c r="A46" s="10" t="s">
        <v>26</v>
      </c>
      <c r="B46" s="10" t="s">
        <v>3715</v>
      </c>
      <c r="C46" s="10" t="s">
        <v>3716</v>
      </c>
      <c r="D46" s="11" t="s">
        <v>3717</v>
      </c>
      <c r="E46" s="11">
        <v>1</v>
      </c>
      <c r="F46" s="11" t="s">
        <v>198</v>
      </c>
      <c r="G46" s="17">
        <v>77.66</v>
      </c>
      <c r="H46" s="17">
        <f>Tools_US[[#This Row],[USD List / Unit]]*$H$3</f>
        <v>77.66</v>
      </c>
      <c r="I46" s="10" t="s">
        <v>3718</v>
      </c>
      <c r="J46" s="10" t="s">
        <v>84</v>
      </c>
      <c r="K46" s="10" t="s">
        <v>3698</v>
      </c>
      <c r="L46" s="8" t="s">
        <v>31</v>
      </c>
      <c r="M46" s="10"/>
      <c r="N46" s="10" t="s">
        <v>3719</v>
      </c>
      <c r="O46" s="10" t="s">
        <v>3719</v>
      </c>
      <c r="P46" s="10" t="s">
        <v>32</v>
      </c>
      <c r="Q46" s="10" t="s">
        <v>3720</v>
      </c>
      <c r="R46" s="10" t="s">
        <v>3721</v>
      </c>
      <c r="S46" s="10" t="s">
        <v>3722</v>
      </c>
      <c r="T46" s="10" t="s">
        <v>3723</v>
      </c>
      <c r="U46" s="10" t="s">
        <v>3724</v>
      </c>
      <c r="V46" s="10" t="s">
        <v>3725</v>
      </c>
    </row>
    <row r="47" spans="1:22" x14ac:dyDescent="0.25">
      <c r="A47" s="10" t="s">
        <v>26</v>
      </c>
      <c r="B47" s="10" t="s">
        <v>3726</v>
      </c>
      <c r="C47" s="10" t="s">
        <v>3727</v>
      </c>
      <c r="D47" s="11" t="s">
        <v>3717</v>
      </c>
      <c r="E47" s="11">
        <v>1</v>
      </c>
      <c r="F47" s="11" t="s">
        <v>198</v>
      </c>
      <c r="G47" s="17">
        <v>100.57</v>
      </c>
      <c r="H47" s="17">
        <f>Tools_US[[#This Row],[USD List / Unit]]*$H$3</f>
        <v>100.57</v>
      </c>
      <c r="I47" s="10" t="s">
        <v>3728</v>
      </c>
      <c r="J47" s="10" t="s">
        <v>3729</v>
      </c>
      <c r="K47" s="10" t="s">
        <v>3698</v>
      </c>
      <c r="L47" s="8" t="s">
        <v>31</v>
      </c>
      <c r="M47" s="10"/>
      <c r="N47" s="10" t="s">
        <v>3730</v>
      </c>
      <c r="O47" s="10" t="s">
        <v>3730</v>
      </c>
      <c r="P47" s="10" t="s">
        <v>32</v>
      </c>
      <c r="Q47" s="10" t="s">
        <v>3731</v>
      </c>
      <c r="R47" s="10" t="s">
        <v>3732</v>
      </c>
      <c r="S47" s="10" t="s">
        <v>3733</v>
      </c>
      <c r="T47" s="10" t="s">
        <v>3723</v>
      </c>
      <c r="U47" s="10" t="s">
        <v>3734</v>
      </c>
      <c r="V47" s="10" t="s">
        <v>3725</v>
      </c>
    </row>
    <row r="48" spans="1:22" x14ac:dyDescent="0.25">
      <c r="A48" s="10" t="s">
        <v>26</v>
      </c>
      <c r="B48" s="10" t="s">
        <v>3735</v>
      </c>
      <c r="C48" s="10" t="s">
        <v>3736</v>
      </c>
      <c r="D48" s="11" t="s">
        <v>3717</v>
      </c>
      <c r="E48" s="11">
        <v>1</v>
      </c>
      <c r="F48" s="11" t="s">
        <v>143</v>
      </c>
      <c r="G48" s="17">
        <v>124.13</v>
      </c>
      <c r="H48" s="17">
        <f>Tools_US[[#This Row],[USD List / Unit]]*$H$3</f>
        <v>124.13</v>
      </c>
      <c r="I48" s="10" t="s">
        <v>3737</v>
      </c>
      <c r="J48" s="10" t="s">
        <v>3729</v>
      </c>
      <c r="K48" s="10" t="s">
        <v>3698</v>
      </c>
      <c r="L48" s="8" t="s">
        <v>31</v>
      </c>
      <c r="M48" s="10"/>
      <c r="N48" s="10" t="s">
        <v>327</v>
      </c>
      <c r="O48" s="10" t="s">
        <v>327</v>
      </c>
      <c r="P48" s="10" t="s">
        <v>32</v>
      </c>
      <c r="Q48" s="10" t="s">
        <v>3738</v>
      </c>
      <c r="R48" s="10" t="s">
        <v>3739</v>
      </c>
      <c r="S48" s="10" t="s">
        <v>3740</v>
      </c>
      <c r="T48" s="10" t="s">
        <v>3723</v>
      </c>
      <c r="U48" s="10" t="s">
        <v>3741</v>
      </c>
      <c r="V48" s="10" t="s">
        <v>3725</v>
      </c>
    </row>
  </sheetData>
  <pageMargins left="0.23622047244094491" right="0.23622047244094491" top="0.23622047244094491" bottom="0.43307086614173229" header="0.31496062992125984" footer="0.31496062992125984"/>
  <pageSetup scale="97" fitToHeight="0" orientation="portrait" r:id="rId1"/>
  <headerFooter>
    <oddFooter>Page &amp;P of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0188D-B236-4492-9599-4E42A1E9F756}">
  <sheetPr codeName="Sheet16">
    <tabColor theme="7" tint="0.79998168889431442"/>
    <pageSetUpPr fitToPage="1"/>
  </sheetPr>
  <dimension ref="A1:V128"/>
  <sheetViews>
    <sheetView zoomScaleNormal="100" workbookViewId="0">
      <selection activeCell="H3" sqref="H3"/>
    </sheetView>
  </sheetViews>
  <sheetFormatPr defaultRowHeight="15" x14ac:dyDescent="0.25"/>
  <cols>
    <col min="1" max="1" width="16.140625" style="2" customWidth="1"/>
    <col min="2" max="2" width="16.28515625" style="2" bestFit="1" customWidth="1"/>
    <col min="3" max="3" width="64.5703125" style="2" customWidth="1"/>
    <col min="4" max="4" width="5.42578125" style="2" customWidth="1"/>
    <col min="5" max="5" width="5.140625" style="2" bestFit="1" customWidth="1"/>
    <col min="6" max="6" width="8.42578125" style="2" bestFit="1" customWidth="1"/>
    <col min="7" max="7" width="12.5703125" style="2" bestFit="1" customWidth="1"/>
    <col min="8" max="8" width="12.42578125" style="2" bestFit="1" customWidth="1"/>
    <col min="9" max="9" width="13.7109375" style="2" bestFit="1" customWidth="1"/>
    <col min="10" max="10" width="10" style="2" bestFit="1" customWidth="1"/>
    <col min="11" max="11" width="14" style="2" bestFit="1" customWidth="1"/>
    <col min="12" max="12" width="12.85546875" style="2" bestFit="1" customWidth="1"/>
    <col min="13" max="13" width="10.5703125" style="2" bestFit="1" customWidth="1"/>
    <col min="14" max="14" width="12.7109375" style="2" bestFit="1" customWidth="1"/>
    <col min="15" max="15" width="13.7109375" style="2" bestFit="1" customWidth="1"/>
    <col min="16" max="16" width="15" style="2" bestFit="1" customWidth="1"/>
    <col min="17" max="17" width="30.7109375" style="2" bestFit="1" customWidth="1"/>
    <col min="18" max="18" width="31" style="2" bestFit="1" customWidth="1"/>
    <col min="19" max="19" width="122.42578125" style="2" bestFit="1" customWidth="1"/>
    <col min="20" max="20" width="14.85546875" style="2" bestFit="1" customWidth="1"/>
    <col min="21" max="21" width="124" style="2" bestFit="1" customWidth="1"/>
    <col min="22" max="22" width="12.7109375" style="2" bestFit="1" customWidth="1"/>
    <col min="23" max="23" width="123.5703125" style="2" bestFit="1" customWidth="1"/>
    <col min="24" max="24" width="15.85546875" style="2" bestFit="1" customWidth="1"/>
    <col min="25" max="28" width="92.5703125" style="2" customWidth="1"/>
    <col min="29" max="29" width="18.140625" style="2" bestFit="1" customWidth="1"/>
    <col min="30" max="16384" width="9.140625" style="2"/>
  </cols>
  <sheetData>
    <row r="1" spans="1:22" x14ac:dyDescent="0.25">
      <c r="A1" s="1" t="s">
        <v>5929</v>
      </c>
    </row>
    <row r="2" spans="1:22" x14ac:dyDescent="0.25">
      <c r="A2" s="2" t="s">
        <v>1</v>
      </c>
      <c r="H2" s="3" t="s">
        <v>2</v>
      </c>
    </row>
    <row r="3" spans="1:22" x14ac:dyDescent="0.25">
      <c r="A3" s="2" t="s">
        <v>3</v>
      </c>
      <c r="H3" s="4">
        <v>1</v>
      </c>
    </row>
    <row r="5" spans="1:22" ht="30" x14ac:dyDescent="0.25">
      <c r="A5" s="5" t="s">
        <v>4</v>
      </c>
      <c r="B5" s="5" t="s">
        <v>5</v>
      </c>
      <c r="C5" s="5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7" t="s">
        <v>11</v>
      </c>
      <c r="I5" s="5" t="s">
        <v>12</v>
      </c>
      <c r="J5" s="5" t="s">
        <v>13</v>
      </c>
      <c r="K5" s="5" t="s">
        <v>14</v>
      </c>
      <c r="L5" s="8" t="s">
        <v>15</v>
      </c>
      <c r="M5" s="5" t="s">
        <v>16</v>
      </c>
      <c r="N5" s="5" t="s">
        <v>17</v>
      </c>
      <c r="O5" s="5" t="s">
        <v>18</v>
      </c>
      <c r="P5" s="5" t="s">
        <v>19</v>
      </c>
      <c r="Q5" s="5" t="s">
        <v>20</v>
      </c>
      <c r="R5" s="5" t="s">
        <v>21</v>
      </c>
      <c r="S5" s="5" t="s">
        <v>22</v>
      </c>
      <c r="T5" s="5" t="s">
        <v>23</v>
      </c>
      <c r="U5" s="5" t="s">
        <v>24</v>
      </c>
      <c r="V5" s="5" t="s">
        <v>25</v>
      </c>
    </row>
    <row r="6" spans="1:22" x14ac:dyDescent="0.25">
      <c r="A6" s="10" t="s">
        <v>62</v>
      </c>
      <c r="B6" s="10" t="s">
        <v>63</v>
      </c>
      <c r="C6" s="10" t="s">
        <v>64</v>
      </c>
      <c r="D6" s="11" t="s">
        <v>65</v>
      </c>
      <c r="E6" s="11">
        <v>1</v>
      </c>
      <c r="F6" s="11" t="s">
        <v>42</v>
      </c>
      <c r="G6" s="14">
        <v>380.02</v>
      </c>
      <c r="H6" s="14">
        <f>Parts_US[[#This Row],[USD List / Unit]]*$H$3</f>
        <v>380.02</v>
      </c>
      <c r="I6" s="10" t="s">
        <v>66</v>
      </c>
      <c r="J6" s="10" t="s">
        <v>30</v>
      </c>
      <c r="K6" s="10" t="s">
        <v>67</v>
      </c>
      <c r="L6" s="8" t="s">
        <v>45</v>
      </c>
      <c r="M6" s="10"/>
      <c r="N6" s="10" t="s">
        <v>26</v>
      </c>
      <c r="O6" s="10" t="s">
        <v>26</v>
      </c>
      <c r="P6" s="10" t="s">
        <v>32</v>
      </c>
      <c r="Q6" s="10" t="s">
        <v>68</v>
      </c>
      <c r="R6" s="10" t="s">
        <v>69</v>
      </c>
      <c r="S6" s="10" t="s">
        <v>70</v>
      </c>
      <c r="T6" s="10"/>
      <c r="U6" s="10" t="s">
        <v>71</v>
      </c>
      <c r="V6" s="10"/>
    </row>
    <row r="7" spans="1:22" x14ac:dyDescent="0.25">
      <c r="A7" s="10" t="s">
        <v>62</v>
      </c>
      <c r="B7" s="10" t="s">
        <v>72</v>
      </c>
      <c r="C7" s="10" t="s">
        <v>73</v>
      </c>
      <c r="D7" s="11" t="s">
        <v>29</v>
      </c>
      <c r="E7" s="11">
        <v>1</v>
      </c>
      <c r="F7" s="11"/>
      <c r="G7" s="14">
        <v>59</v>
      </c>
      <c r="H7" s="14">
        <f>Parts_US[[#This Row],[USD List / Unit]]*$H$3</f>
        <v>59</v>
      </c>
      <c r="I7" s="10" t="s">
        <v>74</v>
      </c>
      <c r="J7" s="10" t="s">
        <v>75</v>
      </c>
      <c r="K7" s="10" t="s">
        <v>76</v>
      </c>
      <c r="L7" s="8" t="s">
        <v>31</v>
      </c>
      <c r="M7" s="10"/>
      <c r="N7" s="10" t="s">
        <v>26</v>
      </c>
      <c r="O7" s="10" t="s">
        <v>26</v>
      </c>
      <c r="P7" s="10" t="s">
        <v>32</v>
      </c>
      <c r="Q7" s="10" t="s">
        <v>77</v>
      </c>
      <c r="R7" s="10" t="s">
        <v>78</v>
      </c>
      <c r="S7" s="10" t="s">
        <v>79</v>
      </c>
      <c r="T7" s="10" t="s">
        <v>36</v>
      </c>
      <c r="U7" s="10" t="s">
        <v>80</v>
      </c>
      <c r="V7" s="10" t="s">
        <v>38</v>
      </c>
    </row>
    <row r="8" spans="1:22" x14ac:dyDescent="0.25">
      <c r="A8" s="10" t="s">
        <v>62</v>
      </c>
      <c r="B8" s="10" t="s">
        <v>90</v>
      </c>
      <c r="C8" s="10" t="s">
        <v>91</v>
      </c>
      <c r="D8" s="11" t="s">
        <v>92</v>
      </c>
      <c r="E8" s="11">
        <v>1</v>
      </c>
      <c r="F8" s="11"/>
      <c r="G8" s="14">
        <v>285.14999999999998</v>
      </c>
      <c r="H8" s="14">
        <f>Parts_US[[#This Row],[USD List / Unit]]*$H$3</f>
        <v>285.14999999999998</v>
      </c>
      <c r="I8" s="10" t="s">
        <v>93</v>
      </c>
      <c r="J8" s="10" t="s">
        <v>30</v>
      </c>
      <c r="K8" s="10" t="s">
        <v>94</v>
      </c>
      <c r="L8" s="8" t="s">
        <v>31</v>
      </c>
      <c r="M8" s="10"/>
      <c r="N8" s="10" t="s">
        <v>26</v>
      </c>
      <c r="O8" s="10" t="s">
        <v>26</v>
      </c>
      <c r="P8" s="10" t="s">
        <v>32</v>
      </c>
      <c r="Q8" s="10" t="s">
        <v>95</v>
      </c>
      <c r="R8" s="10" t="s">
        <v>96</v>
      </c>
      <c r="S8" s="10" t="s">
        <v>97</v>
      </c>
      <c r="T8" s="10"/>
      <c r="U8" s="10" t="s">
        <v>98</v>
      </c>
      <c r="V8" s="10"/>
    </row>
    <row r="9" spans="1:22" x14ac:dyDescent="0.25">
      <c r="A9" s="10" t="s">
        <v>62</v>
      </c>
      <c r="B9" s="10" t="s">
        <v>99</v>
      </c>
      <c r="C9" s="10" t="s">
        <v>100</v>
      </c>
      <c r="D9" s="11" t="s">
        <v>92</v>
      </c>
      <c r="E9" s="11">
        <v>1</v>
      </c>
      <c r="F9" s="11"/>
      <c r="G9" s="14">
        <v>285.14999999999998</v>
      </c>
      <c r="H9" s="14">
        <f>Parts_US[[#This Row],[USD List / Unit]]*$H$3</f>
        <v>285.14999999999998</v>
      </c>
      <c r="I9" s="10" t="s">
        <v>101</v>
      </c>
      <c r="J9" s="10" t="s">
        <v>30</v>
      </c>
      <c r="K9" s="10" t="s">
        <v>94</v>
      </c>
      <c r="L9" s="8" t="s">
        <v>31</v>
      </c>
      <c r="M9" s="10"/>
      <c r="N9" s="10" t="s">
        <v>102</v>
      </c>
      <c r="O9" s="10" t="s">
        <v>102</v>
      </c>
      <c r="P9" s="10" t="s">
        <v>32</v>
      </c>
      <c r="Q9" s="10" t="s">
        <v>103</v>
      </c>
      <c r="R9" s="10" t="s">
        <v>78</v>
      </c>
      <c r="S9" s="10" t="s">
        <v>104</v>
      </c>
      <c r="T9" s="10"/>
      <c r="U9" s="10" t="s">
        <v>105</v>
      </c>
      <c r="V9" s="10"/>
    </row>
    <row r="10" spans="1:22" x14ac:dyDescent="0.25">
      <c r="A10" s="10" t="s">
        <v>62</v>
      </c>
      <c r="B10" s="10" t="s">
        <v>133</v>
      </c>
      <c r="C10" s="10" t="s">
        <v>134</v>
      </c>
      <c r="D10" s="11" t="s">
        <v>29</v>
      </c>
      <c r="E10" s="11">
        <v>1</v>
      </c>
      <c r="F10" s="11"/>
      <c r="G10" s="14">
        <v>12.87</v>
      </c>
      <c r="H10" s="14">
        <f>Parts_US[[#This Row],[USD List / Unit]]*$H$3</f>
        <v>12.87</v>
      </c>
      <c r="I10" s="10" t="s">
        <v>135</v>
      </c>
      <c r="J10" s="10" t="s">
        <v>30</v>
      </c>
      <c r="K10" s="10" t="s">
        <v>136</v>
      </c>
      <c r="L10" s="8" t="s">
        <v>31</v>
      </c>
      <c r="M10" s="10"/>
      <c r="N10" s="10" t="s">
        <v>137</v>
      </c>
      <c r="O10" s="10" t="s">
        <v>137</v>
      </c>
      <c r="P10" s="10" t="s">
        <v>32</v>
      </c>
      <c r="Q10" s="10" t="s">
        <v>138</v>
      </c>
      <c r="R10" s="10" t="s">
        <v>78</v>
      </c>
      <c r="S10" s="10" t="s">
        <v>139</v>
      </c>
      <c r="T10" s="10" t="s">
        <v>36</v>
      </c>
      <c r="U10" s="10" t="s">
        <v>140</v>
      </c>
      <c r="V10" s="10" t="s">
        <v>38</v>
      </c>
    </row>
    <row r="11" spans="1:22" x14ac:dyDescent="0.25">
      <c r="A11" s="10" t="s">
        <v>26</v>
      </c>
      <c r="B11" s="10" t="s">
        <v>172</v>
      </c>
      <c r="C11" s="10" t="s">
        <v>173</v>
      </c>
      <c r="D11" s="11" t="s">
        <v>29</v>
      </c>
      <c r="E11" s="11">
        <v>1</v>
      </c>
      <c r="F11" s="11"/>
      <c r="G11" s="14">
        <v>31.47</v>
      </c>
      <c r="H11" s="14">
        <f>Parts_US[[#This Row],[USD List / Unit]]*$H$3</f>
        <v>31.47</v>
      </c>
      <c r="I11" s="10" t="s">
        <v>174</v>
      </c>
      <c r="J11" s="10" t="s">
        <v>119</v>
      </c>
      <c r="K11" s="10" t="s">
        <v>145</v>
      </c>
      <c r="L11" s="8" t="s">
        <v>31</v>
      </c>
      <c r="M11" s="10"/>
      <c r="N11" s="10" t="s">
        <v>26</v>
      </c>
      <c r="O11" s="10" t="s">
        <v>26</v>
      </c>
      <c r="P11" s="10" t="s">
        <v>32</v>
      </c>
      <c r="Q11" s="10" t="s">
        <v>175</v>
      </c>
      <c r="R11" s="10" t="s">
        <v>176</v>
      </c>
      <c r="S11" s="10" t="s">
        <v>26</v>
      </c>
      <c r="T11" s="10" t="s">
        <v>36</v>
      </c>
      <c r="U11" s="10" t="s">
        <v>26</v>
      </c>
      <c r="V11" s="10" t="s">
        <v>38</v>
      </c>
    </row>
    <row r="12" spans="1:22" x14ac:dyDescent="0.25">
      <c r="A12" s="10" t="s">
        <v>62</v>
      </c>
      <c r="B12" s="10" t="s">
        <v>184</v>
      </c>
      <c r="C12" s="10" t="s">
        <v>185</v>
      </c>
      <c r="D12" s="11" t="s">
        <v>29</v>
      </c>
      <c r="E12" s="11">
        <v>1</v>
      </c>
      <c r="F12" s="11"/>
      <c r="G12" s="14">
        <v>26.43</v>
      </c>
      <c r="H12" s="14">
        <f>Parts_US[[#This Row],[USD List / Unit]]*$H$3</f>
        <v>26.43</v>
      </c>
      <c r="I12" s="10" t="s">
        <v>186</v>
      </c>
      <c r="J12" s="10" t="s">
        <v>119</v>
      </c>
      <c r="K12" s="10" t="s">
        <v>145</v>
      </c>
      <c r="L12" s="8" t="s">
        <v>31</v>
      </c>
      <c r="M12" s="10"/>
      <c r="N12" s="10" t="s">
        <v>26</v>
      </c>
      <c r="O12" s="10" t="s">
        <v>26</v>
      </c>
      <c r="P12" s="10" t="s">
        <v>32</v>
      </c>
      <c r="Q12" s="10" t="s">
        <v>187</v>
      </c>
      <c r="R12" s="10" t="s">
        <v>188</v>
      </c>
      <c r="S12" s="10" t="s">
        <v>26</v>
      </c>
      <c r="T12" s="10" t="s">
        <v>36</v>
      </c>
      <c r="U12" s="10" t="s">
        <v>26</v>
      </c>
      <c r="V12" s="10" t="s">
        <v>38</v>
      </c>
    </row>
    <row r="13" spans="1:22" x14ac:dyDescent="0.25">
      <c r="A13" s="10" t="s">
        <v>26</v>
      </c>
      <c r="B13" s="10" t="s">
        <v>205</v>
      </c>
      <c r="C13" s="10" t="s">
        <v>206</v>
      </c>
      <c r="D13" s="11" t="s">
        <v>29</v>
      </c>
      <c r="E13" s="11">
        <v>1</v>
      </c>
      <c r="F13" s="11"/>
      <c r="G13" s="14">
        <v>14.27</v>
      </c>
      <c r="H13" s="14">
        <f>Parts_US[[#This Row],[USD List / Unit]]*$H$3</f>
        <v>14.27</v>
      </c>
      <c r="I13" s="10" t="s">
        <v>207</v>
      </c>
      <c r="J13" s="10" t="s">
        <v>119</v>
      </c>
      <c r="K13" s="10" t="s">
        <v>208</v>
      </c>
      <c r="L13" s="8" t="s">
        <v>31</v>
      </c>
      <c r="M13" s="10"/>
      <c r="N13" s="10" t="s">
        <v>209</v>
      </c>
      <c r="O13" s="10" t="s">
        <v>209</v>
      </c>
      <c r="P13" s="10" t="s">
        <v>32</v>
      </c>
      <c r="Q13" s="10" t="s">
        <v>210</v>
      </c>
      <c r="R13" s="10" t="s">
        <v>211</v>
      </c>
      <c r="S13" s="10" t="s">
        <v>26</v>
      </c>
      <c r="T13" s="10" t="s">
        <v>36</v>
      </c>
      <c r="U13" s="10" t="s">
        <v>26</v>
      </c>
      <c r="V13" s="10" t="s">
        <v>38</v>
      </c>
    </row>
    <row r="14" spans="1:22" x14ac:dyDescent="0.25">
      <c r="A14" s="10" t="s">
        <v>26</v>
      </c>
      <c r="B14" s="10" t="s">
        <v>228</v>
      </c>
      <c r="C14" s="10" t="s">
        <v>229</v>
      </c>
      <c r="D14" s="11" t="s">
        <v>29</v>
      </c>
      <c r="E14" s="11">
        <v>1</v>
      </c>
      <c r="F14" s="11"/>
      <c r="G14" s="14">
        <v>73.430000000000007</v>
      </c>
      <c r="H14" s="14">
        <f>Parts_US[[#This Row],[USD List / Unit]]*$H$3</f>
        <v>73.430000000000007</v>
      </c>
      <c r="I14" s="10" t="s">
        <v>230</v>
      </c>
      <c r="J14" s="10" t="s">
        <v>119</v>
      </c>
      <c r="K14" s="10" t="s">
        <v>231</v>
      </c>
      <c r="L14" s="8" t="s">
        <v>31</v>
      </c>
      <c r="M14" s="10"/>
      <c r="N14" s="10" t="s">
        <v>26</v>
      </c>
      <c r="O14" s="10" t="s">
        <v>26</v>
      </c>
      <c r="P14" s="10" t="s">
        <v>32</v>
      </c>
      <c r="Q14" s="10" t="s">
        <v>232</v>
      </c>
      <c r="R14" s="10" t="s">
        <v>26</v>
      </c>
      <c r="S14" s="10" t="s">
        <v>233</v>
      </c>
      <c r="T14" s="10" t="s">
        <v>36</v>
      </c>
      <c r="U14" s="10" t="s">
        <v>234</v>
      </c>
      <c r="V14" s="10" t="s">
        <v>38</v>
      </c>
    </row>
    <row r="15" spans="1:22" x14ac:dyDescent="0.25">
      <c r="A15" s="10" t="s">
        <v>26</v>
      </c>
      <c r="B15" s="10" t="s">
        <v>235</v>
      </c>
      <c r="C15" s="10" t="s">
        <v>236</v>
      </c>
      <c r="D15" s="11" t="s">
        <v>29</v>
      </c>
      <c r="E15" s="11">
        <v>1</v>
      </c>
      <c r="F15" s="11"/>
      <c r="G15" s="14">
        <v>117.09</v>
      </c>
      <c r="H15" s="14">
        <f>Parts_US[[#This Row],[USD List / Unit]]*$H$3</f>
        <v>117.09</v>
      </c>
      <c r="I15" s="10" t="s">
        <v>237</v>
      </c>
      <c r="J15" s="10" t="s">
        <v>119</v>
      </c>
      <c r="K15" s="10" t="s">
        <v>231</v>
      </c>
      <c r="L15" s="8" t="s">
        <v>31</v>
      </c>
      <c r="M15" s="10"/>
      <c r="N15" s="10" t="s">
        <v>26</v>
      </c>
      <c r="O15" s="10" t="s">
        <v>26</v>
      </c>
      <c r="P15" s="10" t="s">
        <v>32</v>
      </c>
      <c r="Q15" s="10" t="s">
        <v>238</v>
      </c>
      <c r="R15" s="10" t="s">
        <v>26</v>
      </c>
      <c r="S15" s="10" t="s">
        <v>239</v>
      </c>
      <c r="T15" s="10" t="s">
        <v>36</v>
      </c>
      <c r="U15" s="10" t="s">
        <v>240</v>
      </c>
      <c r="V15" s="10" t="s">
        <v>38</v>
      </c>
    </row>
    <row r="16" spans="1:22" x14ac:dyDescent="0.25">
      <c r="A16" s="10" t="s">
        <v>26</v>
      </c>
      <c r="B16" s="10" t="s">
        <v>241</v>
      </c>
      <c r="C16" s="10" t="s">
        <v>242</v>
      </c>
      <c r="D16" s="11" t="s">
        <v>29</v>
      </c>
      <c r="E16" s="11">
        <v>1</v>
      </c>
      <c r="F16" s="11"/>
      <c r="G16" s="14">
        <v>82.36</v>
      </c>
      <c r="H16" s="14">
        <f>Parts_US[[#This Row],[USD List / Unit]]*$H$3</f>
        <v>82.36</v>
      </c>
      <c r="I16" s="10" t="s">
        <v>243</v>
      </c>
      <c r="J16" s="10" t="s">
        <v>119</v>
      </c>
      <c r="K16" s="10" t="s">
        <v>231</v>
      </c>
      <c r="L16" s="8" t="s">
        <v>31</v>
      </c>
      <c r="M16" s="10"/>
      <c r="N16" s="10" t="s">
        <v>26</v>
      </c>
      <c r="O16" s="10" t="s">
        <v>26</v>
      </c>
      <c r="P16" s="10" t="s">
        <v>32</v>
      </c>
      <c r="Q16" s="10" t="s">
        <v>244</v>
      </c>
      <c r="R16" s="10" t="s">
        <v>26</v>
      </c>
      <c r="S16" s="10" t="s">
        <v>245</v>
      </c>
      <c r="T16" s="10" t="s">
        <v>36</v>
      </c>
      <c r="U16" s="10" t="s">
        <v>246</v>
      </c>
      <c r="V16" s="10" t="s">
        <v>38</v>
      </c>
    </row>
    <row r="17" spans="1:22" x14ac:dyDescent="0.25">
      <c r="A17" s="10" t="s">
        <v>26</v>
      </c>
      <c r="B17" s="10" t="s">
        <v>247</v>
      </c>
      <c r="C17" s="10" t="s">
        <v>248</v>
      </c>
      <c r="D17" s="11" t="s">
        <v>29</v>
      </c>
      <c r="E17" s="11">
        <v>1</v>
      </c>
      <c r="F17" s="11"/>
      <c r="G17" s="14">
        <v>82.36</v>
      </c>
      <c r="H17" s="14">
        <f>Parts_US[[#This Row],[USD List / Unit]]*$H$3</f>
        <v>82.36</v>
      </c>
      <c r="I17" s="10" t="s">
        <v>249</v>
      </c>
      <c r="J17" s="10" t="s">
        <v>119</v>
      </c>
      <c r="K17" s="10" t="s">
        <v>231</v>
      </c>
      <c r="L17" s="8" t="s">
        <v>31</v>
      </c>
      <c r="M17" s="10"/>
      <c r="N17" s="10" t="s">
        <v>26</v>
      </c>
      <c r="O17" s="10" t="s">
        <v>26</v>
      </c>
      <c r="P17" s="10" t="s">
        <v>32</v>
      </c>
      <c r="Q17" s="10" t="s">
        <v>250</v>
      </c>
      <c r="R17" s="10" t="s">
        <v>26</v>
      </c>
      <c r="S17" s="10" t="s">
        <v>251</v>
      </c>
      <c r="T17" s="10" t="s">
        <v>36</v>
      </c>
      <c r="U17" s="10" t="s">
        <v>252</v>
      </c>
      <c r="V17" s="10" t="s">
        <v>38</v>
      </c>
    </row>
    <row r="18" spans="1:22" x14ac:dyDescent="0.25">
      <c r="A18" s="10" t="s">
        <v>26</v>
      </c>
      <c r="B18" s="10" t="s">
        <v>253</v>
      </c>
      <c r="C18" s="10" t="s">
        <v>254</v>
      </c>
      <c r="D18" s="11" t="s">
        <v>29</v>
      </c>
      <c r="E18" s="11">
        <v>1</v>
      </c>
      <c r="F18" s="11"/>
      <c r="G18" s="14">
        <v>79.92</v>
      </c>
      <c r="H18" s="14">
        <f>Parts_US[[#This Row],[USD List / Unit]]*$H$3</f>
        <v>79.92</v>
      </c>
      <c r="I18" s="10" t="s">
        <v>255</v>
      </c>
      <c r="J18" s="10" t="s">
        <v>119</v>
      </c>
      <c r="K18" s="10" t="s">
        <v>231</v>
      </c>
      <c r="L18" s="8" t="s">
        <v>31</v>
      </c>
      <c r="M18" s="10"/>
      <c r="N18" s="10" t="s">
        <v>26</v>
      </c>
      <c r="O18" s="10" t="s">
        <v>26</v>
      </c>
      <c r="P18" s="10" t="s">
        <v>32</v>
      </c>
      <c r="Q18" s="10" t="s">
        <v>256</v>
      </c>
      <c r="R18" s="10" t="s">
        <v>26</v>
      </c>
      <c r="S18" s="10" t="s">
        <v>257</v>
      </c>
      <c r="T18" s="10" t="s">
        <v>36</v>
      </c>
      <c r="U18" s="10" t="s">
        <v>258</v>
      </c>
      <c r="V18" s="10" t="s">
        <v>38</v>
      </c>
    </row>
    <row r="19" spans="1:22" x14ac:dyDescent="0.25">
      <c r="A19" s="10" t="s">
        <v>26</v>
      </c>
      <c r="B19" s="10" t="s">
        <v>259</v>
      </c>
      <c r="C19" s="10" t="s">
        <v>260</v>
      </c>
      <c r="D19" s="11" t="s">
        <v>261</v>
      </c>
      <c r="E19" s="11">
        <v>1</v>
      </c>
      <c r="F19" s="11"/>
      <c r="G19" s="14">
        <v>27.05</v>
      </c>
      <c r="H19" s="14">
        <f>Parts_US[[#This Row],[USD List / Unit]]*$H$3</f>
        <v>27.05</v>
      </c>
      <c r="I19" s="10" t="s">
        <v>262</v>
      </c>
      <c r="J19" s="10" t="s">
        <v>119</v>
      </c>
      <c r="K19" s="10" t="s">
        <v>231</v>
      </c>
      <c r="L19" s="8" t="s">
        <v>31</v>
      </c>
      <c r="M19" s="10"/>
      <c r="N19" s="10" t="s">
        <v>26</v>
      </c>
      <c r="O19" s="10" t="s">
        <v>26</v>
      </c>
      <c r="P19" s="10" t="s">
        <v>32</v>
      </c>
      <c r="Q19" s="10" t="s">
        <v>263</v>
      </c>
      <c r="R19" s="10" t="s">
        <v>210</v>
      </c>
      <c r="S19" s="10" t="s">
        <v>264</v>
      </c>
      <c r="T19" s="10" t="s">
        <v>265</v>
      </c>
      <c r="U19" s="10" t="s">
        <v>266</v>
      </c>
      <c r="V19" s="10" t="s">
        <v>267</v>
      </c>
    </row>
    <row r="20" spans="1:22" x14ac:dyDescent="0.25">
      <c r="A20" s="10" t="s">
        <v>26</v>
      </c>
      <c r="B20" s="10" t="s">
        <v>268</v>
      </c>
      <c r="C20" s="10" t="s">
        <v>269</v>
      </c>
      <c r="D20" s="11" t="s">
        <v>29</v>
      </c>
      <c r="E20" s="11">
        <v>1</v>
      </c>
      <c r="F20" s="11"/>
      <c r="G20" s="14">
        <v>75.41</v>
      </c>
      <c r="H20" s="14">
        <f>Parts_US[[#This Row],[USD List / Unit]]*$H$3</f>
        <v>75.41</v>
      </c>
      <c r="I20" s="10" t="s">
        <v>270</v>
      </c>
      <c r="J20" s="10" t="s">
        <v>119</v>
      </c>
      <c r="K20" s="10" t="s">
        <v>231</v>
      </c>
      <c r="L20" s="8" t="s">
        <v>31</v>
      </c>
      <c r="M20" s="10"/>
      <c r="N20" s="10" t="s">
        <v>26</v>
      </c>
      <c r="O20" s="10" t="s">
        <v>26</v>
      </c>
      <c r="P20" s="10" t="s">
        <v>32</v>
      </c>
      <c r="Q20" s="10" t="s">
        <v>271</v>
      </c>
      <c r="R20" s="10" t="s">
        <v>272</v>
      </c>
      <c r="S20" s="10" t="s">
        <v>273</v>
      </c>
      <c r="T20" s="10" t="s">
        <v>36</v>
      </c>
      <c r="U20" s="10" t="s">
        <v>274</v>
      </c>
      <c r="V20" s="10" t="s">
        <v>38</v>
      </c>
    </row>
    <row r="21" spans="1:22" x14ac:dyDescent="0.25">
      <c r="A21" s="10" t="s">
        <v>26</v>
      </c>
      <c r="B21" s="10" t="s">
        <v>369</v>
      </c>
      <c r="C21" s="10" t="s">
        <v>370</v>
      </c>
      <c r="D21" s="11" t="s">
        <v>261</v>
      </c>
      <c r="E21" s="11">
        <v>1</v>
      </c>
      <c r="F21" s="11"/>
      <c r="G21" s="14">
        <v>15.28</v>
      </c>
      <c r="H21" s="14">
        <f>Parts_US[[#This Row],[USD List / Unit]]*$H$3</f>
        <v>15.28</v>
      </c>
      <c r="I21" s="10" t="s">
        <v>371</v>
      </c>
      <c r="J21" s="10" t="s">
        <v>119</v>
      </c>
      <c r="K21" s="10" t="s">
        <v>372</v>
      </c>
      <c r="L21" s="8" t="s">
        <v>31</v>
      </c>
      <c r="M21" s="10"/>
      <c r="N21" s="10" t="s">
        <v>373</v>
      </c>
      <c r="O21" s="10" t="s">
        <v>373</v>
      </c>
      <c r="P21" s="10" t="s">
        <v>32</v>
      </c>
      <c r="Q21" s="10" t="s">
        <v>374</v>
      </c>
      <c r="R21" s="10" t="s">
        <v>375</v>
      </c>
      <c r="S21" s="10" t="s">
        <v>376</v>
      </c>
      <c r="T21" s="10" t="s">
        <v>265</v>
      </c>
      <c r="U21" s="10" t="s">
        <v>377</v>
      </c>
      <c r="V21" s="10" t="s">
        <v>267</v>
      </c>
    </row>
    <row r="22" spans="1:22" x14ac:dyDescent="0.25">
      <c r="A22" s="10" t="s">
        <v>26</v>
      </c>
      <c r="B22" s="10" t="s">
        <v>378</v>
      </c>
      <c r="C22" s="10" t="s">
        <v>379</v>
      </c>
      <c r="D22" s="11" t="s">
        <v>29</v>
      </c>
      <c r="E22" s="11">
        <v>1</v>
      </c>
      <c r="F22" s="11"/>
      <c r="G22" s="14">
        <v>130.87</v>
      </c>
      <c r="H22" s="14">
        <f>Parts_US[[#This Row],[USD List / Unit]]*$H$3</f>
        <v>130.87</v>
      </c>
      <c r="I22" s="10" t="s">
        <v>380</v>
      </c>
      <c r="J22" s="10" t="s">
        <v>119</v>
      </c>
      <c r="K22" s="10" t="s">
        <v>372</v>
      </c>
      <c r="L22" s="8" t="s">
        <v>31</v>
      </c>
      <c r="M22" s="10"/>
      <c r="N22" s="10" t="s">
        <v>373</v>
      </c>
      <c r="O22" s="10" t="s">
        <v>373</v>
      </c>
      <c r="P22" s="10" t="s">
        <v>32</v>
      </c>
      <c r="Q22" s="10" t="s">
        <v>381</v>
      </c>
      <c r="R22" s="10" t="s">
        <v>382</v>
      </c>
      <c r="S22" s="10" t="s">
        <v>383</v>
      </c>
      <c r="T22" s="10" t="s">
        <v>36</v>
      </c>
      <c r="U22" s="10" t="s">
        <v>384</v>
      </c>
      <c r="V22" s="10" t="s">
        <v>38</v>
      </c>
    </row>
    <row r="23" spans="1:22" x14ac:dyDescent="0.25">
      <c r="A23" s="10" t="s">
        <v>26</v>
      </c>
      <c r="B23" s="10" t="s">
        <v>385</v>
      </c>
      <c r="C23" s="10" t="s">
        <v>386</v>
      </c>
      <c r="D23" s="11" t="s">
        <v>29</v>
      </c>
      <c r="E23" s="11">
        <v>1</v>
      </c>
      <c r="F23" s="11"/>
      <c r="G23" s="14">
        <v>135.54</v>
      </c>
      <c r="H23" s="14">
        <f>Parts_US[[#This Row],[USD List / Unit]]*$H$3</f>
        <v>135.54</v>
      </c>
      <c r="I23" s="10" t="s">
        <v>387</v>
      </c>
      <c r="J23" s="10" t="s">
        <v>119</v>
      </c>
      <c r="K23" s="10" t="s">
        <v>372</v>
      </c>
      <c r="L23" s="8" t="s">
        <v>31</v>
      </c>
      <c r="M23" s="10"/>
      <c r="N23" s="10" t="s">
        <v>373</v>
      </c>
      <c r="O23" s="10" t="s">
        <v>373</v>
      </c>
      <c r="P23" s="10" t="s">
        <v>32</v>
      </c>
      <c r="Q23" s="10" t="s">
        <v>388</v>
      </c>
      <c r="R23" s="10" t="s">
        <v>389</v>
      </c>
      <c r="S23" s="10" t="s">
        <v>390</v>
      </c>
      <c r="T23" s="10" t="s">
        <v>36</v>
      </c>
      <c r="U23" s="10" t="s">
        <v>391</v>
      </c>
      <c r="V23" s="10" t="s">
        <v>38</v>
      </c>
    </row>
    <row r="24" spans="1:22" x14ac:dyDescent="0.25">
      <c r="A24" s="10" t="s">
        <v>62</v>
      </c>
      <c r="B24" s="10" t="s">
        <v>1953</v>
      </c>
      <c r="C24" s="10" t="s">
        <v>1954</v>
      </c>
      <c r="D24" s="11" t="s">
        <v>29</v>
      </c>
      <c r="E24" s="11">
        <v>1</v>
      </c>
      <c r="F24" s="11"/>
      <c r="G24" s="14">
        <v>114.23</v>
      </c>
      <c r="H24" s="14">
        <f>Parts_US[[#This Row],[USD List / Unit]]*$H$3</f>
        <v>114.23</v>
      </c>
      <c r="I24" s="10" t="s">
        <v>1955</v>
      </c>
      <c r="J24" s="10" t="s">
        <v>30</v>
      </c>
      <c r="K24" s="10" t="s">
        <v>1956</v>
      </c>
      <c r="L24" s="8" t="s">
        <v>31</v>
      </c>
      <c r="M24" s="10"/>
      <c r="N24" s="10" t="s">
        <v>476</v>
      </c>
      <c r="O24" s="10" t="s">
        <v>476</v>
      </c>
      <c r="P24" s="10" t="s">
        <v>32</v>
      </c>
      <c r="Q24" s="10" t="s">
        <v>1957</v>
      </c>
      <c r="R24" s="10" t="s">
        <v>78</v>
      </c>
      <c r="S24" s="10" t="s">
        <v>1958</v>
      </c>
      <c r="T24" s="10" t="s">
        <v>36</v>
      </c>
      <c r="U24" s="10" t="s">
        <v>1959</v>
      </c>
      <c r="V24" s="10" t="s">
        <v>38</v>
      </c>
    </row>
    <row r="25" spans="1:22" x14ac:dyDescent="0.25">
      <c r="A25" s="10" t="s">
        <v>62</v>
      </c>
      <c r="B25" s="10" t="s">
        <v>1960</v>
      </c>
      <c r="C25" s="10" t="s">
        <v>1961</v>
      </c>
      <c r="D25" s="11" t="s">
        <v>29</v>
      </c>
      <c r="E25" s="11">
        <v>1</v>
      </c>
      <c r="F25" s="11"/>
      <c r="G25" s="14">
        <v>176.11</v>
      </c>
      <c r="H25" s="14">
        <f>Parts_US[[#This Row],[USD List / Unit]]*$H$3</f>
        <v>176.11</v>
      </c>
      <c r="I25" s="10" t="s">
        <v>1962</v>
      </c>
      <c r="J25" s="10" t="s">
        <v>30</v>
      </c>
      <c r="K25" s="10" t="s">
        <v>1956</v>
      </c>
      <c r="L25" s="8" t="s">
        <v>31</v>
      </c>
      <c r="M25" s="10"/>
      <c r="N25" s="10" t="s">
        <v>26</v>
      </c>
      <c r="O25" s="10" t="s">
        <v>26</v>
      </c>
      <c r="P25" s="10" t="s">
        <v>32</v>
      </c>
      <c r="Q25" s="10" t="s">
        <v>1963</v>
      </c>
      <c r="R25" s="10" t="s">
        <v>78</v>
      </c>
      <c r="S25" s="10" t="s">
        <v>1964</v>
      </c>
      <c r="T25" s="10" t="s">
        <v>36</v>
      </c>
      <c r="U25" s="10" t="s">
        <v>1965</v>
      </c>
      <c r="V25" s="10" t="s">
        <v>38</v>
      </c>
    </row>
    <row r="26" spans="1:22" x14ac:dyDescent="0.25">
      <c r="A26" s="10" t="s">
        <v>62</v>
      </c>
      <c r="B26" s="10" t="s">
        <v>1988</v>
      </c>
      <c r="C26" s="10" t="s">
        <v>1989</v>
      </c>
      <c r="D26" s="11" t="s">
        <v>29</v>
      </c>
      <c r="E26" s="11">
        <v>1</v>
      </c>
      <c r="F26" s="11"/>
      <c r="G26" s="14">
        <v>1372.61</v>
      </c>
      <c r="H26" s="14">
        <f>Parts_US[[#This Row],[USD List / Unit]]*$H$3</f>
        <v>1372.61</v>
      </c>
      <c r="I26" s="10" t="s">
        <v>1990</v>
      </c>
      <c r="J26" s="10" t="s">
        <v>30</v>
      </c>
      <c r="K26" s="10" t="s">
        <v>26</v>
      </c>
      <c r="L26" s="8" t="s">
        <v>31</v>
      </c>
      <c r="M26" s="10"/>
      <c r="N26" s="10" t="s">
        <v>26</v>
      </c>
      <c r="O26" s="10" t="s">
        <v>26</v>
      </c>
      <c r="P26" s="10" t="s">
        <v>32</v>
      </c>
      <c r="Q26" s="10" t="s">
        <v>26</v>
      </c>
      <c r="R26" s="10" t="s">
        <v>26</v>
      </c>
      <c r="S26" s="10" t="s">
        <v>1991</v>
      </c>
      <c r="T26" s="10" t="s">
        <v>36</v>
      </c>
      <c r="U26" s="10" t="s">
        <v>1992</v>
      </c>
      <c r="V26" s="10" t="s">
        <v>38</v>
      </c>
    </row>
    <row r="27" spans="1:22" x14ac:dyDescent="0.25">
      <c r="A27" s="10" t="s">
        <v>62</v>
      </c>
      <c r="B27" s="10" t="s">
        <v>2136</v>
      </c>
      <c r="C27" s="10" t="s">
        <v>2137</v>
      </c>
      <c r="D27" s="11" t="s">
        <v>29</v>
      </c>
      <c r="E27" s="11">
        <v>1</v>
      </c>
      <c r="F27" s="11"/>
      <c r="G27" s="14">
        <v>46.39</v>
      </c>
      <c r="H27" s="14">
        <f>Parts_US[[#This Row],[USD List / Unit]]*$H$3</f>
        <v>46.39</v>
      </c>
      <c r="I27" s="10" t="s">
        <v>2138</v>
      </c>
      <c r="J27" s="10" t="s">
        <v>397</v>
      </c>
      <c r="K27" s="10" t="s">
        <v>2139</v>
      </c>
      <c r="L27" s="8" t="s">
        <v>31</v>
      </c>
      <c r="M27" s="10"/>
      <c r="N27" s="10" t="s">
        <v>1590</v>
      </c>
      <c r="O27" s="10" t="s">
        <v>1590</v>
      </c>
      <c r="P27" s="10" t="s">
        <v>32</v>
      </c>
      <c r="Q27" s="10" t="s">
        <v>2140</v>
      </c>
      <c r="R27" s="10" t="s">
        <v>78</v>
      </c>
      <c r="S27" s="10" t="s">
        <v>2141</v>
      </c>
      <c r="T27" s="10" t="s">
        <v>36</v>
      </c>
      <c r="U27" s="10" t="s">
        <v>2142</v>
      </c>
      <c r="V27" s="10" t="s">
        <v>38</v>
      </c>
    </row>
    <row r="28" spans="1:22" x14ac:dyDescent="0.25">
      <c r="A28" s="10" t="s">
        <v>62</v>
      </c>
      <c r="B28" s="10" t="s">
        <v>2151</v>
      </c>
      <c r="C28" s="10" t="s">
        <v>2152</v>
      </c>
      <c r="D28" s="11" t="s">
        <v>29</v>
      </c>
      <c r="E28" s="11">
        <v>1</v>
      </c>
      <c r="F28" s="11"/>
      <c r="G28" s="14">
        <v>6.24</v>
      </c>
      <c r="H28" s="14">
        <f>Parts_US[[#This Row],[USD List / Unit]]*$H$3</f>
        <v>6.24</v>
      </c>
      <c r="I28" s="10" t="s">
        <v>2153</v>
      </c>
      <c r="J28" s="10" t="s">
        <v>110</v>
      </c>
      <c r="K28" s="10" t="s">
        <v>2154</v>
      </c>
      <c r="L28" s="8" t="s">
        <v>31</v>
      </c>
      <c r="M28" s="10"/>
      <c r="N28" s="10" t="s">
        <v>26</v>
      </c>
      <c r="O28" s="10" t="s">
        <v>26</v>
      </c>
      <c r="P28" s="10" t="s">
        <v>32</v>
      </c>
      <c r="Q28" s="10" t="s">
        <v>2155</v>
      </c>
      <c r="R28" s="10" t="s">
        <v>2156</v>
      </c>
      <c r="S28" s="10" t="s">
        <v>2157</v>
      </c>
      <c r="T28" s="10" t="s">
        <v>36</v>
      </c>
      <c r="U28" s="10" t="s">
        <v>2158</v>
      </c>
      <c r="V28" s="10" t="s">
        <v>38</v>
      </c>
    </row>
    <row r="29" spans="1:22" x14ac:dyDescent="0.25">
      <c r="A29" s="10" t="s">
        <v>62</v>
      </c>
      <c r="B29" s="10" t="s">
        <v>2159</v>
      </c>
      <c r="C29" s="10" t="s">
        <v>2160</v>
      </c>
      <c r="D29" s="11" t="s">
        <v>2161</v>
      </c>
      <c r="E29" s="11">
        <v>1</v>
      </c>
      <c r="F29" s="11"/>
      <c r="G29" s="14">
        <v>12.47</v>
      </c>
      <c r="H29" s="14">
        <f>Parts_US[[#This Row],[USD List / Unit]]*$H$3</f>
        <v>12.47</v>
      </c>
      <c r="I29" s="10" t="s">
        <v>2162</v>
      </c>
      <c r="J29" s="10" t="s">
        <v>110</v>
      </c>
      <c r="K29" s="10" t="s">
        <v>2154</v>
      </c>
      <c r="L29" s="8" t="s">
        <v>31</v>
      </c>
      <c r="M29" s="10"/>
      <c r="N29" s="10" t="s">
        <v>26</v>
      </c>
      <c r="O29" s="10" t="s">
        <v>26</v>
      </c>
      <c r="P29" s="10" t="s">
        <v>32</v>
      </c>
      <c r="Q29" s="10" t="s">
        <v>2163</v>
      </c>
      <c r="R29" s="10" t="s">
        <v>2164</v>
      </c>
      <c r="S29" s="10" t="s">
        <v>2165</v>
      </c>
      <c r="T29" s="10"/>
      <c r="U29" s="10" t="s">
        <v>2166</v>
      </c>
      <c r="V29" s="10"/>
    </row>
    <row r="30" spans="1:22" x14ac:dyDescent="0.25">
      <c r="A30" s="10" t="s">
        <v>62</v>
      </c>
      <c r="B30" s="10" t="s">
        <v>2211</v>
      </c>
      <c r="C30" s="10" t="s">
        <v>2212</v>
      </c>
      <c r="D30" s="11" t="s">
        <v>29</v>
      </c>
      <c r="E30" s="11">
        <v>1</v>
      </c>
      <c r="F30" s="11"/>
      <c r="G30" s="14">
        <v>2.92</v>
      </c>
      <c r="H30" s="14">
        <f>Parts_US[[#This Row],[USD List / Unit]]*$H$3</f>
        <v>2.92</v>
      </c>
      <c r="I30" s="10" t="s">
        <v>2213</v>
      </c>
      <c r="J30" s="10" t="s">
        <v>127</v>
      </c>
      <c r="K30" s="10" t="s">
        <v>2214</v>
      </c>
      <c r="L30" s="8" t="s">
        <v>31</v>
      </c>
      <c r="M30" s="10"/>
      <c r="N30" s="10" t="s">
        <v>26</v>
      </c>
      <c r="O30" s="10" t="s">
        <v>26</v>
      </c>
      <c r="P30" s="10" t="s">
        <v>32</v>
      </c>
      <c r="Q30" s="10" t="s">
        <v>2215</v>
      </c>
      <c r="R30" s="10" t="s">
        <v>2216</v>
      </c>
      <c r="S30" s="10" t="s">
        <v>2217</v>
      </c>
      <c r="T30" s="10" t="s">
        <v>36</v>
      </c>
      <c r="U30" s="10" t="s">
        <v>2218</v>
      </c>
      <c r="V30" s="10" t="s">
        <v>38</v>
      </c>
    </row>
    <row r="31" spans="1:22" x14ac:dyDescent="0.25">
      <c r="A31" s="10" t="s">
        <v>62</v>
      </c>
      <c r="B31" s="10" t="s">
        <v>2219</v>
      </c>
      <c r="C31" s="10" t="s">
        <v>2220</v>
      </c>
      <c r="D31" s="11" t="s">
        <v>29</v>
      </c>
      <c r="E31" s="11">
        <v>1</v>
      </c>
      <c r="F31" s="11"/>
      <c r="G31" s="14">
        <v>6.12</v>
      </c>
      <c r="H31" s="14">
        <f>Parts_US[[#This Row],[USD List / Unit]]*$H$3</f>
        <v>6.12</v>
      </c>
      <c r="I31" s="10" t="s">
        <v>2221</v>
      </c>
      <c r="J31" s="10" t="s">
        <v>127</v>
      </c>
      <c r="K31" s="10" t="s">
        <v>2214</v>
      </c>
      <c r="L31" s="8" t="s">
        <v>31</v>
      </c>
      <c r="M31" s="10"/>
      <c r="N31" s="10" t="s">
        <v>611</v>
      </c>
      <c r="O31" s="10" t="s">
        <v>611</v>
      </c>
      <c r="P31" s="10" t="s">
        <v>32</v>
      </c>
      <c r="Q31" s="10" t="s">
        <v>2222</v>
      </c>
      <c r="R31" s="10" t="s">
        <v>78</v>
      </c>
      <c r="S31" s="10" t="s">
        <v>2223</v>
      </c>
      <c r="T31" s="10" t="s">
        <v>36</v>
      </c>
      <c r="U31" s="10" t="s">
        <v>2224</v>
      </c>
      <c r="V31" s="10" t="s">
        <v>38</v>
      </c>
    </row>
    <row r="32" spans="1:22" x14ac:dyDescent="0.25">
      <c r="A32" s="10" t="s">
        <v>62</v>
      </c>
      <c r="B32" s="10" t="s">
        <v>2225</v>
      </c>
      <c r="C32" s="10" t="s">
        <v>2226</v>
      </c>
      <c r="D32" s="11" t="s">
        <v>29</v>
      </c>
      <c r="E32" s="11">
        <v>1</v>
      </c>
      <c r="F32" s="11"/>
      <c r="G32" s="14">
        <v>6.38</v>
      </c>
      <c r="H32" s="14">
        <f>Parts_US[[#This Row],[USD List / Unit]]*$H$3</f>
        <v>6.38</v>
      </c>
      <c r="I32" s="10" t="s">
        <v>2227</v>
      </c>
      <c r="J32" s="10" t="s">
        <v>127</v>
      </c>
      <c r="K32" s="10" t="s">
        <v>2214</v>
      </c>
      <c r="L32" s="8" t="s">
        <v>31</v>
      </c>
      <c r="M32" s="10"/>
      <c r="N32" s="10" t="s">
        <v>26</v>
      </c>
      <c r="O32" s="10" t="s">
        <v>26</v>
      </c>
      <c r="P32" s="10" t="s">
        <v>32</v>
      </c>
      <c r="Q32" s="10" t="s">
        <v>2228</v>
      </c>
      <c r="R32" s="10" t="s">
        <v>78</v>
      </c>
      <c r="S32" s="10" t="s">
        <v>2229</v>
      </c>
      <c r="T32" s="10" t="s">
        <v>36</v>
      </c>
      <c r="U32" s="10" t="s">
        <v>2230</v>
      </c>
      <c r="V32" s="10" t="s">
        <v>38</v>
      </c>
    </row>
    <row r="33" spans="1:22" x14ac:dyDescent="0.25">
      <c r="A33" s="10" t="s">
        <v>62</v>
      </c>
      <c r="B33" s="10" t="s">
        <v>2292</v>
      </c>
      <c r="C33" s="10" t="s">
        <v>2293</v>
      </c>
      <c r="D33" s="11" t="s">
        <v>29</v>
      </c>
      <c r="E33" s="11">
        <v>1</v>
      </c>
      <c r="F33" s="11"/>
      <c r="G33" s="14">
        <v>39.97</v>
      </c>
      <c r="H33" s="14">
        <f>Parts_US[[#This Row],[USD List / Unit]]*$H$3</f>
        <v>39.97</v>
      </c>
      <c r="I33" s="10" t="s">
        <v>2294</v>
      </c>
      <c r="J33" s="10" t="s">
        <v>127</v>
      </c>
      <c r="K33" s="10" t="s">
        <v>2295</v>
      </c>
      <c r="L33" s="8" t="s">
        <v>31</v>
      </c>
      <c r="M33" s="10"/>
      <c r="N33" s="10" t="s">
        <v>26</v>
      </c>
      <c r="O33" s="10" t="s">
        <v>26</v>
      </c>
      <c r="P33" s="10" t="s">
        <v>32</v>
      </c>
      <c r="Q33" s="10" t="s">
        <v>2296</v>
      </c>
      <c r="R33" s="10" t="s">
        <v>2297</v>
      </c>
      <c r="S33" s="10" t="s">
        <v>2298</v>
      </c>
      <c r="T33" s="10" t="s">
        <v>36</v>
      </c>
      <c r="U33" s="10" t="s">
        <v>2299</v>
      </c>
      <c r="V33" s="10" t="s">
        <v>38</v>
      </c>
    </row>
    <row r="34" spans="1:22" x14ac:dyDescent="0.25">
      <c r="A34" s="10" t="s">
        <v>26</v>
      </c>
      <c r="B34" s="10" t="s">
        <v>2300</v>
      </c>
      <c r="C34" s="10" t="s">
        <v>2301</v>
      </c>
      <c r="D34" s="11" t="s">
        <v>29</v>
      </c>
      <c r="E34" s="11">
        <v>1</v>
      </c>
      <c r="F34" s="11"/>
      <c r="G34" s="14">
        <v>136.21</v>
      </c>
      <c r="H34" s="14">
        <f>Parts_US[[#This Row],[USD List / Unit]]*$H$3</f>
        <v>136.21</v>
      </c>
      <c r="I34" s="10" t="s">
        <v>2302</v>
      </c>
      <c r="J34" s="10" t="s">
        <v>2303</v>
      </c>
      <c r="K34" s="10" t="s">
        <v>2295</v>
      </c>
      <c r="L34" s="8" t="s">
        <v>31</v>
      </c>
      <c r="M34" s="10"/>
      <c r="N34" s="10" t="s">
        <v>26</v>
      </c>
      <c r="O34" s="10" t="s">
        <v>26</v>
      </c>
      <c r="P34" s="10" t="s">
        <v>32</v>
      </c>
      <c r="Q34" s="10" t="s">
        <v>2304</v>
      </c>
      <c r="R34" s="10" t="s">
        <v>2305</v>
      </c>
      <c r="S34" s="10" t="s">
        <v>2306</v>
      </c>
      <c r="T34" s="10" t="s">
        <v>36</v>
      </c>
      <c r="U34" s="10" t="s">
        <v>2307</v>
      </c>
      <c r="V34" s="10" t="s">
        <v>38</v>
      </c>
    </row>
    <row r="35" spans="1:22" x14ac:dyDescent="0.25">
      <c r="A35" s="10" t="s">
        <v>62</v>
      </c>
      <c r="B35" s="10" t="s">
        <v>2324</v>
      </c>
      <c r="C35" s="10" t="s">
        <v>2325</v>
      </c>
      <c r="D35" s="11" t="s">
        <v>29</v>
      </c>
      <c r="E35" s="11">
        <v>1</v>
      </c>
      <c r="F35" s="11"/>
      <c r="G35" s="14">
        <v>582.98</v>
      </c>
      <c r="H35" s="14">
        <f>Parts_US[[#This Row],[USD List / Unit]]*$H$3</f>
        <v>582.98</v>
      </c>
      <c r="I35" s="10" t="s">
        <v>2326</v>
      </c>
      <c r="J35" s="10" t="s">
        <v>127</v>
      </c>
      <c r="K35" s="10" t="s">
        <v>2234</v>
      </c>
      <c r="L35" s="8" t="s">
        <v>31</v>
      </c>
      <c r="M35" s="10"/>
      <c r="N35" s="10" t="s">
        <v>2327</v>
      </c>
      <c r="O35" s="10" t="s">
        <v>2327</v>
      </c>
      <c r="P35" s="10" t="s">
        <v>32</v>
      </c>
      <c r="Q35" s="10" t="s">
        <v>2328</v>
      </c>
      <c r="R35" s="10" t="s">
        <v>2329</v>
      </c>
      <c r="S35" s="10" t="s">
        <v>2330</v>
      </c>
      <c r="T35" s="10" t="s">
        <v>36</v>
      </c>
      <c r="U35" s="10" t="s">
        <v>2331</v>
      </c>
      <c r="V35" s="10" t="s">
        <v>38</v>
      </c>
    </row>
    <row r="36" spans="1:22" x14ac:dyDescent="0.25">
      <c r="A36" s="10" t="s">
        <v>62</v>
      </c>
      <c r="B36" s="10" t="s">
        <v>2347</v>
      </c>
      <c r="C36" s="10" t="s">
        <v>2348</v>
      </c>
      <c r="D36" s="11" t="s">
        <v>29</v>
      </c>
      <c r="E36" s="11">
        <v>1</v>
      </c>
      <c r="F36" s="11"/>
      <c r="G36" s="14">
        <v>49.66</v>
      </c>
      <c r="H36" s="14">
        <f>Parts_US[[#This Row],[USD List / Unit]]*$H$3</f>
        <v>49.66</v>
      </c>
      <c r="I36" s="10" t="s">
        <v>2349</v>
      </c>
      <c r="J36" s="10" t="s">
        <v>127</v>
      </c>
      <c r="K36" s="10" t="s">
        <v>2295</v>
      </c>
      <c r="L36" s="8" t="s">
        <v>31</v>
      </c>
      <c r="M36" s="10"/>
      <c r="N36" s="10" t="s">
        <v>26</v>
      </c>
      <c r="O36" s="10" t="s">
        <v>26</v>
      </c>
      <c r="P36" s="10" t="s">
        <v>32</v>
      </c>
      <c r="Q36" s="10" t="s">
        <v>2350</v>
      </c>
      <c r="R36" s="10" t="s">
        <v>2351</v>
      </c>
      <c r="S36" s="10" t="s">
        <v>2352</v>
      </c>
      <c r="T36" s="10" t="s">
        <v>36</v>
      </c>
      <c r="U36" s="10" t="s">
        <v>2353</v>
      </c>
      <c r="V36" s="10" t="s">
        <v>38</v>
      </c>
    </row>
    <row r="37" spans="1:22" x14ac:dyDescent="0.25">
      <c r="A37" s="10" t="s">
        <v>62</v>
      </c>
      <c r="B37" s="10" t="s">
        <v>2354</v>
      </c>
      <c r="C37" s="10" t="s">
        <v>2355</v>
      </c>
      <c r="D37" s="11" t="s">
        <v>29</v>
      </c>
      <c r="E37" s="11">
        <v>1</v>
      </c>
      <c r="F37" s="11"/>
      <c r="G37" s="14">
        <v>46.88</v>
      </c>
      <c r="H37" s="14">
        <f>Parts_US[[#This Row],[USD List / Unit]]*$H$3</f>
        <v>46.88</v>
      </c>
      <c r="I37" s="10" t="s">
        <v>2356</v>
      </c>
      <c r="J37" s="10" t="s">
        <v>127</v>
      </c>
      <c r="K37" s="10" t="s">
        <v>2295</v>
      </c>
      <c r="L37" s="8" t="s">
        <v>31</v>
      </c>
      <c r="M37" s="10"/>
      <c r="N37" s="10" t="s">
        <v>26</v>
      </c>
      <c r="O37" s="10" t="s">
        <v>26</v>
      </c>
      <c r="P37" s="10" t="s">
        <v>32</v>
      </c>
      <c r="Q37" s="10" t="s">
        <v>2357</v>
      </c>
      <c r="R37" s="10" t="s">
        <v>2358</v>
      </c>
      <c r="S37" s="10" t="s">
        <v>2359</v>
      </c>
      <c r="T37" s="10" t="s">
        <v>36</v>
      </c>
      <c r="U37" s="10" t="s">
        <v>2360</v>
      </c>
      <c r="V37" s="10" t="s">
        <v>38</v>
      </c>
    </row>
    <row r="38" spans="1:22" x14ac:dyDescent="0.25">
      <c r="A38" s="10" t="s">
        <v>62</v>
      </c>
      <c r="B38" s="10" t="s">
        <v>2429</v>
      </c>
      <c r="C38" s="10" t="s">
        <v>2430</v>
      </c>
      <c r="D38" s="11" t="s">
        <v>29</v>
      </c>
      <c r="E38" s="11">
        <v>1</v>
      </c>
      <c r="F38" s="11"/>
      <c r="G38" s="14">
        <v>92.6</v>
      </c>
      <c r="H38" s="14">
        <f>Parts_US[[#This Row],[USD List / Unit]]*$H$3</f>
        <v>92.6</v>
      </c>
      <c r="I38" s="10" t="s">
        <v>2431</v>
      </c>
      <c r="J38" s="10" t="s">
        <v>127</v>
      </c>
      <c r="K38" s="10" t="s">
        <v>2432</v>
      </c>
      <c r="L38" s="8" t="s">
        <v>31</v>
      </c>
      <c r="M38" s="10"/>
      <c r="N38" s="10" t="s">
        <v>1373</v>
      </c>
      <c r="O38" s="10" t="s">
        <v>1373</v>
      </c>
      <c r="P38" s="10" t="s">
        <v>32</v>
      </c>
      <c r="Q38" s="10" t="s">
        <v>2433</v>
      </c>
      <c r="R38" s="10" t="s">
        <v>78</v>
      </c>
      <c r="S38" s="10" t="s">
        <v>2434</v>
      </c>
      <c r="T38" s="10" t="s">
        <v>36</v>
      </c>
      <c r="U38" s="10" t="s">
        <v>2435</v>
      </c>
      <c r="V38" s="10" t="s">
        <v>38</v>
      </c>
    </row>
    <row r="39" spans="1:22" x14ac:dyDescent="0.25">
      <c r="A39" s="10" t="s">
        <v>26</v>
      </c>
      <c r="B39" s="10" t="s">
        <v>2436</v>
      </c>
      <c r="C39" s="10" t="s">
        <v>2437</v>
      </c>
      <c r="D39" s="11" t="s">
        <v>29</v>
      </c>
      <c r="E39" s="11">
        <v>1</v>
      </c>
      <c r="F39" s="11"/>
      <c r="G39" s="14">
        <v>82.52</v>
      </c>
      <c r="H39" s="14">
        <f>Parts_US[[#This Row],[USD List / Unit]]*$H$3</f>
        <v>82.52</v>
      </c>
      <c r="I39" s="10" t="s">
        <v>2438</v>
      </c>
      <c r="J39" s="10" t="s">
        <v>127</v>
      </c>
      <c r="K39" s="10" t="s">
        <v>2432</v>
      </c>
      <c r="L39" s="8" t="s">
        <v>26</v>
      </c>
      <c r="M39" s="10"/>
      <c r="N39" s="10" t="s">
        <v>26</v>
      </c>
      <c r="O39" s="10" t="s">
        <v>26</v>
      </c>
      <c r="P39" s="10" t="s">
        <v>32</v>
      </c>
      <c r="Q39" s="10" t="s">
        <v>2439</v>
      </c>
      <c r="R39" s="10" t="s">
        <v>2440</v>
      </c>
      <c r="S39" s="10" t="s">
        <v>26</v>
      </c>
      <c r="T39" s="10" t="s">
        <v>36</v>
      </c>
      <c r="U39" s="10" t="s">
        <v>26</v>
      </c>
      <c r="V39" s="10" t="s">
        <v>38</v>
      </c>
    </row>
    <row r="40" spans="1:22" x14ac:dyDescent="0.25">
      <c r="A40" s="10" t="s">
        <v>62</v>
      </c>
      <c r="B40" s="10" t="s">
        <v>2441</v>
      </c>
      <c r="C40" s="10" t="s">
        <v>2442</v>
      </c>
      <c r="D40" s="11" t="s">
        <v>29</v>
      </c>
      <c r="E40" s="11">
        <v>1</v>
      </c>
      <c r="F40" s="11"/>
      <c r="G40" s="14">
        <v>80.56</v>
      </c>
      <c r="H40" s="14">
        <f>Parts_US[[#This Row],[USD List / Unit]]*$H$3</f>
        <v>80.56</v>
      </c>
      <c r="I40" s="10" t="s">
        <v>2443</v>
      </c>
      <c r="J40" s="10" t="s">
        <v>127</v>
      </c>
      <c r="K40" s="10" t="s">
        <v>2432</v>
      </c>
      <c r="L40" s="8" t="s">
        <v>31</v>
      </c>
      <c r="M40" s="10"/>
      <c r="N40" s="10" t="s">
        <v>1373</v>
      </c>
      <c r="O40" s="10" t="s">
        <v>1373</v>
      </c>
      <c r="P40" s="10" t="s">
        <v>32</v>
      </c>
      <c r="Q40" s="10" t="s">
        <v>2444</v>
      </c>
      <c r="R40" s="10" t="s">
        <v>78</v>
      </c>
      <c r="S40" s="10" t="s">
        <v>2445</v>
      </c>
      <c r="T40" s="10" t="s">
        <v>36</v>
      </c>
      <c r="U40" s="10" t="s">
        <v>2446</v>
      </c>
      <c r="V40" s="10" t="s">
        <v>38</v>
      </c>
    </row>
    <row r="41" spans="1:22" x14ac:dyDescent="0.25">
      <c r="A41" s="10" t="s">
        <v>62</v>
      </c>
      <c r="B41" s="10" t="s">
        <v>2447</v>
      </c>
      <c r="C41" s="10" t="s">
        <v>2448</v>
      </c>
      <c r="D41" s="11" t="s">
        <v>29</v>
      </c>
      <c r="E41" s="11">
        <v>1</v>
      </c>
      <c r="F41" s="11"/>
      <c r="G41" s="14">
        <v>100.48</v>
      </c>
      <c r="H41" s="14">
        <f>Parts_US[[#This Row],[USD List / Unit]]*$H$3</f>
        <v>100.48</v>
      </c>
      <c r="I41" s="10" t="s">
        <v>2449</v>
      </c>
      <c r="J41" s="10" t="s">
        <v>127</v>
      </c>
      <c r="K41" s="10" t="s">
        <v>2432</v>
      </c>
      <c r="L41" s="8" t="s">
        <v>31</v>
      </c>
      <c r="M41" s="10"/>
      <c r="N41" s="10" t="s">
        <v>1373</v>
      </c>
      <c r="O41" s="10" t="s">
        <v>1373</v>
      </c>
      <c r="P41" s="10" t="s">
        <v>32</v>
      </c>
      <c r="Q41" s="10" t="s">
        <v>2450</v>
      </c>
      <c r="R41" s="10" t="s">
        <v>78</v>
      </c>
      <c r="S41" s="10" t="s">
        <v>2451</v>
      </c>
      <c r="T41" s="10" t="s">
        <v>36</v>
      </c>
      <c r="U41" s="10" t="s">
        <v>2452</v>
      </c>
      <c r="V41" s="10" t="s">
        <v>38</v>
      </c>
    </row>
    <row r="42" spans="1:22" x14ac:dyDescent="0.25">
      <c r="A42" s="10" t="s">
        <v>62</v>
      </c>
      <c r="B42" s="10" t="s">
        <v>2453</v>
      </c>
      <c r="C42" s="10" t="s">
        <v>2454</v>
      </c>
      <c r="D42" s="11" t="s">
        <v>29</v>
      </c>
      <c r="E42" s="11">
        <v>1</v>
      </c>
      <c r="F42" s="11" t="s">
        <v>143</v>
      </c>
      <c r="G42" s="14">
        <v>129.88999999999999</v>
      </c>
      <c r="H42" s="14">
        <f>Parts_US[[#This Row],[USD List / Unit]]*$H$3</f>
        <v>129.88999999999999</v>
      </c>
      <c r="I42" s="10" t="s">
        <v>2455</v>
      </c>
      <c r="J42" s="10" t="s">
        <v>127</v>
      </c>
      <c r="K42" s="10" t="s">
        <v>2432</v>
      </c>
      <c r="L42" s="8" t="s">
        <v>31</v>
      </c>
      <c r="M42" s="10"/>
      <c r="N42" s="10" t="s">
        <v>429</v>
      </c>
      <c r="O42" s="10" t="s">
        <v>429</v>
      </c>
      <c r="P42" s="10" t="s">
        <v>32</v>
      </c>
      <c r="Q42" s="10" t="s">
        <v>2456</v>
      </c>
      <c r="R42" s="10" t="s">
        <v>78</v>
      </c>
      <c r="S42" s="10" t="s">
        <v>2457</v>
      </c>
      <c r="T42" s="10" t="s">
        <v>36</v>
      </c>
      <c r="U42" s="10" t="s">
        <v>2458</v>
      </c>
      <c r="V42" s="10" t="s">
        <v>38</v>
      </c>
    </row>
    <row r="43" spans="1:22" x14ac:dyDescent="0.25">
      <c r="A43" s="10" t="s">
        <v>62</v>
      </c>
      <c r="B43" s="10" t="s">
        <v>2459</v>
      </c>
      <c r="C43" s="10" t="s">
        <v>2460</v>
      </c>
      <c r="D43" s="11" t="s">
        <v>29</v>
      </c>
      <c r="E43" s="11">
        <v>1</v>
      </c>
      <c r="F43" s="11" t="s">
        <v>143</v>
      </c>
      <c r="G43" s="14">
        <v>139.69</v>
      </c>
      <c r="H43" s="14">
        <f>Parts_US[[#This Row],[USD List / Unit]]*$H$3</f>
        <v>139.69</v>
      </c>
      <c r="I43" s="10" t="s">
        <v>2461</v>
      </c>
      <c r="J43" s="10" t="s">
        <v>127</v>
      </c>
      <c r="K43" s="10" t="s">
        <v>2432</v>
      </c>
      <c r="L43" s="8" t="s">
        <v>31</v>
      </c>
      <c r="M43" s="10"/>
      <c r="N43" s="10" t="s">
        <v>469</v>
      </c>
      <c r="O43" s="10" t="s">
        <v>469</v>
      </c>
      <c r="P43" s="10" t="s">
        <v>32</v>
      </c>
      <c r="Q43" s="10" t="s">
        <v>2462</v>
      </c>
      <c r="R43" s="10" t="s">
        <v>2463</v>
      </c>
      <c r="S43" s="10" t="s">
        <v>2464</v>
      </c>
      <c r="T43" s="10" t="s">
        <v>36</v>
      </c>
      <c r="U43" s="10" t="s">
        <v>2465</v>
      </c>
      <c r="V43" s="10" t="s">
        <v>38</v>
      </c>
    </row>
    <row r="44" spans="1:22" x14ac:dyDescent="0.25">
      <c r="A44" s="10" t="s">
        <v>26</v>
      </c>
      <c r="B44" s="10" t="s">
        <v>2472</v>
      </c>
      <c r="C44" s="10" t="s">
        <v>2473</v>
      </c>
      <c r="D44" s="11" t="s">
        <v>29</v>
      </c>
      <c r="E44" s="11">
        <v>1</v>
      </c>
      <c r="F44" s="11"/>
      <c r="G44" s="14">
        <v>139.30000000000001</v>
      </c>
      <c r="H44" s="14">
        <f>Parts_US[[#This Row],[USD List / Unit]]*$H$3</f>
        <v>139.30000000000001</v>
      </c>
      <c r="I44" s="10" t="s">
        <v>2474</v>
      </c>
      <c r="J44" s="10" t="s">
        <v>2303</v>
      </c>
      <c r="K44" s="10" t="s">
        <v>1205</v>
      </c>
      <c r="L44" s="8" t="s">
        <v>31</v>
      </c>
      <c r="M44" s="10"/>
      <c r="N44" s="10" t="s">
        <v>26</v>
      </c>
      <c r="O44" s="10" t="s">
        <v>26</v>
      </c>
      <c r="P44" s="10" t="s">
        <v>32</v>
      </c>
      <c r="Q44" s="10" t="s">
        <v>2475</v>
      </c>
      <c r="R44" s="10" t="s">
        <v>2476</v>
      </c>
      <c r="S44" s="10" t="s">
        <v>26</v>
      </c>
      <c r="T44" s="10" t="s">
        <v>36</v>
      </c>
      <c r="U44" s="10" t="s">
        <v>26</v>
      </c>
      <c r="V44" s="10" t="s">
        <v>38</v>
      </c>
    </row>
    <row r="45" spans="1:22" x14ac:dyDescent="0.25">
      <c r="A45" s="10" t="s">
        <v>26</v>
      </c>
      <c r="B45" s="10" t="s">
        <v>2491</v>
      </c>
      <c r="C45" s="10" t="s">
        <v>2492</v>
      </c>
      <c r="D45" s="11" t="s">
        <v>29</v>
      </c>
      <c r="E45" s="11">
        <v>1</v>
      </c>
      <c r="F45" s="11"/>
      <c r="G45" s="14">
        <v>121.9</v>
      </c>
      <c r="H45" s="14">
        <f>Parts_US[[#This Row],[USD List / Unit]]*$H$3</f>
        <v>121.9</v>
      </c>
      <c r="I45" s="10" t="s">
        <v>2493</v>
      </c>
      <c r="J45" s="10" t="s">
        <v>2303</v>
      </c>
      <c r="K45" s="10" t="s">
        <v>1205</v>
      </c>
      <c r="L45" s="8" t="s">
        <v>31</v>
      </c>
      <c r="M45" s="10"/>
      <c r="N45" s="10" t="s">
        <v>26</v>
      </c>
      <c r="O45" s="10" t="s">
        <v>26</v>
      </c>
      <c r="P45" s="10" t="s">
        <v>32</v>
      </c>
      <c r="Q45" s="10" t="s">
        <v>2494</v>
      </c>
      <c r="R45" s="10" t="s">
        <v>2495</v>
      </c>
      <c r="S45" s="10" t="s">
        <v>26</v>
      </c>
      <c r="T45" s="10" t="s">
        <v>36</v>
      </c>
      <c r="U45" s="10" t="s">
        <v>26</v>
      </c>
      <c r="V45" s="10" t="s">
        <v>38</v>
      </c>
    </row>
    <row r="46" spans="1:22" x14ac:dyDescent="0.25">
      <c r="A46" s="10" t="s">
        <v>26</v>
      </c>
      <c r="B46" s="10" t="s">
        <v>2503</v>
      </c>
      <c r="C46" s="10" t="s">
        <v>2504</v>
      </c>
      <c r="D46" s="11" t="s">
        <v>29</v>
      </c>
      <c r="E46" s="11">
        <v>1</v>
      </c>
      <c r="F46" s="11"/>
      <c r="G46" s="14">
        <v>121.9</v>
      </c>
      <c r="H46" s="14">
        <f>Parts_US[[#This Row],[USD List / Unit]]*$H$3</f>
        <v>121.9</v>
      </c>
      <c r="I46" s="10" t="s">
        <v>2505</v>
      </c>
      <c r="J46" s="10" t="s">
        <v>2303</v>
      </c>
      <c r="K46" s="10" t="s">
        <v>1205</v>
      </c>
      <c r="L46" s="8" t="s">
        <v>31</v>
      </c>
      <c r="M46" s="10"/>
      <c r="N46" s="10" t="s">
        <v>26</v>
      </c>
      <c r="O46" s="10" t="s">
        <v>26</v>
      </c>
      <c r="P46" s="10" t="s">
        <v>32</v>
      </c>
      <c r="Q46" s="10" t="s">
        <v>2506</v>
      </c>
      <c r="R46" s="10" t="s">
        <v>2476</v>
      </c>
      <c r="S46" s="10" t="s">
        <v>26</v>
      </c>
      <c r="T46" s="10" t="s">
        <v>36</v>
      </c>
      <c r="U46" s="10" t="s">
        <v>26</v>
      </c>
      <c r="V46" s="10" t="s">
        <v>38</v>
      </c>
    </row>
    <row r="47" spans="1:22" x14ac:dyDescent="0.25">
      <c r="A47" s="10" t="s">
        <v>62</v>
      </c>
      <c r="B47" s="10" t="s">
        <v>2618</v>
      </c>
      <c r="C47" s="10" t="s">
        <v>2619</v>
      </c>
      <c r="D47" s="11" t="s">
        <v>29</v>
      </c>
      <c r="E47" s="11">
        <v>1</v>
      </c>
      <c r="F47" s="11"/>
      <c r="G47" s="14">
        <v>138.51</v>
      </c>
      <c r="H47" s="14">
        <f>Parts_US[[#This Row],[USD List / Unit]]*$H$3</f>
        <v>138.51</v>
      </c>
      <c r="I47" s="10" t="s">
        <v>2620</v>
      </c>
      <c r="J47" s="10" t="s">
        <v>127</v>
      </c>
      <c r="K47" s="10" t="s">
        <v>2364</v>
      </c>
      <c r="L47" s="8" t="s">
        <v>31</v>
      </c>
      <c r="M47" s="10"/>
      <c r="N47" s="10" t="s">
        <v>26</v>
      </c>
      <c r="O47" s="10" t="s">
        <v>26</v>
      </c>
      <c r="P47" s="10" t="s">
        <v>32</v>
      </c>
      <c r="Q47" s="10" t="s">
        <v>2621</v>
      </c>
      <c r="R47" s="10" t="s">
        <v>2622</v>
      </c>
      <c r="S47" s="10" t="s">
        <v>2623</v>
      </c>
      <c r="T47" s="10" t="s">
        <v>36</v>
      </c>
      <c r="U47" s="10" t="s">
        <v>2624</v>
      </c>
      <c r="V47" s="10" t="s">
        <v>38</v>
      </c>
    </row>
    <row r="48" spans="1:22" x14ac:dyDescent="0.25">
      <c r="A48" s="10" t="s">
        <v>62</v>
      </c>
      <c r="B48" s="10" t="s">
        <v>2625</v>
      </c>
      <c r="C48" s="10" t="s">
        <v>2626</v>
      </c>
      <c r="D48" s="11" t="s">
        <v>29</v>
      </c>
      <c r="E48" s="11">
        <v>1</v>
      </c>
      <c r="F48" s="11"/>
      <c r="G48" s="14">
        <v>461.16</v>
      </c>
      <c r="H48" s="14">
        <f>Parts_US[[#This Row],[USD List / Unit]]*$H$3</f>
        <v>461.16</v>
      </c>
      <c r="I48" s="10" t="s">
        <v>2627</v>
      </c>
      <c r="J48" s="10" t="s">
        <v>2628</v>
      </c>
      <c r="K48" s="10" t="s">
        <v>2295</v>
      </c>
      <c r="L48" s="8" t="s">
        <v>31</v>
      </c>
      <c r="M48" s="10"/>
      <c r="N48" s="10" t="s">
        <v>1772</v>
      </c>
      <c r="O48" s="10" t="s">
        <v>1772</v>
      </c>
      <c r="P48" s="10" t="s">
        <v>32</v>
      </c>
      <c r="Q48" s="10" t="s">
        <v>2629</v>
      </c>
      <c r="R48" s="10" t="s">
        <v>2630</v>
      </c>
      <c r="S48" s="10" t="s">
        <v>2631</v>
      </c>
      <c r="T48" s="10" t="s">
        <v>36</v>
      </c>
      <c r="U48" s="10" t="s">
        <v>2632</v>
      </c>
      <c r="V48" s="10" t="s">
        <v>38</v>
      </c>
    </row>
    <row r="49" spans="1:22" x14ac:dyDescent="0.25">
      <c r="A49" s="10" t="s">
        <v>62</v>
      </c>
      <c r="B49" s="10" t="s">
        <v>2672</v>
      </c>
      <c r="C49" s="10" t="s">
        <v>2673</v>
      </c>
      <c r="D49" s="11" t="s">
        <v>29</v>
      </c>
      <c r="E49" s="11">
        <v>1</v>
      </c>
      <c r="F49" s="11" t="s">
        <v>591</v>
      </c>
      <c r="G49" s="14">
        <v>16.93</v>
      </c>
      <c r="H49" s="14">
        <f>Parts_US[[#This Row],[USD List / Unit]]*$H$3</f>
        <v>16.93</v>
      </c>
      <c r="I49" s="10" t="s">
        <v>2674</v>
      </c>
      <c r="J49" s="10" t="s">
        <v>397</v>
      </c>
      <c r="K49" s="10" t="s">
        <v>2656</v>
      </c>
      <c r="L49" s="8" t="s">
        <v>31</v>
      </c>
      <c r="M49" s="10"/>
      <c r="N49" s="10" t="s">
        <v>483</v>
      </c>
      <c r="O49" s="10" t="s">
        <v>483</v>
      </c>
      <c r="P49" s="10" t="s">
        <v>32</v>
      </c>
      <c r="Q49" s="10" t="s">
        <v>2675</v>
      </c>
      <c r="R49" s="10" t="s">
        <v>78</v>
      </c>
      <c r="S49" s="10" t="s">
        <v>2676</v>
      </c>
      <c r="T49" s="10" t="s">
        <v>36</v>
      </c>
      <c r="U49" s="10" t="s">
        <v>2677</v>
      </c>
      <c r="V49" s="10" t="s">
        <v>38</v>
      </c>
    </row>
    <row r="50" spans="1:22" x14ac:dyDescent="0.25">
      <c r="A50" s="10" t="s">
        <v>26</v>
      </c>
      <c r="B50" s="10" t="s">
        <v>2788</v>
      </c>
      <c r="C50" s="10" t="s">
        <v>2789</v>
      </c>
      <c r="D50" s="11" t="s">
        <v>29</v>
      </c>
      <c r="E50" s="11">
        <v>1</v>
      </c>
      <c r="F50" s="11"/>
      <c r="G50" s="14">
        <v>54.02</v>
      </c>
      <c r="H50" s="14">
        <f>Parts_US[[#This Row],[USD List / Unit]]*$H$3</f>
        <v>54.02</v>
      </c>
      <c r="I50" s="10" t="s">
        <v>2790</v>
      </c>
      <c r="J50" s="10" t="s">
        <v>127</v>
      </c>
      <c r="K50" s="10" t="s">
        <v>2791</v>
      </c>
      <c r="L50" s="8" t="s">
        <v>31</v>
      </c>
      <c r="M50" s="10"/>
      <c r="N50" s="10" t="s">
        <v>26</v>
      </c>
      <c r="O50" s="10" t="s">
        <v>26</v>
      </c>
      <c r="P50" s="10" t="s">
        <v>32</v>
      </c>
      <c r="Q50" s="10" t="s">
        <v>2792</v>
      </c>
      <c r="R50" s="10" t="s">
        <v>26</v>
      </c>
      <c r="S50" s="10" t="s">
        <v>2793</v>
      </c>
      <c r="T50" s="10" t="s">
        <v>36</v>
      </c>
      <c r="U50" s="10" t="s">
        <v>2794</v>
      </c>
      <c r="V50" s="10" t="s">
        <v>38</v>
      </c>
    </row>
    <row r="51" spans="1:22" x14ac:dyDescent="0.25">
      <c r="A51" s="10" t="s">
        <v>26</v>
      </c>
      <c r="B51" s="10" t="s">
        <v>2872</v>
      </c>
      <c r="C51" s="10" t="s">
        <v>2873</v>
      </c>
      <c r="D51" s="11" t="s">
        <v>29</v>
      </c>
      <c r="E51" s="11">
        <v>1</v>
      </c>
      <c r="F51" s="11"/>
      <c r="G51" s="14">
        <v>56.17</v>
      </c>
      <c r="H51" s="14">
        <f>Parts_US[[#This Row],[USD List / Unit]]*$H$3</f>
        <v>56.17</v>
      </c>
      <c r="I51" s="10" t="s">
        <v>2874</v>
      </c>
      <c r="J51" s="10" t="s">
        <v>127</v>
      </c>
      <c r="K51" s="10" t="s">
        <v>2295</v>
      </c>
      <c r="L51" s="8" t="s">
        <v>31</v>
      </c>
      <c r="M51" s="10"/>
      <c r="N51" s="10" t="s">
        <v>26</v>
      </c>
      <c r="O51" s="10" t="s">
        <v>26</v>
      </c>
      <c r="P51" s="10" t="s">
        <v>32</v>
      </c>
      <c r="Q51" s="10" t="s">
        <v>2875</v>
      </c>
      <c r="R51" s="10" t="s">
        <v>26</v>
      </c>
      <c r="S51" s="10" t="s">
        <v>2876</v>
      </c>
      <c r="T51" s="10" t="s">
        <v>36</v>
      </c>
      <c r="U51" s="10" t="s">
        <v>2877</v>
      </c>
      <c r="V51" s="10" t="s">
        <v>38</v>
      </c>
    </row>
    <row r="52" spans="1:22" x14ac:dyDescent="0.25">
      <c r="A52" s="10" t="s">
        <v>62</v>
      </c>
      <c r="B52" s="10" t="s">
        <v>3034</v>
      </c>
      <c r="C52" s="10" t="s">
        <v>3035</v>
      </c>
      <c r="D52" s="11" t="s">
        <v>29</v>
      </c>
      <c r="E52" s="11">
        <v>1</v>
      </c>
      <c r="F52" s="11"/>
      <c r="G52" s="14">
        <v>5.42</v>
      </c>
      <c r="H52" s="14">
        <f>Parts_US[[#This Row],[USD List / Unit]]*$H$3</f>
        <v>5.42</v>
      </c>
      <c r="I52" s="10" t="s">
        <v>3036</v>
      </c>
      <c r="J52" s="10" t="s">
        <v>2131</v>
      </c>
      <c r="K52" s="10" t="s">
        <v>3037</v>
      </c>
      <c r="L52" s="8" t="s">
        <v>31</v>
      </c>
      <c r="M52" s="10"/>
      <c r="N52" s="10" t="s">
        <v>26</v>
      </c>
      <c r="O52" s="10" t="s">
        <v>26</v>
      </c>
      <c r="P52" s="10" t="s">
        <v>32</v>
      </c>
      <c r="Q52" s="10" t="s">
        <v>3038</v>
      </c>
      <c r="R52" s="10" t="s">
        <v>3039</v>
      </c>
      <c r="S52" s="10" t="s">
        <v>3040</v>
      </c>
      <c r="T52" s="10" t="s">
        <v>36</v>
      </c>
      <c r="U52" s="10" t="s">
        <v>3041</v>
      </c>
      <c r="V52" s="10" t="s">
        <v>38</v>
      </c>
    </row>
    <row r="53" spans="1:22" x14ac:dyDescent="0.25">
      <c r="A53" s="10" t="s">
        <v>26</v>
      </c>
      <c r="B53" s="10" t="s">
        <v>3064</v>
      </c>
      <c r="C53" s="10" t="s">
        <v>3065</v>
      </c>
      <c r="D53" s="11" t="s">
        <v>29</v>
      </c>
      <c r="E53" s="11">
        <v>1</v>
      </c>
      <c r="F53" s="11"/>
      <c r="G53" s="14">
        <v>39.29</v>
      </c>
      <c r="H53" s="14">
        <f>Parts_US[[#This Row],[USD List / Unit]]*$H$3</f>
        <v>39.29</v>
      </c>
      <c r="I53" s="10" t="s">
        <v>3066</v>
      </c>
      <c r="J53" s="10" t="s">
        <v>127</v>
      </c>
      <c r="K53" s="10" t="s">
        <v>2432</v>
      </c>
      <c r="L53" s="8" t="s">
        <v>31</v>
      </c>
      <c r="M53" s="10"/>
      <c r="N53" s="10" t="s">
        <v>1346</v>
      </c>
      <c r="O53" s="10" t="s">
        <v>1346</v>
      </c>
      <c r="P53" s="10" t="s">
        <v>32</v>
      </c>
      <c r="Q53" s="10" t="s">
        <v>3067</v>
      </c>
      <c r="R53" s="10" t="s">
        <v>3068</v>
      </c>
      <c r="S53" s="10" t="s">
        <v>3069</v>
      </c>
      <c r="T53" s="10" t="s">
        <v>36</v>
      </c>
      <c r="U53" s="10" t="s">
        <v>3070</v>
      </c>
      <c r="V53" s="10" t="s">
        <v>38</v>
      </c>
    </row>
    <row r="54" spans="1:22" x14ac:dyDescent="0.25">
      <c r="A54" s="10" t="s">
        <v>26</v>
      </c>
      <c r="B54" s="10" t="s">
        <v>3071</v>
      </c>
      <c r="C54" s="10" t="s">
        <v>3072</v>
      </c>
      <c r="D54" s="11" t="s">
        <v>29</v>
      </c>
      <c r="E54" s="11">
        <v>1</v>
      </c>
      <c r="F54" s="11"/>
      <c r="G54" s="14">
        <v>29.89</v>
      </c>
      <c r="H54" s="14">
        <f>Parts_US[[#This Row],[USD List / Unit]]*$H$3</f>
        <v>29.89</v>
      </c>
      <c r="I54" s="10" t="s">
        <v>3073</v>
      </c>
      <c r="J54" s="10" t="s">
        <v>127</v>
      </c>
      <c r="K54" s="10" t="s">
        <v>2432</v>
      </c>
      <c r="L54" s="8" t="s">
        <v>31</v>
      </c>
      <c r="M54" s="10"/>
      <c r="N54" s="10" t="s">
        <v>497</v>
      </c>
      <c r="O54" s="10" t="s">
        <v>497</v>
      </c>
      <c r="P54" s="10" t="s">
        <v>32</v>
      </c>
      <c r="Q54" s="10" t="s">
        <v>3074</v>
      </c>
      <c r="R54" s="10" t="s">
        <v>3075</v>
      </c>
      <c r="S54" s="10" t="s">
        <v>3076</v>
      </c>
      <c r="T54" s="10" t="s">
        <v>36</v>
      </c>
      <c r="U54" s="10" t="s">
        <v>3077</v>
      </c>
      <c r="V54" s="10" t="s">
        <v>38</v>
      </c>
    </row>
    <row r="55" spans="1:22" x14ac:dyDescent="0.25">
      <c r="A55" s="10" t="s">
        <v>26</v>
      </c>
      <c r="B55" s="10" t="s">
        <v>3078</v>
      </c>
      <c r="C55" s="10" t="s">
        <v>3079</v>
      </c>
      <c r="D55" s="11" t="s">
        <v>29</v>
      </c>
      <c r="E55" s="11">
        <v>1</v>
      </c>
      <c r="F55" s="11"/>
      <c r="G55" s="14">
        <v>70.33</v>
      </c>
      <c r="H55" s="14">
        <f>Parts_US[[#This Row],[USD List / Unit]]*$H$3</f>
        <v>70.33</v>
      </c>
      <c r="I55" s="10" t="s">
        <v>3080</v>
      </c>
      <c r="J55" s="10" t="s">
        <v>127</v>
      </c>
      <c r="K55" s="10" t="s">
        <v>2432</v>
      </c>
      <c r="L55" s="8" t="s">
        <v>31</v>
      </c>
      <c r="M55" s="10"/>
      <c r="N55" s="10" t="s">
        <v>497</v>
      </c>
      <c r="O55" s="10" t="s">
        <v>497</v>
      </c>
      <c r="P55" s="10" t="s">
        <v>32</v>
      </c>
      <c r="Q55" s="10" t="s">
        <v>3081</v>
      </c>
      <c r="R55" s="10" t="s">
        <v>3082</v>
      </c>
      <c r="S55" s="10" t="s">
        <v>3083</v>
      </c>
      <c r="T55" s="10" t="s">
        <v>36</v>
      </c>
      <c r="U55" s="10" t="s">
        <v>3084</v>
      </c>
      <c r="V55" s="10" t="s">
        <v>38</v>
      </c>
    </row>
    <row r="56" spans="1:22" x14ac:dyDescent="0.25">
      <c r="A56" s="10" t="s">
        <v>26</v>
      </c>
      <c r="B56" s="10" t="s">
        <v>3085</v>
      </c>
      <c r="C56" s="10" t="s">
        <v>3086</v>
      </c>
      <c r="D56" s="11" t="s">
        <v>29</v>
      </c>
      <c r="E56" s="11">
        <v>1</v>
      </c>
      <c r="F56" s="11"/>
      <c r="G56" s="14">
        <v>68.45</v>
      </c>
      <c r="H56" s="14">
        <f>Parts_US[[#This Row],[USD List / Unit]]*$H$3</f>
        <v>68.45</v>
      </c>
      <c r="I56" s="10" t="s">
        <v>3087</v>
      </c>
      <c r="J56" s="10" t="s">
        <v>127</v>
      </c>
      <c r="K56" s="10" t="s">
        <v>2432</v>
      </c>
      <c r="L56" s="8" t="s">
        <v>31</v>
      </c>
      <c r="M56" s="10" t="s">
        <v>3088</v>
      </c>
      <c r="N56" s="10" t="s">
        <v>26</v>
      </c>
      <c r="O56" s="10" t="s">
        <v>26</v>
      </c>
      <c r="P56" s="10" t="s">
        <v>32</v>
      </c>
      <c r="Q56" s="10" t="s">
        <v>3089</v>
      </c>
      <c r="R56" s="10" t="s">
        <v>3090</v>
      </c>
      <c r="S56" s="10" t="s">
        <v>3091</v>
      </c>
      <c r="T56" s="10" t="s">
        <v>36</v>
      </c>
      <c r="U56" s="10" t="s">
        <v>3092</v>
      </c>
      <c r="V56" s="10" t="s">
        <v>38</v>
      </c>
    </row>
    <row r="57" spans="1:22" x14ac:dyDescent="0.25">
      <c r="A57" s="10" t="s">
        <v>26</v>
      </c>
      <c r="B57" s="10" t="s">
        <v>3093</v>
      </c>
      <c r="C57" s="10" t="s">
        <v>3094</v>
      </c>
      <c r="D57" s="11" t="s">
        <v>29</v>
      </c>
      <c r="E57" s="11">
        <v>1</v>
      </c>
      <c r="F57" s="11"/>
      <c r="G57" s="14">
        <v>14.22</v>
      </c>
      <c r="H57" s="14">
        <f>Parts_US[[#This Row],[USD List / Unit]]*$H$3</f>
        <v>14.22</v>
      </c>
      <c r="I57" s="10" t="s">
        <v>3095</v>
      </c>
      <c r="J57" s="10" t="s">
        <v>127</v>
      </c>
      <c r="K57" s="10" t="s">
        <v>2295</v>
      </c>
      <c r="L57" s="8" t="s">
        <v>31</v>
      </c>
      <c r="M57" s="10"/>
      <c r="N57" s="10" t="s">
        <v>1373</v>
      </c>
      <c r="O57" s="10" t="s">
        <v>1373</v>
      </c>
      <c r="P57" s="10" t="s">
        <v>32</v>
      </c>
      <c r="Q57" s="10" t="s">
        <v>3096</v>
      </c>
      <c r="R57" s="10" t="s">
        <v>3097</v>
      </c>
      <c r="S57" s="10" t="s">
        <v>3098</v>
      </c>
      <c r="T57" s="10" t="s">
        <v>36</v>
      </c>
      <c r="U57" s="10" t="s">
        <v>3099</v>
      </c>
      <c r="V57" s="10" t="s">
        <v>38</v>
      </c>
    </row>
    <row r="58" spans="1:22" x14ac:dyDescent="0.25">
      <c r="A58" s="10" t="s">
        <v>26</v>
      </c>
      <c r="B58" s="10" t="s">
        <v>3100</v>
      </c>
      <c r="C58" s="10" t="s">
        <v>3101</v>
      </c>
      <c r="D58" s="11" t="s">
        <v>29</v>
      </c>
      <c r="E58" s="11">
        <v>1</v>
      </c>
      <c r="F58" s="11"/>
      <c r="G58" s="14">
        <v>14.3</v>
      </c>
      <c r="H58" s="14">
        <f>Parts_US[[#This Row],[USD List / Unit]]*$H$3</f>
        <v>14.3</v>
      </c>
      <c r="I58" s="10" t="s">
        <v>3102</v>
      </c>
      <c r="J58" s="10" t="s">
        <v>127</v>
      </c>
      <c r="K58" s="10" t="s">
        <v>1205</v>
      </c>
      <c r="L58" s="8" t="s">
        <v>31</v>
      </c>
      <c r="M58" s="10" t="s">
        <v>3100</v>
      </c>
      <c r="N58" s="10" t="s">
        <v>26</v>
      </c>
      <c r="O58" s="10" t="s">
        <v>26</v>
      </c>
      <c r="P58" s="10" t="s">
        <v>32</v>
      </c>
      <c r="Q58" s="10" t="s">
        <v>3103</v>
      </c>
      <c r="R58" s="10" t="s">
        <v>26</v>
      </c>
      <c r="S58" s="10" t="s">
        <v>3104</v>
      </c>
      <c r="T58" s="10" t="s">
        <v>36</v>
      </c>
      <c r="U58" s="10" t="s">
        <v>3105</v>
      </c>
      <c r="V58" s="10" t="s">
        <v>38</v>
      </c>
    </row>
    <row r="59" spans="1:22" x14ac:dyDescent="0.25">
      <c r="A59" s="10" t="s">
        <v>26</v>
      </c>
      <c r="B59" s="10" t="s">
        <v>3106</v>
      </c>
      <c r="C59" s="10" t="s">
        <v>3107</v>
      </c>
      <c r="D59" s="11" t="s">
        <v>92</v>
      </c>
      <c r="E59" s="11">
        <v>1</v>
      </c>
      <c r="F59" s="11"/>
      <c r="G59" s="14">
        <v>311.27</v>
      </c>
      <c r="H59" s="14">
        <f>Parts_US[[#This Row],[USD List / Unit]]*$H$3</f>
        <v>311.27</v>
      </c>
      <c r="I59" s="10" t="s">
        <v>3108</v>
      </c>
      <c r="J59" s="10" t="s">
        <v>2131</v>
      </c>
      <c r="K59" s="10" t="s">
        <v>2432</v>
      </c>
      <c r="L59" s="8" t="s">
        <v>31</v>
      </c>
      <c r="M59" s="10"/>
      <c r="N59" s="10" t="s">
        <v>2372</v>
      </c>
      <c r="O59" s="10" t="s">
        <v>2372</v>
      </c>
      <c r="P59" s="10" t="s">
        <v>32</v>
      </c>
      <c r="Q59" s="10" t="s">
        <v>3109</v>
      </c>
      <c r="R59" s="10" t="s">
        <v>26</v>
      </c>
      <c r="S59" s="10" t="s">
        <v>3110</v>
      </c>
      <c r="T59" s="10"/>
      <c r="U59" s="10" t="s">
        <v>3111</v>
      </c>
      <c r="V59" s="10"/>
    </row>
    <row r="60" spans="1:22" x14ac:dyDescent="0.25">
      <c r="A60" s="10" t="s">
        <v>62</v>
      </c>
      <c r="B60" s="10" t="s">
        <v>3112</v>
      </c>
      <c r="C60" s="10" t="s">
        <v>3113</v>
      </c>
      <c r="D60" s="11" t="s">
        <v>29</v>
      </c>
      <c r="E60" s="11">
        <v>1</v>
      </c>
      <c r="F60" s="11"/>
      <c r="G60" s="14">
        <v>4.2300000000000004</v>
      </c>
      <c r="H60" s="14">
        <f>Parts_US[[#This Row],[USD List / Unit]]*$H$3</f>
        <v>4.2300000000000004</v>
      </c>
      <c r="I60" s="10" t="s">
        <v>3114</v>
      </c>
      <c r="J60" s="10" t="s">
        <v>127</v>
      </c>
      <c r="K60" s="10" t="s">
        <v>3037</v>
      </c>
      <c r="L60" s="8" t="s">
        <v>31</v>
      </c>
      <c r="M60" s="10"/>
      <c r="N60" s="10" t="s">
        <v>26</v>
      </c>
      <c r="O60" s="10" t="s">
        <v>26</v>
      </c>
      <c r="P60" s="10" t="s">
        <v>32</v>
      </c>
      <c r="Q60" s="10" t="s">
        <v>3115</v>
      </c>
      <c r="R60" s="10" t="s">
        <v>3116</v>
      </c>
      <c r="S60" s="10" t="s">
        <v>3117</v>
      </c>
      <c r="T60" s="10" t="s">
        <v>36</v>
      </c>
      <c r="U60" s="10" t="s">
        <v>3118</v>
      </c>
      <c r="V60" s="10" t="s">
        <v>38</v>
      </c>
    </row>
    <row r="61" spans="1:22" x14ac:dyDescent="0.25">
      <c r="A61" s="10" t="s">
        <v>26</v>
      </c>
      <c r="B61" s="10" t="s">
        <v>3119</v>
      </c>
      <c r="C61" s="10" t="s">
        <v>3120</v>
      </c>
      <c r="D61" s="11" t="s">
        <v>29</v>
      </c>
      <c r="E61" s="11">
        <v>1</v>
      </c>
      <c r="F61" s="11"/>
      <c r="G61" s="14">
        <v>7.19</v>
      </c>
      <c r="H61" s="14">
        <f>Parts_US[[#This Row],[USD List / Unit]]*$H$3</f>
        <v>7.19</v>
      </c>
      <c r="I61" s="10" t="s">
        <v>3121</v>
      </c>
      <c r="J61" s="10" t="s">
        <v>127</v>
      </c>
      <c r="K61" s="10" t="s">
        <v>2295</v>
      </c>
      <c r="L61" s="8" t="s">
        <v>31</v>
      </c>
      <c r="M61" s="10"/>
      <c r="N61" s="10" t="s">
        <v>26</v>
      </c>
      <c r="O61" s="10" t="s">
        <v>26</v>
      </c>
      <c r="P61" s="10" t="s">
        <v>32</v>
      </c>
      <c r="Q61" s="10" t="s">
        <v>3122</v>
      </c>
      <c r="R61" s="10" t="s">
        <v>3123</v>
      </c>
      <c r="S61" s="10" t="s">
        <v>3124</v>
      </c>
      <c r="T61" s="10" t="s">
        <v>36</v>
      </c>
      <c r="U61" s="10" t="s">
        <v>3125</v>
      </c>
      <c r="V61" s="10" t="s">
        <v>38</v>
      </c>
    </row>
    <row r="62" spans="1:22" x14ac:dyDescent="0.25">
      <c r="A62" s="10" t="s">
        <v>26</v>
      </c>
      <c r="B62" s="10" t="s">
        <v>3126</v>
      </c>
      <c r="C62" s="10" t="s">
        <v>3127</v>
      </c>
      <c r="D62" s="11" t="s">
        <v>29</v>
      </c>
      <c r="E62" s="11">
        <v>1</v>
      </c>
      <c r="F62" s="11"/>
      <c r="G62" s="14">
        <v>68.09</v>
      </c>
      <c r="H62" s="14">
        <f>Parts_US[[#This Row],[USD List / Unit]]*$H$3</f>
        <v>68.09</v>
      </c>
      <c r="I62" s="10" t="s">
        <v>3128</v>
      </c>
      <c r="J62" s="10" t="s">
        <v>127</v>
      </c>
      <c r="K62" s="10" t="s">
        <v>3129</v>
      </c>
      <c r="L62" s="8" t="s">
        <v>31</v>
      </c>
      <c r="M62" s="10"/>
      <c r="N62" s="10" t="s">
        <v>26</v>
      </c>
      <c r="O62" s="10" t="s">
        <v>26</v>
      </c>
      <c r="P62" s="10" t="s">
        <v>32</v>
      </c>
      <c r="Q62" s="10" t="s">
        <v>3130</v>
      </c>
      <c r="R62" s="10" t="s">
        <v>26</v>
      </c>
      <c r="S62" s="10" t="s">
        <v>3131</v>
      </c>
      <c r="T62" s="10" t="s">
        <v>36</v>
      </c>
      <c r="U62" s="10" t="s">
        <v>3132</v>
      </c>
      <c r="V62" s="10" t="s">
        <v>38</v>
      </c>
    </row>
    <row r="63" spans="1:22" x14ac:dyDescent="0.25">
      <c r="A63" s="10" t="s">
        <v>26</v>
      </c>
      <c r="B63" s="10" t="s">
        <v>3146</v>
      </c>
      <c r="C63" s="10" t="s">
        <v>3147</v>
      </c>
      <c r="D63" s="11" t="s">
        <v>29</v>
      </c>
      <c r="E63" s="11">
        <v>1</v>
      </c>
      <c r="F63" s="11"/>
      <c r="G63" s="14">
        <v>391.9</v>
      </c>
      <c r="H63" s="14">
        <f>Parts_US[[#This Row],[USD List / Unit]]*$H$3</f>
        <v>391.9</v>
      </c>
      <c r="I63" s="10" t="s">
        <v>3148</v>
      </c>
      <c r="J63" s="10" t="s">
        <v>127</v>
      </c>
      <c r="K63" s="10" t="s">
        <v>2295</v>
      </c>
      <c r="L63" s="8" t="s">
        <v>31</v>
      </c>
      <c r="M63" s="10"/>
      <c r="N63" s="10" t="s">
        <v>3149</v>
      </c>
      <c r="O63" s="10" t="s">
        <v>3149</v>
      </c>
      <c r="P63" s="10" t="s">
        <v>32</v>
      </c>
      <c r="Q63" s="10" t="s">
        <v>3150</v>
      </c>
      <c r="R63" s="10" t="s">
        <v>3151</v>
      </c>
      <c r="S63" s="10" t="s">
        <v>3152</v>
      </c>
      <c r="T63" s="10" t="s">
        <v>36</v>
      </c>
      <c r="U63" s="10" t="s">
        <v>3153</v>
      </c>
      <c r="V63" s="10" t="s">
        <v>38</v>
      </c>
    </row>
    <row r="64" spans="1:22" x14ac:dyDescent="0.25">
      <c r="A64" s="10" t="s">
        <v>62</v>
      </c>
      <c r="B64" s="10" t="s">
        <v>3174</v>
      </c>
      <c r="C64" s="10" t="s">
        <v>3175</v>
      </c>
      <c r="D64" s="11" t="s">
        <v>2161</v>
      </c>
      <c r="E64" s="11">
        <v>1</v>
      </c>
      <c r="F64" s="11" t="s">
        <v>143</v>
      </c>
      <c r="G64" s="14">
        <v>33.200000000000003</v>
      </c>
      <c r="H64" s="14">
        <f>Parts_US[[#This Row],[USD List / Unit]]*$H$3</f>
        <v>33.200000000000003</v>
      </c>
      <c r="I64" s="10" t="s">
        <v>3176</v>
      </c>
      <c r="J64" s="10" t="s">
        <v>397</v>
      </c>
      <c r="K64" s="10" t="s">
        <v>2656</v>
      </c>
      <c r="L64" s="8" t="s">
        <v>31</v>
      </c>
      <c r="M64" s="10"/>
      <c r="N64" s="10" t="s">
        <v>547</v>
      </c>
      <c r="O64" s="10" t="s">
        <v>547</v>
      </c>
      <c r="P64" s="10" t="s">
        <v>32</v>
      </c>
      <c r="Q64" s="10" t="s">
        <v>3177</v>
      </c>
      <c r="R64" s="10" t="s">
        <v>78</v>
      </c>
      <c r="S64" s="10" t="s">
        <v>3178</v>
      </c>
      <c r="T64" s="10"/>
      <c r="U64" s="10" t="s">
        <v>3179</v>
      </c>
      <c r="V64" s="10"/>
    </row>
    <row r="65" spans="1:22" x14ac:dyDescent="0.25">
      <c r="A65" s="10" t="s">
        <v>62</v>
      </c>
      <c r="B65" s="10" t="s">
        <v>3223</v>
      </c>
      <c r="C65" s="10" t="s">
        <v>3224</v>
      </c>
      <c r="D65" s="11" t="s">
        <v>29</v>
      </c>
      <c r="E65" s="11">
        <v>1</v>
      </c>
      <c r="F65" s="11"/>
      <c r="G65" s="14">
        <v>1.75</v>
      </c>
      <c r="H65" s="14">
        <f>Parts_US[[#This Row],[USD List / Unit]]*$H$3</f>
        <v>1.75</v>
      </c>
      <c r="I65" s="10" t="s">
        <v>3225</v>
      </c>
      <c r="J65" s="10" t="s">
        <v>2131</v>
      </c>
      <c r="K65" s="10" t="s">
        <v>3037</v>
      </c>
      <c r="L65" s="8" t="s">
        <v>31</v>
      </c>
      <c r="M65" s="10"/>
      <c r="N65" s="10" t="s">
        <v>26</v>
      </c>
      <c r="O65" s="10" t="s">
        <v>26</v>
      </c>
      <c r="P65" s="10" t="s">
        <v>32</v>
      </c>
      <c r="Q65" s="10" t="s">
        <v>3226</v>
      </c>
      <c r="R65" s="10" t="s">
        <v>78</v>
      </c>
      <c r="S65" s="10" t="s">
        <v>3227</v>
      </c>
      <c r="T65" s="10" t="s">
        <v>36</v>
      </c>
      <c r="U65" s="10" t="s">
        <v>3228</v>
      </c>
      <c r="V65" s="10" t="s">
        <v>38</v>
      </c>
    </row>
    <row r="66" spans="1:22" x14ac:dyDescent="0.25">
      <c r="A66" s="10" t="s">
        <v>26</v>
      </c>
      <c r="B66" s="10" t="s">
        <v>3250</v>
      </c>
      <c r="C66" s="10" t="s">
        <v>3251</v>
      </c>
      <c r="D66" s="11" t="s">
        <v>29</v>
      </c>
      <c r="E66" s="11" t="s">
        <v>143</v>
      </c>
      <c r="F66" s="11"/>
      <c r="G66" s="14">
        <v>1.53</v>
      </c>
      <c r="H66" s="14">
        <f>Parts_US[[#This Row],[USD List / Unit]]*$H$3</f>
        <v>1.53</v>
      </c>
      <c r="I66" s="10" t="s">
        <v>3252</v>
      </c>
      <c r="J66" s="10" t="s">
        <v>127</v>
      </c>
      <c r="K66" s="10" t="s">
        <v>3037</v>
      </c>
      <c r="L66" s="8" t="s">
        <v>31</v>
      </c>
      <c r="M66" s="10"/>
      <c r="N66" s="10" t="s">
        <v>26</v>
      </c>
      <c r="O66" s="10" t="s">
        <v>1373</v>
      </c>
      <c r="P66" s="10" t="s">
        <v>32</v>
      </c>
      <c r="Q66" s="10" t="s">
        <v>3253</v>
      </c>
      <c r="R66" s="10" t="s">
        <v>26</v>
      </c>
      <c r="S66" s="10" t="s">
        <v>3254</v>
      </c>
      <c r="T66" s="10" t="s">
        <v>36</v>
      </c>
      <c r="U66" s="10" t="s">
        <v>3255</v>
      </c>
      <c r="V66" s="10" t="s">
        <v>38</v>
      </c>
    </row>
    <row r="67" spans="1:22" x14ac:dyDescent="0.25">
      <c r="A67" s="10" t="s">
        <v>62</v>
      </c>
      <c r="B67" s="10" t="s">
        <v>3256</v>
      </c>
      <c r="C67" s="10" t="s">
        <v>3257</v>
      </c>
      <c r="D67" s="11" t="s">
        <v>29</v>
      </c>
      <c r="E67" s="11" t="s">
        <v>143</v>
      </c>
      <c r="F67" s="11"/>
      <c r="G67" s="14">
        <v>2.4500000000000002</v>
      </c>
      <c r="H67" s="14">
        <f>Parts_US[[#This Row],[USD List / Unit]]*$H$3</f>
        <v>2.4500000000000002</v>
      </c>
      <c r="I67" s="10" t="s">
        <v>3258</v>
      </c>
      <c r="J67" s="10" t="s">
        <v>127</v>
      </c>
      <c r="K67" s="10" t="s">
        <v>3037</v>
      </c>
      <c r="L67" s="8" t="s">
        <v>31</v>
      </c>
      <c r="M67" s="10"/>
      <c r="N67" s="10" t="s">
        <v>26</v>
      </c>
      <c r="O67" s="10" t="s">
        <v>1373</v>
      </c>
      <c r="P67" s="10" t="s">
        <v>32</v>
      </c>
      <c r="Q67" s="10" t="s">
        <v>3259</v>
      </c>
      <c r="R67" s="10" t="s">
        <v>3260</v>
      </c>
      <c r="S67" s="10" t="s">
        <v>3261</v>
      </c>
      <c r="T67" s="10" t="s">
        <v>36</v>
      </c>
      <c r="U67" s="10" t="s">
        <v>3262</v>
      </c>
      <c r="V67" s="10" t="s">
        <v>38</v>
      </c>
    </row>
    <row r="68" spans="1:22" x14ac:dyDescent="0.25">
      <c r="A68" s="10" t="s">
        <v>26</v>
      </c>
      <c r="B68" s="10" t="s">
        <v>3271</v>
      </c>
      <c r="C68" s="10" t="s">
        <v>3272</v>
      </c>
      <c r="D68" s="11" t="s">
        <v>29</v>
      </c>
      <c r="E68" s="11">
        <v>1</v>
      </c>
      <c r="F68" s="11"/>
      <c r="G68" s="14">
        <v>102.45</v>
      </c>
      <c r="H68" s="14">
        <f>Parts_US[[#This Row],[USD List / Unit]]*$H$3</f>
        <v>102.45</v>
      </c>
      <c r="I68" s="10" t="s">
        <v>3273</v>
      </c>
      <c r="J68" s="10" t="s">
        <v>30</v>
      </c>
      <c r="K68" s="10" t="s">
        <v>2295</v>
      </c>
      <c r="L68" s="8" t="s">
        <v>31</v>
      </c>
      <c r="M68" s="10"/>
      <c r="N68" s="10" t="s">
        <v>2392</v>
      </c>
      <c r="O68" s="10" t="s">
        <v>2392</v>
      </c>
      <c r="P68" s="10" t="s">
        <v>32</v>
      </c>
      <c r="Q68" s="10" t="s">
        <v>3274</v>
      </c>
      <c r="R68" s="10" t="s">
        <v>3275</v>
      </c>
      <c r="S68" s="10" t="s">
        <v>3276</v>
      </c>
      <c r="T68" s="10" t="s">
        <v>36</v>
      </c>
      <c r="U68" s="10" t="s">
        <v>3277</v>
      </c>
      <c r="V68" s="10" t="s">
        <v>38</v>
      </c>
    </row>
    <row r="69" spans="1:22" x14ac:dyDescent="0.25">
      <c r="A69" s="10" t="s">
        <v>26</v>
      </c>
      <c r="B69" s="10" t="s">
        <v>3278</v>
      </c>
      <c r="C69" s="10" t="s">
        <v>3279</v>
      </c>
      <c r="D69" s="11" t="s">
        <v>29</v>
      </c>
      <c r="E69" s="11">
        <v>1</v>
      </c>
      <c r="F69" s="11"/>
      <c r="G69" s="14">
        <v>105.24</v>
      </c>
      <c r="H69" s="14">
        <f>Parts_US[[#This Row],[USD List / Unit]]*$H$3</f>
        <v>105.24</v>
      </c>
      <c r="I69" s="10" t="s">
        <v>3280</v>
      </c>
      <c r="J69" s="10" t="s">
        <v>30</v>
      </c>
      <c r="K69" s="10" t="s">
        <v>428</v>
      </c>
      <c r="L69" s="8" t="s">
        <v>31</v>
      </c>
      <c r="M69" s="10"/>
      <c r="N69" s="10" t="s">
        <v>2392</v>
      </c>
      <c r="O69" s="10" t="s">
        <v>2392</v>
      </c>
      <c r="P69" s="10" t="s">
        <v>32</v>
      </c>
      <c r="Q69" s="10" t="s">
        <v>3281</v>
      </c>
      <c r="R69" s="10" t="s">
        <v>3282</v>
      </c>
      <c r="S69" s="10" t="s">
        <v>26</v>
      </c>
      <c r="T69" s="10" t="s">
        <v>36</v>
      </c>
      <c r="U69" s="10" t="s">
        <v>26</v>
      </c>
      <c r="V69" s="10" t="s">
        <v>38</v>
      </c>
    </row>
    <row r="70" spans="1:22" x14ac:dyDescent="0.25">
      <c r="A70" s="10" t="s">
        <v>26</v>
      </c>
      <c r="B70" s="10" t="s">
        <v>3283</v>
      </c>
      <c r="C70" s="10" t="s">
        <v>3284</v>
      </c>
      <c r="D70" s="11" t="s">
        <v>29</v>
      </c>
      <c r="E70" s="11">
        <v>1</v>
      </c>
      <c r="F70" s="11"/>
      <c r="G70" s="14">
        <v>50.45</v>
      </c>
      <c r="H70" s="14">
        <f>Parts_US[[#This Row],[USD List / Unit]]*$H$3</f>
        <v>50.45</v>
      </c>
      <c r="I70" s="10" t="s">
        <v>3285</v>
      </c>
      <c r="J70" s="10" t="s">
        <v>30</v>
      </c>
      <c r="K70" s="10" t="s">
        <v>3286</v>
      </c>
      <c r="L70" s="8" t="s">
        <v>31</v>
      </c>
      <c r="M70" s="10"/>
      <c r="N70" s="10" t="s">
        <v>373</v>
      </c>
      <c r="O70" s="10" t="s">
        <v>373</v>
      </c>
      <c r="P70" s="10" t="s">
        <v>32</v>
      </c>
      <c r="Q70" s="10" t="s">
        <v>3287</v>
      </c>
      <c r="R70" s="10" t="s">
        <v>3288</v>
      </c>
      <c r="S70" s="10" t="s">
        <v>3289</v>
      </c>
      <c r="T70" s="10" t="s">
        <v>36</v>
      </c>
      <c r="U70" s="10" t="s">
        <v>3290</v>
      </c>
      <c r="V70" s="10" t="s">
        <v>38</v>
      </c>
    </row>
    <row r="71" spans="1:22" x14ac:dyDescent="0.25">
      <c r="A71" s="10" t="s">
        <v>26</v>
      </c>
      <c r="B71" s="10" t="s">
        <v>3308</v>
      </c>
      <c r="C71" s="10" t="s">
        <v>3309</v>
      </c>
      <c r="D71" s="11" t="s">
        <v>29</v>
      </c>
      <c r="E71" s="11">
        <v>1</v>
      </c>
      <c r="F71" s="11" t="s">
        <v>143</v>
      </c>
      <c r="G71" s="14">
        <v>34.75</v>
      </c>
      <c r="H71" s="14">
        <f>Parts_US[[#This Row],[USD List / Unit]]*$H$3</f>
        <v>34.75</v>
      </c>
      <c r="I71" s="10" t="s">
        <v>3310</v>
      </c>
      <c r="J71" s="10" t="s">
        <v>127</v>
      </c>
      <c r="K71" s="10" t="s">
        <v>428</v>
      </c>
      <c r="L71" s="8" t="s">
        <v>31</v>
      </c>
      <c r="M71" s="10"/>
      <c r="N71" s="10" t="s">
        <v>533</v>
      </c>
      <c r="O71" s="10" t="s">
        <v>533</v>
      </c>
      <c r="P71" s="10" t="s">
        <v>32</v>
      </c>
      <c r="Q71" s="10" t="s">
        <v>3311</v>
      </c>
      <c r="R71" s="10" t="s">
        <v>3312</v>
      </c>
      <c r="S71" s="10" t="s">
        <v>3313</v>
      </c>
      <c r="T71" s="10" t="s">
        <v>36</v>
      </c>
      <c r="U71" s="10" t="s">
        <v>3314</v>
      </c>
      <c r="V71" s="10" t="s">
        <v>38</v>
      </c>
    </row>
    <row r="72" spans="1:22" x14ac:dyDescent="0.25">
      <c r="A72" s="10" t="s">
        <v>26</v>
      </c>
      <c r="B72" s="10" t="s">
        <v>3315</v>
      </c>
      <c r="C72" s="10" t="s">
        <v>3316</v>
      </c>
      <c r="D72" s="11" t="s">
        <v>29</v>
      </c>
      <c r="E72" s="11">
        <v>1</v>
      </c>
      <c r="F72" s="11" t="s">
        <v>198</v>
      </c>
      <c r="G72" s="14">
        <v>64.45</v>
      </c>
      <c r="H72" s="14">
        <f>Parts_US[[#This Row],[USD List / Unit]]*$H$3</f>
        <v>64.45</v>
      </c>
      <c r="I72" s="10" t="s">
        <v>3317</v>
      </c>
      <c r="J72" s="10" t="s">
        <v>127</v>
      </c>
      <c r="K72" s="10" t="s">
        <v>428</v>
      </c>
      <c r="L72" s="8" t="s">
        <v>31</v>
      </c>
      <c r="M72" s="10"/>
      <c r="N72" s="10" t="s">
        <v>26</v>
      </c>
      <c r="O72" s="10" t="s">
        <v>26</v>
      </c>
      <c r="P72" s="10" t="s">
        <v>32</v>
      </c>
      <c r="Q72" s="10" t="s">
        <v>3318</v>
      </c>
      <c r="R72" s="10" t="s">
        <v>3319</v>
      </c>
      <c r="S72" s="10" t="s">
        <v>3320</v>
      </c>
      <c r="T72" s="10" t="s">
        <v>36</v>
      </c>
      <c r="U72" s="10" t="s">
        <v>3321</v>
      </c>
      <c r="V72" s="10" t="s">
        <v>38</v>
      </c>
    </row>
    <row r="73" spans="1:22" x14ac:dyDescent="0.25">
      <c r="A73" s="10" t="s">
        <v>26</v>
      </c>
      <c r="B73" s="10" t="s">
        <v>3335</v>
      </c>
      <c r="C73" s="10" t="s">
        <v>3336</v>
      </c>
      <c r="D73" s="11" t="s">
        <v>29</v>
      </c>
      <c r="E73" s="11">
        <v>1</v>
      </c>
      <c r="F73" s="11"/>
      <c r="G73" s="14">
        <v>151.82</v>
      </c>
      <c r="H73" s="14">
        <f>Parts_US[[#This Row],[USD List / Unit]]*$H$3</f>
        <v>151.82</v>
      </c>
      <c r="I73" s="10" t="s">
        <v>3337</v>
      </c>
      <c r="J73" s="10" t="s">
        <v>30</v>
      </c>
      <c r="K73" s="10" t="s">
        <v>428</v>
      </c>
      <c r="L73" s="8" t="s">
        <v>31</v>
      </c>
      <c r="M73" s="10"/>
      <c r="N73" s="10" t="s">
        <v>2392</v>
      </c>
      <c r="O73" s="10" t="s">
        <v>2392</v>
      </c>
      <c r="P73" s="10" t="s">
        <v>32</v>
      </c>
      <c r="Q73" s="10" t="s">
        <v>3338</v>
      </c>
      <c r="R73" s="10" t="s">
        <v>26</v>
      </c>
      <c r="S73" s="10" t="s">
        <v>3339</v>
      </c>
      <c r="T73" s="10" t="s">
        <v>36</v>
      </c>
      <c r="U73" s="10" t="s">
        <v>3340</v>
      </c>
      <c r="V73" s="10" t="s">
        <v>38</v>
      </c>
    </row>
    <row r="74" spans="1:22" x14ac:dyDescent="0.25">
      <c r="A74" s="10" t="s">
        <v>26</v>
      </c>
      <c r="B74" s="10" t="s">
        <v>3341</v>
      </c>
      <c r="C74" s="10" t="s">
        <v>3342</v>
      </c>
      <c r="D74" s="11" t="s">
        <v>29</v>
      </c>
      <c r="E74" s="11">
        <v>1</v>
      </c>
      <c r="F74" s="11"/>
      <c r="G74" s="14">
        <v>142.22999999999999</v>
      </c>
      <c r="H74" s="14">
        <f>Parts_US[[#This Row],[USD List / Unit]]*$H$3</f>
        <v>142.22999999999999</v>
      </c>
      <c r="I74" s="10" t="s">
        <v>3343</v>
      </c>
      <c r="J74" s="10" t="s">
        <v>30</v>
      </c>
      <c r="K74" s="10" t="s">
        <v>1205</v>
      </c>
      <c r="L74" s="8" t="s">
        <v>31</v>
      </c>
      <c r="M74" s="10"/>
      <c r="N74" s="10" t="s">
        <v>2392</v>
      </c>
      <c r="O74" s="10" t="s">
        <v>2392</v>
      </c>
      <c r="P74" s="10" t="s">
        <v>32</v>
      </c>
      <c r="Q74" s="10" t="s">
        <v>3344</v>
      </c>
      <c r="R74" s="10" t="s">
        <v>26</v>
      </c>
      <c r="S74" s="10" t="s">
        <v>3345</v>
      </c>
      <c r="T74" s="10" t="s">
        <v>36</v>
      </c>
      <c r="U74" s="10" t="s">
        <v>3346</v>
      </c>
      <c r="V74" s="10" t="s">
        <v>38</v>
      </c>
    </row>
    <row r="75" spans="1:22" x14ac:dyDescent="0.25">
      <c r="A75" s="10" t="s">
        <v>26</v>
      </c>
      <c r="B75" s="10" t="s">
        <v>3347</v>
      </c>
      <c r="C75" s="10" t="s">
        <v>3348</v>
      </c>
      <c r="D75" s="11" t="s">
        <v>29</v>
      </c>
      <c r="E75" s="11">
        <v>1</v>
      </c>
      <c r="F75" s="11"/>
      <c r="G75" s="14">
        <v>101.93</v>
      </c>
      <c r="H75" s="14">
        <f>Parts_US[[#This Row],[USD List / Unit]]*$H$3</f>
        <v>101.93</v>
      </c>
      <c r="I75" s="10" t="s">
        <v>3349</v>
      </c>
      <c r="J75" s="10" t="s">
        <v>30</v>
      </c>
      <c r="K75" s="10" t="s">
        <v>428</v>
      </c>
      <c r="L75" s="8" t="s">
        <v>31</v>
      </c>
      <c r="M75" s="10"/>
      <c r="N75" s="10" t="s">
        <v>497</v>
      </c>
      <c r="O75" s="10" t="s">
        <v>497</v>
      </c>
      <c r="P75" s="10" t="s">
        <v>32</v>
      </c>
      <c r="Q75" s="10" t="s">
        <v>3350</v>
      </c>
      <c r="R75" s="10" t="s">
        <v>3351</v>
      </c>
      <c r="S75" s="10" t="s">
        <v>3352</v>
      </c>
      <c r="T75" s="10" t="s">
        <v>36</v>
      </c>
      <c r="U75" s="10" t="s">
        <v>3353</v>
      </c>
      <c r="V75" s="10" t="s">
        <v>38</v>
      </c>
    </row>
    <row r="76" spans="1:22" x14ac:dyDescent="0.25">
      <c r="A76" s="10" t="s">
        <v>62</v>
      </c>
      <c r="B76" s="10" t="s">
        <v>3354</v>
      </c>
      <c r="C76" s="10" t="s">
        <v>3355</v>
      </c>
      <c r="D76" s="11" t="s">
        <v>29</v>
      </c>
      <c r="E76" s="11">
        <v>1</v>
      </c>
      <c r="F76" s="11"/>
      <c r="G76" s="14">
        <v>83.67</v>
      </c>
      <c r="H76" s="14">
        <f>Parts_US[[#This Row],[USD List / Unit]]*$H$3</f>
        <v>83.67</v>
      </c>
      <c r="I76" s="10" t="s">
        <v>3356</v>
      </c>
      <c r="J76" s="10" t="s">
        <v>30</v>
      </c>
      <c r="K76" s="10" t="s">
        <v>2295</v>
      </c>
      <c r="L76" s="8" t="s">
        <v>31</v>
      </c>
      <c r="M76" s="10"/>
      <c r="N76" s="10" t="s">
        <v>26</v>
      </c>
      <c r="O76" s="10" t="s">
        <v>26</v>
      </c>
      <c r="P76" s="10" t="s">
        <v>32</v>
      </c>
      <c r="Q76" s="10" t="s">
        <v>3357</v>
      </c>
      <c r="R76" s="10" t="s">
        <v>3358</v>
      </c>
      <c r="S76" s="10" t="s">
        <v>3359</v>
      </c>
      <c r="T76" s="10" t="s">
        <v>36</v>
      </c>
      <c r="U76" s="10" t="s">
        <v>3360</v>
      </c>
      <c r="V76" s="10" t="s">
        <v>38</v>
      </c>
    </row>
    <row r="77" spans="1:22" x14ac:dyDescent="0.25">
      <c r="A77" s="10" t="s">
        <v>62</v>
      </c>
      <c r="B77" s="10" t="s">
        <v>3361</v>
      </c>
      <c r="C77" s="10" t="s">
        <v>3362</v>
      </c>
      <c r="D77" s="11" t="s">
        <v>29</v>
      </c>
      <c r="E77" s="11">
        <v>1</v>
      </c>
      <c r="F77" s="11"/>
      <c r="G77" s="14">
        <v>78.459999999999994</v>
      </c>
      <c r="H77" s="14">
        <f>Parts_US[[#This Row],[USD List / Unit]]*$H$3</f>
        <v>78.459999999999994</v>
      </c>
      <c r="I77" s="10" t="s">
        <v>3363</v>
      </c>
      <c r="J77" s="10" t="s">
        <v>30</v>
      </c>
      <c r="K77" s="10" t="s">
        <v>2295</v>
      </c>
      <c r="L77" s="8" t="s">
        <v>31</v>
      </c>
      <c r="M77" s="10"/>
      <c r="N77" s="10" t="s">
        <v>26</v>
      </c>
      <c r="O77" s="10" t="s">
        <v>26</v>
      </c>
      <c r="P77" s="10" t="s">
        <v>32</v>
      </c>
      <c r="Q77" s="10" t="s">
        <v>3364</v>
      </c>
      <c r="R77" s="10" t="s">
        <v>78</v>
      </c>
      <c r="S77" s="10" t="s">
        <v>3365</v>
      </c>
      <c r="T77" s="10" t="s">
        <v>36</v>
      </c>
      <c r="U77" s="10" t="s">
        <v>3366</v>
      </c>
      <c r="V77" s="10" t="s">
        <v>38</v>
      </c>
    </row>
    <row r="78" spans="1:22" x14ac:dyDescent="0.25">
      <c r="A78" s="10" t="s">
        <v>26</v>
      </c>
      <c r="B78" s="10" t="s">
        <v>3367</v>
      </c>
      <c r="C78" s="10" t="s">
        <v>3368</v>
      </c>
      <c r="D78" s="11" t="s">
        <v>29</v>
      </c>
      <c r="E78" s="11">
        <v>1</v>
      </c>
      <c r="F78" s="11"/>
      <c r="G78" s="14">
        <v>10.99</v>
      </c>
      <c r="H78" s="14">
        <f>Parts_US[[#This Row],[USD List / Unit]]*$H$3</f>
        <v>10.99</v>
      </c>
      <c r="I78" s="10" t="s">
        <v>3369</v>
      </c>
      <c r="J78" s="10" t="s">
        <v>30</v>
      </c>
      <c r="K78" s="10" t="s">
        <v>2295</v>
      </c>
      <c r="L78" s="8" t="s">
        <v>31</v>
      </c>
      <c r="M78" s="10" t="s">
        <v>3370</v>
      </c>
      <c r="N78" s="10" t="s">
        <v>453</v>
      </c>
      <c r="O78" s="10" t="s">
        <v>453</v>
      </c>
      <c r="P78" s="10" t="s">
        <v>32</v>
      </c>
      <c r="Q78" s="10" t="s">
        <v>3371</v>
      </c>
      <c r="R78" s="10" t="s">
        <v>26</v>
      </c>
      <c r="S78" s="10" t="s">
        <v>3372</v>
      </c>
      <c r="T78" s="10" t="s">
        <v>36</v>
      </c>
      <c r="U78" s="10" t="s">
        <v>3373</v>
      </c>
      <c r="V78" s="10" t="s">
        <v>38</v>
      </c>
    </row>
    <row r="79" spans="1:22" x14ac:dyDescent="0.25">
      <c r="A79" s="10" t="s">
        <v>62</v>
      </c>
      <c r="B79" s="10" t="s">
        <v>3374</v>
      </c>
      <c r="C79" s="10" t="s">
        <v>3375</v>
      </c>
      <c r="D79" s="11" t="s">
        <v>29</v>
      </c>
      <c r="E79" s="11">
        <v>1</v>
      </c>
      <c r="F79" s="11"/>
      <c r="G79" s="14">
        <v>8.6199999999999992</v>
      </c>
      <c r="H79" s="14">
        <f>Parts_US[[#This Row],[USD List / Unit]]*$H$3</f>
        <v>8.6199999999999992</v>
      </c>
      <c r="I79" s="10" t="s">
        <v>3376</v>
      </c>
      <c r="J79" s="10" t="s">
        <v>30</v>
      </c>
      <c r="K79" s="10" t="s">
        <v>2295</v>
      </c>
      <c r="L79" s="8" t="s">
        <v>31</v>
      </c>
      <c r="M79" s="10"/>
      <c r="N79" s="10" t="s">
        <v>26</v>
      </c>
      <c r="O79" s="10" t="s">
        <v>26</v>
      </c>
      <c r="P79" s="10" t="s">
        <v>32</v>
      </c>
      <c r="Q79" s="10" t="s">
        <v>3377</v>
      </c>
      <c r="R79" s="10" t="s">
        <v>78</v>
      </c>
      <c r="S79" s="10" t="s">
        <v>3378</v>
      </c>
      <c r="T79" s="10" t="s">
        <v>36</v>
      </c>
      <c r="U79" s="10" t="s">
        <v>3379</v>
      </c>
      <c r="V79" s="10" t="s">
        <v>38</v>
      </c>
    </row>
    <row r="80" spans="1:22" x14ac:dyDescent="0.25">
      <c r="A80" s="10" t="s">
        <v>62</v>
      </c>
      <c r="B80" s="10" t="s">
        <v>3380</v>
      </c>
      <c r="C80" s="10" t="s">
        <v>3381</v>
      </c>
      <c r="D80" s="11" t="s">
        <v>29</v>
      </c>
      <c r="E80" s="11">
        <v>1</v>
      </c>
      <c r="F80" s="11"/>
      <c r="G80" s="14">
        <v>3.81</v>
      </c>
      <c r="H80" s="14">
        <f>Parts_US[[#This Row],[USD List / Unit]]*$H$3</f>
        <v>3.81</v>
      </c>
      <c r="I80" s="10" t="s">
        <v>3382</v>
      </c>
      <c r="J80" s="10" t="s">
        <v>30</v>
      </c>
      <c r="K80" s="10" t="s">
        <v>3383</v>
      </c>
      <c r="L80" s="8" t="s">
        <v>31</v>
      </c>
      <c r="M80" s="10"/>
      <c r="N80" s="10" t="s">
        <v>26</v>
      </c>
      <c r="O80" s="10" t="s">
        <v>26</v>
      </c>
      <c r="P80" s="10" t="s">
        <v>32</v>
      </c>
      <c r="Q80" s="10" t="s">
        <v>3384</v>
      </c>
      <c r="R80" s="10" t="s">
        <v>3385</v>
      </c>
      <c r="S80" s="10" t="s">
        <v>3386</v>
      </c>
      <c r="T80" s="10" t="s">
        <v>36</v>
      </c>
      <c r="U80" s="10" t="s">
        <v>3387</v>
      </c>
      <c r="V80" s="10" t="s">
        <v>38</v>
      </c>
    </row>
    <row r="81" spans="1:22" x14ac:dyDescent="0.25">
      <c r="A81" s="10" t="s">
        <v>62</v>
      </c>
      <c r="B81" s="10" t="s">
        <v>3388</v>
      </c>
      <c r="C81" s="10" t="s">
        <v>3389</v>
      </c>
      <c r="D81" s="11" t="s">
        <v>29</v>
      </c>
      <c r="E81" s="11">
        <v>1</v>
      </c>
      <c r="F81" s="11"/>
      <c r="G81" s="14">
        <v>19.36</v>
      </c>
      <c r="H81" s="14">
        <f>Parts_US[[#This Row],[USD List / Unit]]*$H$3</f>
        <v>19.36</v>
      </c>
      <c r="I81" s="10" t="s">
        <v>3390</v>
      </c>
      <c r="J81" s="10" t="s">
        <v>30</v>
      </c>
      <c r="K81" s="10" t="s">
        <v>3391</v>
      </c>
      <c r="L81" s="8" t="s">
        <v>31</v>
      </c>
      <c r="M81" s="10"/>
      <c r="N81" s="10" t="s">
        <v>419</v>
      </c>
      <c r="O81" s="10" t="s">
        <v>419</v>
      </c>
      <c r="P81" s="10" t="s">
        <v>32</v>
      </c>
      <c r="Q81" s="10" t="s">
        <v>3392</v>
      </c>
      <c r="R81" s="10" t="s">
        <v>3393</v>
      </c>
      <c r="S81" s="10" t="s">
        <v>3394</v>
      </c>
      <c r="T81" s="10" t="s">
        <v>36</v>
      </c>
      <c r="U81" s="10" t="s">
        <v>3395</v>
      </c>
      <c r="V81" s="10" t="s">
        <v>38</v>
      </c>
    </row>
    <row r="82" spans="1:22" x14ac:dyDescent="0.25">
      <c r="A82" s="10" t="s">
        <v>62</v>
      </c>
      <c r="B82" s="10" t="s">
        <v>3396</v>
      </c>
      <c r="C82" s="10" t="s">
        <v>3397</v>
      </c>
      <c r="D82" s="11" t="s">
        <v>29</v>
      </c>
      <c r="E82" s="11">
        <v>1</v>
      </c>
      <c r="F82" s="11"/>
      <c r="G82" s="14">
        <v>100.37</v>
      </c>
      <c r="H82" s="14">
        <f>Parts_US[[#This Row],[USD List / Unit]]*$H$3</f>
        <v>100.37</v>
      </c>
      <c r="I82" s="10" t="s">
        <v>3398</v>
      </c>
      <c r="J82" s="10" t="s">
        <v>30</v>
      </c>
      <c r="K82" s="10" t="s">
        <v>2295</v>
      </c>
      <c r="L82" s="8" t="s">
        <v>31</v>
      </c>
      <c r="M82" s="10"/>
      <c r="N82" s="10" t="s">
        <v>1404</v>
      </c>
      <c r="O82" s="10" t="s">
        <v>1404</v>
      </c>
      <c r="P82" s="10" t="s">
        <v>32</v>
      </c>
      <c r="Q82" s="10" t="s">
        <v>3399</v>
      </c>
      <c r="R82" s="10" t="s">
        <v>26</v>
      </c>
      <c r="S82" s="10" t="s">
        <v>3400</v>
      </c>
      <c r="T82" s="10" t="s">
        <v>36</v>
      </c>
      <c r="U82" s="10" t="s">
        <v>3401</v>
      </c>
      <c r="V82" s="10" t="s">
        <v>38</v>
      </c>
    </row>
    <row r="83" spans="1:22" x14ac:dyDescent="0.25">
      <c r="A83" s="10" t="s">
        <v>62</v>
      </c>
      <c r="B83" s="10" t="s">
        <v>3402</v>
      </c>
      <c r="C83" s="10" t="s">
        <v>3403</v>
      </c>
      <c r="D83" s="11" t="s">
        <v>29</v>
      </c>
      <c r="E83" s="11">
        <v>1</v>
      </c>
      <c r="F83" s="11"/>
      <c r="G83" s="14">
        <v>77.97</v>
      </c>
      <c r="H83" s="14">
        <f>Parts_US[[#This Row],[USD List / Unit]]*$H$3</f>
        <v>77.97</v>
      </c>
      <c r="I83" s="10" t="s">
        <v>3404</v>
      </c>
      <c r="J83" s="10" t="s">
        <v>30</v>
      </c>
      <c r="K83" s="10" t="s">
        <v>2295</v>
      </c>
      <c r="L83" s="8" t="s">
        <v>31</v>
      </c>
      <c r="M83" s="10"/>
      <c r="N83" s="10" t="s">
        <v>1404</v>
      </c>
      <c r="O83" s="10" t="s">
        <v>1404</v>
      </c>
      <c r="P83" s="10" t="s">
        <v>32</v>
      </c>
      <c r="Q83" s="10" t="s">
        <v>3405</v>
      </c>
      <c r="R83" s="10" t="s">
        <v>78</v>
      </c>
      <c r="S83" s="10" t="s">
        <v>3406</v>
      </c>
      <c r="T83" s="10" t="s">
        <v>36</v>
      </c>
      <c r="U83" s="10" t="s">
        <v>3407</v>
      </c>
      <c r="V83" s="10" t="s">
        <v>38</v>
      </c>
    </row>
    <row r="84" spans="1:22" x14ac:dyDescent="0.25">
      <c r="A84" s="10" t="s">
        <v>62</v>
      </c>
      <c r="B84" s="10" t="s">
        <v>3408</v>
      </c>
      <c r="C84" s="10" t="s">
        <v>3409</v>
      </c>
      <c r="D84" s="11" t="s">
        <v>29</v>
      </c>
      <c r="E84" s="11" t="s">
        <v>357</v>
      </c>
      <c r="F84" s="11"/>
      <c r="G84" s="14">
        <v>1.24</v>
      </c>
      <c r="H84" s="14">
        <f>Parts_US[[#This Row],[USD List / Unit]]*$H$3</f>
        <v>1.24</v>
      </c>
      <c r="I84" s="10" t="s">
        <v>3410</v>
      </c>
      <c r="J84" s="10" t="s">
        <v>30</v>
      </c>
      <c r="K84" s="10" t="s">
        <v>2295</v>
      </c>
      <c r="L84" s="8" t="s">
        <v>31</v>
      </c>
      <c r="M84" s="10"/>
      <c r="N84" s="10" t="s">
        <v>533</v>
      </c>
      <c r="O84" s="10" t="s">
        <v>533</v>
      </c>
      <c r="P84" s="10" t="s">
        <v>32</v>
      </c>
      <c r="Q84" s="10" t="s">
        <v>3411</v>
      </c>
      <c r="R84" s="10" t="s">
        <v>3412</v>
      </c>
      <c r="S84" s="10" t="s">
        <v>3413</v>
      </c>
      <c r="T84" s="10" t="s">
        <v>36</v>
      </c>
      <c r="U84" s="10" t="s">
        <v>3414</v>
      </c>
      <c r="V84" s="10" t="s">
        <v>38</v>
      </c>
    </row>
    <row r="85" spans="1:22" x14ac:dyDescent="0.25">
      <c r="A85" s="10" t="s">
        <v>62</v>
      </c>
      <c r="B85" s="10" t="s">
        <v>3415</v>
      </c>
      <c r="C85" s="10" t="s">
        <v>3416</v>
      </c>
      <c r="D85" s="11" t="s">
        <v>29</v>
      </c>
      <c r="E85" s="11" t="s">
        <v>357</v>
      </c>
      <c r="F85" s="11"/>
      <c r="G85" s="14">
        <v>2.9</v>
      </c>
      <c r="H85" s="14">
        <f>Parts_US[[#This Row],[USD List / Unit]]*$H$3</f>
        <v>2.9</v>
      </c>
      <c r="I85" s="10" t="s">
        <v>3417</v>
      </c>
      <c r="J85" s="10" t="s">
        <v>119</v>
      </c>
      <c r="K85" s="10" t="s">
        <v>76</v>
      </c>
      <c r="L85" s="8" t="s">
        <v>31</v>
      </c>
      <c r="M85" s="10"/>
      <c r="N85" s="10" t="s">
        <v>209</v>
      </c>
      <c r="O85" s="10" t="s">
        <v>209</v>
      </c>
      <c r="P85" s="10" t="s">
        <v>32</v>
      </c>
      <c r="Q85" s="10" t="s">
        <v>3418</v>
      </c>
      <c r="R85" s="10" t="s">
        <v>3419</v>
      </c>
      <c r="S85" s="10" t="s">
        <v>3420</v>
      </c>
      <c r="T85" s="10" t="s">
        <v>36</v>
      </c>
      <c r="U85" s="10" t="s">
        <v>3421</v>
      </c>
      <c r="V85" s="10" t="s">
        <v>38</v>
      </c>
    </row>
    <row r="86" spans="1:22" x14ac:dyDescent="0.25">
      <c r="A86" s="10" t="s">
        <v>26</v>
      </c>
      <c r="B86" s="10" t="s">
        <v>3422</v>
      </c>
      <c r="C86" s="10" t="s">
        <v>3423</v>
      </c>
      <c r="D86" s="11" t="s">
        <v>29</v>
      </c>
      <c r="E86" s="11" t="s">
        <v>357</v>
      </c>
      <c r="F86" s="11"/>
      <c r="G86" s="14">
        <v>3.22</v>
      </c>
      <c r="H86" s="14">
        <f>Parts_US[[#This Row],[USD List / Unit]]*$H$3</f>
        <v>3.22</v>
      </c>
      <c r="I86" s="10" t="s">
        <v>3424</v>
      </c>
      <c r="J86" s="10" t="s">
        <v>119</v>
      </c>
      <c r="K86" s="10" t="s">
        <v>3037</v>
      </c>
      <c r="L86" s="8" t="s">
        <v>31</v>
      </c>
      <c r="M86" s="10"/>
      <c r="N86" s="10" t="s">
        <v>26</v>
      </c>
      <c r="O86" s="10" t="s">
        <v>26</v>
      </c>
      <c r="P86" s="10" t="s">
        <v>32</v>
      </c>
      <c r="Q86" s="10" t="s">
        <v>3425</v>
      </c>
      <c r="R86" s="10" t="s">
        <v>3426</v>
      </c>
      <c r="S86" s="10" t="s">
        <v>3427</v>
      </c>
      <c r="T86" s="10" t="s">
        <v>36</v>
      </c>
      <c r="U86" s="10" t="s">
        <v>3428</v>
      </c>
      <c r="V86" s="10" t="s">
        <v>38</v>
      </c>
    </row>
    <row r="87" spans="1:22" x14ac:dyDescent="0.25">
      <c r="A87" s="10" t="s">
        <v>26</v>
      </c>
      <c r="B87" s="10" t="s">
        <v>3429</v>
      </c>
      <c r="C87" s="10" t="s">
        <v>3430</v>
      </c>
      <c r="D87" s="11" t="s">
        <v>29</v>
      </c>
      <c r="E87" s="11" t="s">
        <v>357</v>
      </c>
      <c r="F87" s="11"/>
      <c r="G87" s="14">
        <v>5.19</v>
      </c>
      <c r="H87" s="14">
        <f>Parts_US[[#This Row],[USD List / Unit]]*$H$3</f>
        <v>5.19</v>
      </c>
      <c r="I87" s="10" t="s">
        <v>3431</v>
      </c>
      <c r="J87" s="10" t="s">
        <v>2303</v>
      </c>
      <c r="K87" s="10" t="s">
        <v>3037</v>
      </c>
      <c r="L87" s="8" t="s">
        <v>31</v>
      </c>
      <c r="M87" s="10" t="s">
        <v>3432</v>
      </c>
      <c r="N87" s="10" t="s">
        <v>26</v>
      </c>
      <c r="O87" s="10" t="s">
        <v>26</v>
      </c>
      <c r="P87" s="10" t="s">
        <v>32</v>
      </c>
      <c r="Q87" s="10" t="s">
        <v>3433</v>
      </c>
      <c r="R87" s="10" t="s">
        <v>26</v>
      </c>
      <c r="S87" s="10" t="s">
        <v>3434</v>
      </c>
      <c r="T87" s="10" t="s">
        <v>36</v>
      </c>
      <c r="U87" s="10" t="s">
        <v>3435</v>
      </c>
      <c r="V87" s="10" t="s">
        <v>38</v>
      </c>
    </row>
    <row r="88" spans="1:22" x14ac:dyDescent="0.25">
      <c r="A88" s="10" t="s">
        <v>26</v>
      </c>
      <c r="B88" s="10" t="s">
        <v>3449</v>
      </c>
      <c r="C88" s="10" t="s">
        <v>3450</v>
      </c>
      <c r="D88" s="11" t="s">
        <v>29</v>
      </c>
      <c r="E88" s="11">
        <v>1</v>
      </c>
      <c r="F88" s="11"/>
      <c r="G88" s="14">
        <v>12.57</v>
      </c>
      <c r="H88" s="14">
        <f>Parts_US[[#This Row],[USD List / Unit]]*$H$3</f>
        <v>12.57</v>
      </c>
      <c r="I88" s="10" t="s">
        <v>3451</v>
      </c>
      <c r="J88" s="10" t="s">
        <v>30</v>
      </c>
      <c r="K88" s="10" t="s">
        <v>3452</v>
      </c>
      <c r="L88" s="8" t="s">
        <v>31</v>
      </c>
      <c r="M88" s="10"/>
      <c r="N88" s="10" t="s">
        <v>453</v>
      </c>
      <c r="O88" s="10" t="s">
        <v>453</v>
      </c>
      <c r="P88" s="10" t="s">
        <v>32</v>
      </c>
      <c r="Q88" s="10" t="s">
        <v>3453</v>
      </c>
      <c r="R88" s="10" t="s">
        <v>26</v>
      </c>
      <c r="S88" s="10" t="s">
        <v>3454</v>
      </c>
      <c r="T88" s="10" t="s">
        <v>36</v>
      </c>
      <c r="U88" s="10" t="s">
        <v>3455</v>
      </c>
      <c r="V88" s="10" t="s">
        <v>38</v>
      </c>
    </row>
    <row r="89" spans="1:22" x14ac:dyDescent="0.25">
      <c r="A89" s="10" t="s">
        <v>62</v>
      </c>
      <c r="B89" s="10" t="s">
        <v>3456</v>
      </c>
      <c r="C89" s="10" t="s">
        <v>3457</v>
      </c>
      <c r="D89" s="11" t="s">
        <v>29</v>
      </c>
      <c r="E89" s="11">
        <v>1</v>
      </c>
      <c r="F89" s="11"/>
      <c r="G89" s="14">
        <v>32.9</v>
      </c>
      <c r="H89" s="14">
        <f>Parts_US[[#This Row],[USD List / Unit]]*$H$3</f>
        <v>32.9</v>
      </c>
      <c r="I89" s="10" t="s">
        <v>3458</v>
      </c>
      <c r="J89" s="10" t="s">
        <v>30</v>
      </c>
      <c r="K89" s="10" t="s">
        <v>2295</v>
      </c>
      <c r="L89" s="8" t="s">
        <v>31</v>
      </c>
      <c r="M89" s="10"/>
      <c r="N89" s="10" t="s">
        <v>497</v>
      </c>
      <c r="O89" s="10" t="s">
        <v>497</v>
      </c>
      <c r="P89" s="10" t="s">
        <v>32</v>
      </c>
      <c r="Q89" s="10" t="s">
        <v>3459</v>
      </c>
      <c r="R89" s="10" t="s">
        <v>78</v>
      </c>
      <c r="S89" s="10" t="s">
        <v>3460</v>
      </c>
      <c r="T89" s="10" t="s">
        <v>36</v>
      </c>
      <c r="U89" s="10" t="s">
        <v>3461</v>
      </c>
      <c r="V89" s="10" t="s">
        <v>38</v>
      </c>
    </row>
    <row r="90" spans="1:22" x14ac:dyDescent="0.25">
      <c r="A90" s="10" t="s">
        <v>26</v>
      </c>
      <c r="B90" s="10" t="s">
        <v>3462</v>
      </c>
      <c r="C90" s="10" t="s">
        <v>3463</v>
      </c>
      <c r="D90" s="11" t="s">
        <v>29</v>
      </c>
      <c r="E90" s="11">
        <v>1</v>
      </c>
      <c r="F90" s="11" t="s">
        <v>143</v>
      </c>
      <c r="G90" s="14">
        <v>105.28</v>
      </c>
      <c r="H90" s="14">
        <f>Parts_US[[#This Row],[USD List / Unit]]*$H$3</f>
        <v>105.28</v>
      </c>
      <c r="I90" s="10" t="s">
        <v>3464</v>
      </c>
      <c r="J90" s="10" t="s">
        <v>127</v>
      </c>
      <c r="K90" s="10" t="s">
        <v>2295</v>
      </c>
      <c r="L90" s="8" t="s">
        <v>31</v>
      </c>
      <c r="M90" s="10"/>
      <c r="N90" s="10" t="s">
        <v>3465</v>
      </c>
      <c r="O90" s="10" t="s">
        <v>3465</v>
      </c>
      <c r="P90" s="10" t="s">
        <v>32</v>
      </c>
      <c r="Q90" s="10" t="s">
        <v>3466</v>
      </c>
      <c r="R90" s="10" t="s">
        <v>3467</v>
      </c>
      <c r="S90" s="10" t="s">
        <v>3468</v>
      </c>
      <c r="T90" s="10" t="s">
        <v>36</v>
      </c>
      <c r="U90" s="10" t="s">
        <v>3469</v>
      </c>
      <c r="V90" s="10" t="s">
        <v>38</v>
      </c>
    </row>
    <row r="91" spans="1:22" x14ac:dyDescent="0.25">
      <c r="A91" s="10" t="s">
        <v>26</v>
      </c>
      <c r="B91" s="10" t="s">
        <v>3478</v>
      </c>
      <c r="C91" s="10" t="s">
        <v>3479</v>
      </c>
      <c r="D91" s="11" t="s">
        <v>29</v>
      </c>
      <c r="E91" s="11">
        <v>1</v>
      </c>
      <c r="F91" s="11"/>
      <c r="G91" s="14">
        <v>17.809999999999999</v>
      </c>
      <c r="H91" s="14">
        <f>Parts_US[[#This Row],[USD List / Unit]]*$H$3</f>
        <v>17.809999999999999</v>
      </c>
      <c r="I91" s="10" t="s">
        <v>3480</v>
      </c>
      <c r="J91" s="10" t="s">
        <v>30</v>
      </c>
      <c r="K91" s="10" t="s">
        <v>2295</v>
      </c>
      <c r="L91" s="8" t="s">
        <v>31</v>
      </c>
      <c r="M91" s="10"/>
      <c r="N91" s="10" t="s">
        <v>112</v>
      </c>
      <c r="O91" s="10" t="s">
        <v>112</v>
      </c>
      <c r="P91" s="10" t="s">
        <v>32</v>
      </c>
      <c r="Q91" s="10" t="s">
        <v>3481</v>
      </c>
      <c r="R91" s="10" t="s">
        <v>26</v>
      </c>
      <c r="S91" s="10" t="s">
        <v>3482</v>
      </c>
      <c r="T91" s="10" t="s">
        <v>36</v>
      </c>
      <c r="U91" s="10" t="s">
        <v>3483</v>
      </c>
      <c r="V91" s="10" t="s">
        <v>38</v>
      </c>
    </row>
    <row r="92" spans="1:22" x14ac:dyDescent="0.25">
      <c r="A92" s="10" t="s">
        <v>26</v>
      </c>
      <c r="B92" s="10" t="s">
        <v>3484</v>
      </c>
      <c r="C92" s="10" t="s">
        <v>3485</v>
      </c>
      <c r="D92" s="11" t="s">
        <v>29</v>
      </c>
      <c r="E92" s="11">
        <v>1</v>
      </c>
      <c r="F92" s="11"/>
      <c r="G92" s="14">
        <v>101.48</v>
      </c>
      <c r="H92" s="14">
        <f>Parts_US[[#This Row],[USD List / Unit]]*$H$3</f>
        <v>101.48</v>
      </c>
      <c r="I92" s="10" t="s">
        <v>3486</v>
      </c>
      <c r="J92" s="10" t="s">
        <v>30</v>
      </c>
      <c r="K92" s="10" t="s">
        <v>2295</v>
      </c>
      <c r="L92" s="8" t="s">
        <v>31</v>
      </c>
      <c r="M92" s="10"/>
      <c r="N92" s="10" t="s">
        <v>3487</v>
      </c>
      <c r="O92" s="10" t="s">
        <v>3487</v>
      </c>
      <c r="P92" s="10" t="s">
        <v>32</v>
      </c>
      <c r="Q92" s="10" t="s">
        <v>3488</v>
      </c>
      <c r="R92" s="10" t="s">
        <v>26</v>
      </c>
      <c r="S92" s="10" t="s">
        <v>3489</v>
      </c>
      <c r="T92" s="10" t="s">
        <v>36</v>
      </c>
      <c r="U92" s="10" t="s">
        <v>3490</v>
      </c>
      <c r="V92" s="10" t="s">
        <v>38</v>
      </c>
    </row>
    <row r="93" spans="1:22" x14ac:dyDescent="0.25">
      <c r="A93" s="10" t="s">
        <v>26</v>
      </c>
      <c r="B93" s="10" t="s">
        <v>3491</v>
      </c>
      <c r="C93" s="10" t="s">
        <v>3492</v>
      </c>
      <c r="D93" s="11" t="s">
        <v>29</v>
      </c>
      <c r="E93" s="11">
        <v>1</v>
      </c>
      <c r="F93" s="11"/>
      <c r="G93" s="14">
        <v>60.23</v>
      </c>
      <c r="H93" s="14">
        <f>Parts_US[[#This Row],[USD List / Unit]]*$H$3</f>
        <v>60.23</v>
      </c>
      <c r="I93" s="10" t="s">
        <v>3493</v>
      </c>
      <c r="J93" s="10" t="s">
        <v>30</v>
      </c>
      <c r="K93" s="10" t="s">
        <v>2295</v>
      </c>
      <c r="L93" s="8" t="s">
        <v>31</v>
      </c>
      <c r="M93" s="10"/>
      <c r="N93" s="10" t="s">
        <v>1373</v>
      </c>
      <c r="O93" s="10" t="s">
        <v>1373</v>
      </c>
      <c r="P93" s="10" t="s">
        <v>32</v>
      </c>
      <c r="Q93" s="10" t="s">
        <v>3494</v>
      </c>
      <c r="R93" s="10" t="s">
        <v>26</v>
      </c>
      <c r="S93" s="10" t="s">
        <v>3495</v>
      </c>
      <c r="T93" s="10" t="s">
        <v>36</v>
      </c>
      <c r="U93" s="10" t="s">
        <v>3496</v>
      </c>
      <c r="V93" s="10" t="s">
        <v>38</v>
      </c>
    </row>
    <row r="94" spans="1:22" x14ac:dyDescent="0.25">
      <c r="A94" s="10" t="s">
        <v>26</v>
      </c>
      <c r="B94" s="10" t="s">
        <v>3497</v>
      </c>
      <c r="C94" s="10" t="s">
        <v>3498</v>
      </c>
      <c r="D94" s="11" t="s">
        <v>29</v>
      </c>
      <c r="E94" s="11">
        <v>1</v>
      </c>
      <c r="F94" s="11"/>
      <c r="G94" s="14">
        <v>4.51</v>
      </c>
      <c r="H94" s="14">
        <f>Parts_US[[#This Row],[USD List / Unit]]*$H$3</f>
        <v>4.51</v>
      </c>
      <c r="I94" s="10" t="s">
        <v>3499</v>
      </c>
      <c r="J94" s="10" t="s">
        <v>127</v>
      </c>
      <c r="K94" s="10" t="s">
        <v>2295</v>
      </c>
      <c r="L94" s="8" t="s">
        <v>31</v>
      </c>
      <c r="M94" s="10"/>
      <c r="N94" s="10" t="s">
        <v>209</v>
      </c>
      <c r="O94" s="10" t="s">
        <v>209</v>
      </c>
      <c r="P94" s="10" t="s">
        <v>32</v>
      </c>
      <c r="Q94" s="10" t="s">
        <v>3500</v>
      </c>
      <c r="R94" s="10" t="s">
        <v>26</v>
      </c>
      <c r="S94" s="10" t="s">
        <v>3501</v>
      </c>
      <c r="T94" s="10" t="s">
        <v>36</v>
      </c>
      <c r="U94" s="10" t="s">
        <v>3502</v>
      </c>
      <c r="V94" s="10" t="s">
        <v>38</v>
      </c>
    </row>
    <row r="95" spans="1:22" x14ac:dyDescent="0.25">
      <c r="A95" s="10" t="s">
        <v>26</v>
      </c>
      <c r="B95" s="10" t="s">
        <v>3509</v>
      </c>
      <c r="C95" s="10" t="s">
        <v>3510</v>
      </c>
      <c r="D95" s="11" t="s">
        <v>29</v>
      </c>
      <c r="E95" s="11">
        <v>1</v>
      </c>
      <c r="F95" s="11"/>
      <c r="G95" s="14">
        <v>105.33</v>
      </c>
      <c r="H95" s="14">
        <f>Parts_US[[#This Row],[USD List / Unit]]*$H$3</f>
        <v>105.33</v>
      </c>
      <c r="I95" s="10" t="s">
        <v>3511</v>
      </c>
      <c r="J95" s="10" t="s">
        <v>127</v>
      </c>
      <c r="K95" s="10" t="s">
        <v>1205</v>
      </c>
      <c r="L95" s="8" t="s">
        <v>31</v>
      </c>
      <c r="M95" s="10"/>
      <c r="N95" s="10" t="s">
        <v>1220</v>
      </c>
      <c r="O95" s="10" t="s">
        <v>1220</v>
      </c>
      <c r="P95" s="10" t="s">
        <v>32</v>
      </c>
      <c r="Q95" s="10" t="s">
        <v>3510</v>
      </c>
      <c r="R95" s="10" t="s">
        <v>26</v>
      </c>
      <c r="S95" s="10" t="s">
        <v>3512</v>
      </c>
      <c r="T95" s="10" t="s">
        <v>36</v>
      </c>
      <c r="U95" s="10" t="s">
        <v>3513</v>
      </c>
      <c r="V95" s="10" t="s">
        <v>38</v>
      </c>
    </row>
    <row r="96" spans="1:22" x14ac:dyDescent="0.25">
      <c r="A96" s="10" t="s">
        <v>26</v>
      </c>
      <c r="B96" s="10" t="s">
        <v>3514</v>
      </c>
      <c r="C96" s="10" t="s">
        <v>3515</v>
      </c>
      <c r="D96" s="11" t="s">
        <v>29</v>
      </c>
      <c r="E96" s="11">
        <v>1</v>
      </c>
      <c r="F96" s="11"/>
      <c r="G96" s="14">
        <v>15.57</v>
      </c>
      <c r="H96" s="14">
        <f>Parts_US[[#This Row],[USD List / Unit]]*$H$3</f>
        <v>15.57</v>
      </c>
      <c r="I96" s="10" t="s">
        <v>3516</v>
      </c>
      <c r="J96" s="10" t="s">
        <v>127</v>
      </c>
      <c r="K96" s="10" t="s">
        <v>1205</v>
      </c>
      <c r="L96" s="8" t="s">
        <v>31</v>
      </c>
      <c r="M96" s="10"/>
      <c r="N96" s="10" t="s">
        <v>453</v>
      </c>
      <c r="O96" s="10" t="s">
        <v>453</v>
      </c>
      <c r="P96" s="10" t="s">
        <v>32</v>
      </c>
      <c r="Q96" s="10" t="s">
        <v>3515</v>
      </c>
      <c r="R96" s="10" t="s">
        <v>26</v>
      </c>
      <c r="S96" s="10" t="s">
        <v>3517</v>
      </c>
      <c r="T96" s="10" t="s">
        <v>36</v>
      </c>
      <c r="U96" s="10" t="s">
        <v>3518</v>
      </c>
      <c r="V96" s="10" t="s">
        <v>38</v>
      </c>
    </row>
    <row r="97" spans="1:22" x14ac:dyDescent="0.25">
      <c r="A97" s="10" t="s">
        <v>26</v>
      </c>
      <c r="B97" s="10" t="s">
        <v>3519</v>
      </c>
      <c r="C97" s="10" t="s">
        <v>3520</v>
      </c>
      <c r="D97" s="11" t="s">
        <v>29</v>
      </c>
      <c r="E97" s="11">
        <v>1</v>
      </c>
      <c r="F97" s="11" t="s">
        <v>591</v>
      </c>
      <c r="G97" s="14">
        <v>86.85</v>
      </c>
      <c r="H97" s="14">
        <f>Parts_US[[#This Row],[USD List / Unit]]*$H$3</f>
        <v>86.85</v>
      </c>
      <c r="I97" s="10" t="s">
        <v>3521</v>
      </c>
      <c r="J97" s="10" t="s">
        <v>3522</v>
      </c>
      <c r="K97" s="10" t="s">
        <v>1205</v>
      </c>
      <c r="L97" s="8" t="s">
        <v>31</v>
      </c>
      <c r="M97" s="10"/>
      <c r="N97" s="10" t="s">
        <v>1441</v>
      </c>
      <c r="O97" s="10" t="s">
        <v>1441</v>
      </c>
      <c r="P97" s="10" t="s">
        <v>32</v>
      </c>
      <c r="Q97" s="10" t="s">
        <v>3523</v>
      </c>
      <c r="R97" s="10" t="s">
        <v>26</v>
      </c>
      <c r="S97" s="10" t="s">
        <v>3524</v>
      </c>
      <c r="T97" s="10" t="s">
        <v>36</v>
      </c>
      <c r="U97" s="10" t="s">
        <v>3525</v>
      </c>
      <c r="V97" s="10" t="s">
        <v>38</v>
      </c>
    </row>
    <row r="98" spans="1:22" x14ac:dyDescent="0.25">
      <c r="A98" s="10" t="s">
        <v>26</v>
      </c>
      <c r="B98" s="10" t="s">
        <v>3526</v>
      </c>
      <c r="C98" s="10" t="s">
        <v>3527</v>
      </c>
      <c r="D98" s="11" t="s">
        <v>29</v>
      </c>
      <c r="E98" s="11">
        <v>1</v>
      </c>
      <c r="F98" s="11"/>
      <c r="G98" s="14">
        <v>3.93</v>
      </c>
      <c r="H98" s="14">
        <f>Parts_US[[#This Row],[USD List / Unit]]*$H$3</f>
        <v>3.93</v>
      </c>
      <c r="I98" s="10" t="s">
        <v>3528</v>
      </c>
      <c r="J98" s="10" t="s">
        <v>127</v>
      </c>
      <c r="K98" s="10" t="s">
        <v>2295</v>
      </c>
      <c r="L98" s="8" t="s">
        <v>31</v>
      </c>
      <c r="M98" s="10"/>
      <c r="N98" s="10" t="s">
        <v>209</v>
      </c>
      <c r="O98" s="10" t="s">
        <v>209</v>
      </c>
      <c r="P98" s="10" t="s">
        <v>32</v>
      </c>
      <c r="Q98" s="10" t="s">
        <v>3529</v>
      </c>
      <c r="R98" s="10" t="s">
        <v>26</v>
      </c>
      <c r="S98" s="10" t="s">
        <v>3530</v>
      </c>
      <c r="T98" s="10" t="s">
        <v>36</v>
      </c>
      <c r="U98" s="10" t="s">
        <v>3531</v>
      </c>
      <c r="V98" s="10" t="s">
        <v>38</v>
      </c>
    </row>
    <row r="99" spans="1:22" x14ac:dyDescent="0.25">
      <c r="A99" s="10" t="s">
        <v>26</v>
      </c>
      <c r="B99" s="10" t="s">
        <v>3532</v>
      </c>
      <c r="C99" s="10" t="s">
        <v>3533</v>
      </c>
      <c r="D99" s="11" t="s">
        <v>29</v>
      </c>
      <c r="E99" s="11">
        <v>1</v>
      </c>
      <c r="F99" s="11" t="s">
        <v>394</v>
      </c>
      <c r="G99" s="14">
        <v>48.92</v>
      </c>
      <c r="H99" s="14">
        <f>Parts_US[[#This Row],[USD List / Unit]]*$H$3</f>
        <v>48.92</v>
      </c>
      <c r="I99" s="10" t="s">
        <v>3534</v>
      </c>
      <c r="J99" s="10" t="s">
        <v>127</v>
      </c>
      <c r="K99" s="10" t="s">
        <v>418</v>
      </c>
      <c r="L99" s="8" t="s">
        <v>31</v>
      </c>
      <c r="M99" s="10"/>
      <c r="N99" s="10" t="s">
        <v>373</v>
      </c>
      <c r="O99" s="10" t="s">
        <v>373</v>
      </c>
      <c r="P99" s="10" t="s">
        <v>32</v>
      </c>
      <c r="Q99" s="10" t="s">
        <v>3533</v>
      </c>
      <c r="R99" s="10" t="s">
        <v>26</v>
      </c>
      <c r="S99" s="10" t="s">
        <v>3535</v>
      </c>
      <c r="T99" s="10" t="s">
        <v>36</v>
      </c>
      <c r="U99" s="10" t="s">
        <v>3536</v>
      </c>
      <c r="V99" s="10" t="s">
        <v>38</v>
      </c>
    </row>
    <row r="100" spans="1:22" x14ac:dyDescent="0.25">
      <c r="A100" s="10" t="s">
        <v>26</v>
      </c>
      <c r="B100" s="10" t="s">
        <v>3543</v>
      </c>
      <c r="C100" s="10" t="s">
        <v>3544</v>
      </c>
      <c r="D100" s="11" t="s">
        <v>29</v>
      </c>
      <c r="E100" s="11">
        <v>1</v>
      </c>
      <c r="F100" s="11" t="s">
        <v>591</v>
      </c>
      <c r="G100" s="14">
        <v>39.5</v>
      </c>
      <c r="H100" s="14">
        <f>Parts_US[[#This Row],[USD List / Unit]]*$H$3</f>
        <v>39.5</v>
      </c>
      <c r="I100" s="10" t="s">
        <v>3545</v>
      </c>
      <c r="J100" s="10" t="s">
        <v>127</v>
      </c>
      <c r="K100" s="10" t="s">
        <v>3546</v>
      </c>
      <c r="L100" s="8" t="s">
        <v>31</v>
      </c>
      <c r="M100" s="10"/>
      <c r="N100" s="10" t="s">
        <v>476</v>
      </c>
      <c r="O100" s="10" t="s">
        <v>476</v>
      </c>
      <c r="P100" s="10" t="s">
        <v>32</v>
      </c>
      <c r="Q100" s="10" t="s">
        <v>3547</v>
      </c>
      <c r="R100" s="10" t="s">
        <v>26</v>
      </c>
      <c r="S100" s="10" t="s">
        <v>3548</v>
      </c>
      <c r="T100" s="10" t="s">
        <v>36</v>
      </c>
      <c r="U100" s="10" t="s">
        <v>3549</v>
      </c>
      <c r="V100" s="10" t="s">
        <v>38</v>
      </c>
    </row>
    <row r="101" spans="1:22" x14ac:dyDescent="0.25">
      <c r="A101" s="10" t="s">
        <v>26</v>
      </c>
      <c r="B101" s="10" t="s">
        <v>3550</v>
      </c>
      <c r="C101" s="10" t="s">
        <v>3551</v>
      </c>
      <c r="D101" s="11" t="s">
        <v>2161</v>
      </c>
      <c r="E101" s="11">
        <v>1</v>
      </c>
      <c r="F101" s="11"/>
      <c r="G101" s="14">
        <v>156.03</v>
      </c>
      <c r="H101" s="14">
        <f>Parts_US[[#This Row],[USD List / Unit]]*$H$3</f>
        <v>156.03</v>
      </c>
      <c r="I101" s="10" t="s">
        <v>3552</v>
      </c>
      <c r="J101" s="10" t="s">
        <v>127</v>
      </c>
      <c r="K101" s="10" t="s">
        <v>3553</v>
      </c>
      <c r="L101" s="8" t="s">
        <v>31</v>
      </c>
      <c r="M101" s="10"/>
      <c r="N101" s="10" t="s">
        <v>3240</v>
      </c>
      <c r="O101" s="10" t="s">
        <v>3240</v>
      </c>
      <c r="P101" s="10" t="s">
        <v>32</v>
      </c>
      <c r="Q101" s="10" t="s">
        <v>3554</v>
      </c>
      <c r="R101" s="10" t="s">
        <v>3555</v>
      </c>
      <c r="S101" s="10" t="s">
        <v>3556</v>
      </c>
      <c r="T101" s="10"/>
      <c r="U101" s="10" t="s">
        <v>3557</v>
      </c>
      <c r="V101" s="10"/>
    </row>
    <row r="102" spans="1:22" x14ac:dyDescent="0.25">
      <c r="A102" s="10" t="s">
        <v>26</v>
      </c>
      <c r="B102" s="10" t="s">
        <v>3558</v>
      </c>
      <c r="C102" s="10" t="s">
        <v>3559</v>
      </c>
      <c r="D102" s="11" t="s">
        <v>2161</v>
      </c>
      <c r="E102" s="11">
        <v>1</v>
      </c>
      <c r="F102" s="11"/>
      <c r="G102" s="14">
        <v>67.88</v>
      </c>
      <c r="H102" s="14">
        <f>Parts_US[[#This Row],[USD List / Unit]]*$H$3</f>
        <v>67.88</v>
      </c>
      <c r="I102" s="10" t="s">
        <v>3560</v>
      </c>
      <c r="J102" s="10" t="s">
        <v>127</v>
      </c>
      <c r="K102" s="10" t="s">
        <v>3553</v>
      </c>
      <c r="L102" s="8" t="s">
        <v>31</v>
      </c>
      <c r="M102" s="10"/>
      <c r="N102" s="10" t="s">
        <v>26</v>
      </c>
      <c r="O102" s="10" t="s">
        <v>26</v>
      </c>
      <c r="P102" s="10" t="s">
        <v>32</v>
      </c>
      <c r="Q102" s="10" t="s">
        <v>3561</v>
      </c>
      <c r="R102" s="10" t="s">
        <v>3562</v>
      </c>
      <c r="S102" s="10" t="s">
        <v>3563</v>
      </c>
      <c r="T102" s="10"/>
      <c r="U102" s="10" t="s">
        <v>3564</v>
      </c>
      <c r="V102" s="10"/>
    </row>
    <row r="103" spans="1:22" x14ac:dyDescent="0.25">
      <c r="A103" s="10" t="s">
        <v>62</v>
      </c>
      <c r="B103" s="10" t="s">
        <v>3579</v>
      </c>
      <c r="C103" s="10" t="s">
        <v>3580</v>
      </c>
      <c r="D103" s="11" t="s">
        <v>2161</v>
      </c>
      <c r="E103" s="11">
        <v>1</v>
      </c>
      <c r="F103" s="11"/>
      <c r="G103" s="14">
        <v>10.31</v>
      </c>
      <c r="H103" s="14">
        <f>Parts_US[[#This Row],[USD List / Unit]]*$H$3</f>
        <v>10.31</v>
      </c>
      <c r="I103" s="10" t="s">
        <v>3581</v>
      </c>
      <c r="J103" s="10" t="s">
        <v>127</v>
      </c>
      <c r="K103" s="10" t="s">
        <v>3037</v>
      </c>
      <c r="L103" s="8" t="s">
        <v>31</v>
      </c>
      <c r="M103" s="10"/>
      <c r="N103" s="10" t="s">
        <v>26</v>
      </c>
      <c r="O103" s="10" t="s">
        <v>26</v>
      </c>
      <c r="P103" s="10" t="s">
        <v>32</v>
      </c>
      <c r="Q103" s="10" t="s">
        <v>3582</v>
      </c>
      <c r="R103" s="10" t="s">
        <v>3583</v>
      </c>
      <c r="S103" s="10" t="s">
        <v>3584</v>
      </c>
      <c r="T103" s="10"/>
      <c r="U103" s="10" t="s">
        <v>3585</v>
      </c>
      <c r="V103" s="10"/>
    </row>
    <row r="104" spans="1:22" x14ac:dyDescent="0.25">
      <c r="A104" s="10" t="s">
        <v>26</v>
      </c>
      <c r="B104" s="10" t="s">
        <v>3586</v>
      </c>
      <c r="C104" s="10" t="s">
        <v>3587</v>
      </c>
      <c r="D104" s="11" t="s">
        <v>2161</v>
      </c>
      <c r="E104" s="11">
        <v>1</v>
      </c>
      <c r="F104" s="11"/>
      <c r="G104" s="14">
        <v>9.85</v>
      </c>
      <c r="H104" s="14">
        <f>Parts_US[[#This Row],[USD List / Unit]]*$H$3</f>
        <v>9.85</v>
      </c>
      <c r="I104" s="10" t="s">
        <v>3588</v>
      </c>
      <c r="J104" s="10" t="s">
        <v>127</v>
      </c>
      <c r="K104" s="10" t="s">
        <v>76</v>
      </c>
      <c r="L104" s="8" t="s">
        <v>31</v>
      </c>
      <c r="M104" s="10"/>
      <c r="N104" s="10" t="s">
        <v>26</v>
      </c>
      <c r="O104" s="10" t="s">
        <v>26</v>
      </c>
      <c r="P104" s="10" t="s">
        <v>32</v>
      </c>
      <c r="Q104" s="10" t="s">
        <v>3589</v>
      </c>
      <c r="R104" s="10" t="s">
        <v>3590</v>
      </c>
      <c r="S104" s="10" t="s">
        <v>3591</v>
      </c>
      <c r="T104" s="10"/>
      <c r="U104" s="10" t="s">
        <v>3592</v>
      </c>
      <c r="V104" s="10"/>
    </row>
    <row r="105" spans="1:22" x14ac:dyDescent="0.25">
      <c r="A105" s="10" t="s">
        <v>62</v>
      </c>
      <c r="B105" s="10" t="s">
        <v>3593</v>
      </c>
      <c r="C105" s="10" t="s">
        <v>3594</v>
      </c>
      <c r="D105" s="11" t="s">
        <v>29</v>
      </c>
      <c r="E105" s="11" t="s">
        <v>357</v>
      </c>
      <c r="F105" s="11"/>
      <c r="G105" s="14">
        <v>0.93</v>
      </c>
      <c r="H105" s="14">
        <f>Parts_US[[#This Row],[USD List / Unit]]*$H$3</f>
        <v>0.93</v>
      </c>
      <c r="I105" s="10" t="s">
        <v>3595</v>
      </c>
      <c r="J105" s="10" t="s">
        <v>127</v>
      </c>
      <c r="K105" s="10" t="s">
        <v>76</v>
      </c>
      <c r="L105" s="8" t="s">
        <v>31</v>
      </c>
      <c r="M105" s="10"/>
      <c r="N105" s="10" t="s">
        <v>26</v>
      </c>
      <c r="O105" s="10" t="s">
        <v>26</v>
      </c>
      <c r="P105" s="10" t="s">
        <v>32</v>
      </c>
      <c r="Q105" s="10" t="s">
        <v>3596</v>
      </c>
      <c r="R105" s="10" t="s">
        <v>3597</v>
      </c>
      <c r="S105" s="10" t="s">
        <v>3598</v>
      </c>
      <c r="T105" s="10" t="s">
        <v>36</v>
      </c>
      <c r="U105" s="10" t="s">
        <v>3599</v>
      </c>
      <c r="V105" s="10" t="s">
        <v>38</v>
      </c>
    </row>
    <row r="106" spans="1:22" x14ac:dyDescent="0.25">
      <c r="A106" s="10" t="s">
        <v>26</v>
      </c>
      <c r="B106" s="10" t="s">
        <v>3989</v>
      </c>
      <c r="C106" s="10" t="s">
        <v>3990</v>
      </c>
      <c r="D106" s="11" t="s">
        <v>29</v>
      </c>
      <c r="E106" s="11">
        <v>1</v>
      </c>
      <c r="F106" s="11"/>
      <c r="G106" s="14">
        <v>42.29</v>
      </c>
      <c r="H106" s="14">
        <f>Parts_US[[#This Row],[USD List / Unit]]*$H$3</f>
        <v>42.29</v>
      </c>
      <c r="I106" s="10" t="s">
        <v>3991</v>
      </c>
      <c r="J106" s="10" t="s">
        <v>119</v>
      </c>
      <c r="K106" s="10" t="s">
        <v>3992</v>
      </c>
      <c r="L106" s="8" t="s">
        <v>31</v>
      </c>
      <c r="M106" s="10"/>
      <c r="N106" s="10" t="s">
        <v>209</v>
      </c>
      <c r="O106" s="10" t="s">
        <v>209</v>
      </c>
      <c r="P106" s="10" t="s">
        <v>32</v>
      </c>
      <c r="Q106" s="10" t="s">
        <v>3993</v>
      </c>
      <c r="R106" s="10" t="s">
        <v>26</v>
      </c>
      <c r="S106" s="10" t="s">
        <v>3994</v>
      </c>
      <c r="T106" s="10" t="s">
        <v>36</v>
      </c>
      <c r="U106" s="10" t="s">
        <v>3995</v>
      </c>
      <c r="V106" s="10" t="s">
        <v>38</v>
      </c>
    </row>
    <row r="107" spans="1:22" x14ac:dyDescent="0.25">
      <c r="A107" s="10" t="s">
        <v>1270</v>
      </c>
      <c r="B107" s="10" t="s">
        <v>4099</v>
      </c>
      <c r="C107" s="10" t="s">
        <v>4100</v>
      </c>
      <c r="D107" s="11" t="s">
        <v>29</v>
      </c>
      <c r="E107" s="11">
        <v>1</v>
      </c>
      <c r="F107" s="11"/>
      <c r="G107" s="14">
        <v>174.22</v>
      </c>
      <c r="H107" s="14">
        <f>Parts_US[[#This Row],[USD List / Unit]]*$H$3</f>
        <v>174.22</v>
      </c>
      <c r="I107" s="10" t="s">
        <v>4101</v>
      </c>
      <c r="J107" s="10" t="s">
        <v>30</v>
      </c>
      <c r="K107" s="10" t="s">
        <v>4089</v>
      </c>
      <c r="L107" s="8" t="s">
        <v>31</v>
      </c>
      <c r="M107" s="10"/>
      <c r="N107" s="10" t="s">
        <v>1772</v>
      </c>
      <c r="O107" s="10" t="s">
        <v>1772</v>
      </c>
      <c r="P107" s="10" t="s">
        <v>32</v>
      </c>
      <c r="Q107" s="10" t="s">
        <v>4102</v>
      </c>
      <c r="R107" s="10" t="s">
        <v>4103</v>
      </c>
      <c r="S107" s="10" t="s">
        <v>4104</v>
      </c>
      <c r="T107" s="10" t="s">
        <v>36</v>
      </c>
      <c r="U107" s="10" t="s">
        <v>4105</v>
      </c>
      <c r="V107" s="10" t="s">
        <v>38</v>
      </c>
    </row>
    <row r="108" spans="1:22" x14ac:dyDescent="0.25">
      <c r="A108" s="10" t="s">
        <v>26</v>
      </c>
      <c r="B108" s="10" t="s">
        <v>4926</v>
      </c>
      <c r="C108" s="10" t="s">
        <v>4927</v>
      </c>
      <c r="D108" s="11" t="s">
        <v>29</v>
      </c>
      <c r="E108" s="11" t="s">
        <v>357</v>
      </c>
      <c r="F108" s="11"/>
      <c r="G108" s="14">
        <v>5.95</v>
      </c>
      <c r="H108" s="14">
        <f>Parts_US[[#This Row],[USD List / Unit]]*$H$3</f>
        <v>5.95</v>
      </c>
      <c r="I108" s="10" t="s">
        <v>4928</v>
      </c>
      <c r="J108" s="10" t="s">
        <v>127</v>
      </c>
      <c r="K108" s="10" t="s">
        <v>4929</v>
      </c>
      <c r="L108" s="8" t="s">
        <v>31</v>
      </c>
      <c r="M108" s="10"/>
      <c r="N108" s="10" t="s">
        <v>4930</v>
      </c>
      <c r="O108" s="10" t="s">
        <v>4930</v>
      </c>
      <c r="P108" s="10" t="s">
        <v>32</v>
      </c>
      <c r="Q108" s="10" t="s">
        <v>4931</v>
      </c>
      <c r="R108" s="10" t="s">
        <v>26</v>
      </c>
      <c r="S108" s="10" t="s">
        <v>4932</v>
      </c>
      <c r="T108" s="10" t="s">
        <v>36</v>
      </c>
      <c r="U108" s="10" t="s">
        <v>4933</v>
      </c>
      <c r="V108" s="10" t="s">
        <v>38</v>
      </c>
    </row>
    <row r="109" spans="1:22" x14ac:dyDescent="0.25">
      <c r="A109" s="10" t="s">
        <v>26</v>
      </c>
      <c r="B109" s="10" t="s">
        <v>4934</v>
      </c>
      <c r="C109" s="10" t="s">
        <v>4935</v>
      </c>
      <c r="D109" s="11" t="s">
        <v>29</v>
      </c>
      <c r="E109" s="11" t="s">
        <v>357</v>
      </c>
      <c r="F109" s="11"/>
      <c r="G109" s="14">
        <v>5.22</v>
      </c>
      <c r="H109" s="14">
        <f>Parts_US[[#This Row],[USD List / Unit]]*$H$3</f>
        <v>5.22</v>
      </c>
      <c r="I109" s="10" t="s">
        <v>4936</v>
      </c>
      <c r="J109" s="10" t="s">
        <v>127</v>
      </c>
      <c r="K109" s="10" t="s">
        <v>4929</v>
      </c>
      <c r="L109" s="8" t="s">
        <v>31</v>
      </c>
      <c r="M109" s="10"/>
      <c r="N109" s="10" t="s">
        <v>4930</v>
      </c>
      <c r="O109" s="10" t="s">
        <v>4930</v>
      </c>
      <c r="P109" s="10" t="s">
        <v>32</v>
      </c>
      <c r="Q109" s="10" t="s">
        <v>4937</v>
      </c>
      <c r="R109" s="10" t="s">
        <v>4938</v>
      </c>
      <c r="S109" s="10" t="s">
        <v>4939</v>
      </c>
      <c r="T109" s="10" t="s">
        <v>36</v>
      </c>
      <c r="U109" s="10" t="s">
        <v>4940</v>
      </c>
      <c r="V109" s="10" t="s">
        <v>38</v>
      </c>
    </row>
    <row r="110" spans="1:22" x14ac:dyDescent="0.25">
      <c r="A110" s="10" t="s">
        <v>26</v>
      </c>
      <c r="B110" s="10" t="s">
        <v>4941</v>
      </c>
      <c r="C110" s="10" t="s">
        <v>4942</v>
      </c>
      <c r="D110" s="11" t="s">
        <v>29</v>
      </c>
      <c r="E110" s="11" t="s">
        <v>357</v>
      </c>
      <c r="F110" s="11"/>
      <c r="G110" s="14">
        <v>3.03</v>
      </c>
      <c r="H110" s="14">
        <f>Parts_US[[#This Row],[USD List / Unit]]*$H$3</f>
        <v>3.03</v>
      </c>
      <c r="I110" s="10" t="s">
        <v>4943</v>
      </c>
      <c r="J110" s="10" t="s">
        <v>127</v>
      </c>
      <c r="K110" s="10" t="s">
        <v>4929</v>
      </c>
      <c r="L110" s="8" t="s">
        <v>31</v>
      </c>
      <c r="M110" s="10"/>
      <c r="N110" s="10" t="s">
        <v>4930</v>
      </c>
      <c r="O110" s="10" t="s">
        <v>4930</v>
      </c>
      <c r="P110" s="10" t="s">
        <v>32</v>
      </c>
      <c r="Q110" s="10" t="s">
        <v>4944</v>
      </c>
      <c r="R110" s="10" t="s">
        <v>4945</v>
      </c>
      <c r="S110" s="10" t="s">
        <v>4946</v>
      </c>
      <c r="T110" s="10" t="s">
        <v>36</v>
      </c>
      <c r="U110" s="10" t="s">
        <v>4947</v>
      </c>
      <c r="V110" s="10" t="s">
        <v>38</v>
      </c>
    </row>
    <row r="111" spans="1:22" x14ac:dyDescent="0.25">
      <c r="A111" s="10" t="s">
        <v>26</v>
      </c>
      <c r="B111" s="10" t="s">
        <v>4948</v>
      </c>
      <c r="C111" s="10" t="s">
        <v>4949</v>
      </c>
      <c r="D111" s="11" t="s">
        <v>29</v>
      </c>
      <c r="E111" s="11" t="s">
        <v>357</v>
      </c>
      <c r="F111" s="11"/>
      <c r="G111" s="14">
        <v>2.64</v>
      </c>
      <c r="H111" s="14">
        <f>Parts_US[[#This Row],[USD List / Unit]]*$H$3</f>
        <v>2.64</v>
      </c>
      <c r="I111" s="10" t="s">
        <v>4950</v>
      </c>
      <c r="J111" s="10" t="s">
        <v>127</v>
      </c>
      <c r="K111" s="10" t="s">
        <v>4929</v>
      </c>
      <c r="L111" s="8" t="s">
        <v>31</v>
      </c>
      <c r="M111" s="10"/>
      <c r="N111" s="10" t="s">
        <v>4930</v>
      </c>
      <c r="O111" s="10" t="s">
        <v>4930</v>
      </c>
      <c r="P111" s="10" t="s">
        <v>32</v>
      </c>
      <c r="Q111" s="10" t="s">
        <v>4951</v>
      </c>
      <c r="R111" s="10" t="s">
        <v>4938</v>
      </c>
      <c r="S111" s="10" t="s">
        <v>4952</v>
      </c>
      <c r="T111" s="10" t="s">
        <v>36</v>
      </c>
      <c r="U111" s="10" t="s">
        <v>4953</v>
      </c>
      <c r="V111" s="10" t="s">
        <v>38</v>
      </c>
    </row>
    <row r="112" spans="1:22" x14ac:dyDescent="0.25">
      <c r="A112" s="10" t="s">
        <v>26</v>
      </c>
      <c r="B112" s="10" t="s">
        <v>4965</v>
      </c>
      <c r="C112" s="10" t="s">
        <v>4966</v>
      </c>
      <c r="D112" s="11" t="s">
        <v>29</v>
      </c>
      <c r="E112" s="11">
        <v>1</v>
      </c>
      <c r="F112" s="11"/>
      <c r="G112" s="14">
        <v>1195.81</v>
      </c>
      <c r="H112" s="14">
        <f>Parts_US[[#This Row],[USD List / Unit]]*$H$3</f>
        <v>1195.81</v>
      </c>
      <c r="I112" s="10" t="s">
        <v>4967</v>
      </c>
      <c r="J112" s="10" t="s">
        <v>30</v>
      </c>
      <c r="K112" s="10" t="s">
        <v>2146</v>
      </c>
      <c r="L112" s="8" t="s">
        <v>31</v>
      </c>
      <c r="M112" s="10"/>
      <c r="N112" s="10" t="s">
        <v>4968</v>
      </c>
      <c r="O112" s="10" t="s">
        <v>4968</v>
      </c>
      <c r="P112" s="10" t="s">
        <v>32</v>
      </c>
      <c r="Q112" s="10" t="s">
        <v>4969</v>
      </c>
      <c r="R112" s="10" t="s">
        <v>4970</v>
      </c>
      <c r="S112" s="10" t="s">
        <v>4971</v>
      </c>
      <c r="T112" s="10" t="s">
        <v>36</v>
      </c>
      <c r="U112" s="10" t="s">
        <v>4972</v>
      </c>
      <c r="V112" s="10" t="s">
        <v>38</v>
      </c>
    </row>
    <row r="113" spans="1:22" x14ac:dyDescent="0.25">
      <c r="A113" s="10" t="s">
        <v>26</v>
      </c>
      <c r="B113" s="10" t="s">
        <v>4973</v>
      </c>
      <c r="C113" s="10" t="s">
        <v>4974</v>
      </c>
      <c r="D113" s="11" t="s">
        <v>29</v>
      </c>
      <c r="E113" s="11">
        <v>1</v>
      </c>
      <c r="F113" s="11"/>
      <c r="G113" s="14">
        <v>1252.46</v>
      </c>
      <c r="H113" s="14">
        <f>Parts_US[[#This Row],[USD List / Unit]]*$H$3</f>
        <v>1252.46</v>
      </c>
      <c r="I113" s="10" t="s">
        <v>4975</v>
      </c>
      <c r="J113" s="10" t="s">
        <v>127</v>
      </c>
      <c r="K113" s="10" t="s">
        <v>2146</v>
      </c>
      <c r="L113" s="8" t="s">
        <v>31</v>
      </c>
      <c r="M113" s="10"/>
      <c r="N113" s="10" t="s">
        <v>4976</v>
      </c>
      <c r="O113" s="10" t="s">
        <v>4976</v>
      </c>
      <c r="P113" s="10" t="s">
        <v>32</v>
      </c>
      <c r="Q113" s="10" t="s">
        <v>4977</v>
      </c>
      <c r="R113" s="10" t="s">
        <v>4978</v>
      </c>
      <c r="S113" s="10" t="s">
        <v>4979</v>
      </c>
      <c r="T113" s="10" t="s">
        <v>36</v>
      </c>
      <c r="U113" s="10" t="s">
        <v>4980</v>
      </c>
      <c r="V113" s="10" t="s">
        <v>38</v>
      </c>
    </row>
    <row r="114" spans="1:22" x14ac:dyDescent="0.25">
      <c r="A114" s="10" t="s">
        <v>26</v>
      </c>
      <c r="B114" s="10" t="s">
        <v>4981</v>
      </c>
      <c r="C114" s="10" t="s">
        <v>4982</v>
      </c>
      <c r="D114" s="11" t="s">
        <v>29</v>
      </c>
      <c r="E114" s="11">
        <v>1</v>
      </c>
      <c r="F114" s="11"/>
      <c r="G114" s="14">
        <v>1823.59</v>
      </c>
      <c r="H114" s="14">
        <f>Parts_US[[#This Row],[USD List / Unit]]*$H$3</f>
        <v>1823.59</v>
      </c>
      <c r="I114" s="10" t="s">
        <v>4983</v>
      </c>
      <c r="J114" s="10" t="s">
        <v>30</v>
      </c>
      <c r="K114" s="10" t="s">
        <v>2146</v>
      </c>
      <c r="L114" s="8" t="s">
        <v>31</v>
      </c>
      <c r="M114" s="10"/>
      <c r="N114" s="10" t="s">
        <v>26</v>
      </c>
      <c r="O114" s="10" t="s">
        <v>26</v>
      </c>
      <c r="P114" s="10" t="s">
        <v>32</v>
      </c>
      <c r="Q114" s="10" t="s">
        <v>4984</v>
      </c>
      <c r="R114" s="10" t="s">
        <v>4985</v>
      </c>
      <c r="S114" s="10" t="s">
        <v>26</v>
      </c>
      <c r="T114" s="10" t="s">
        <v>36</v>
      </c>
      <c r="U114" s="10" t="s">
        <v>26</v>
      </c>
      <c r="V114" s="10" t="s">
        <v>38</v>
      </c>
    </row>
    <row r="115" spans="1:22" x14ac:dyDescent="0.25">
      <c r="A115" s="10" t="s">
        <v>26</v>
      </c>
      <c r="B115" s="10" t="s">
        <v>4986</v>
      </c>
      <c r="C115" s="10" t="s">
        <v>4987</v>
      </c>
      <c r="D115" s="11" t="s">
        <v>29</v>
      </c>
      <c r="E115" s="11">
        <v>1</v>
      </c>
      <c r="F115" s="11"/>
      <c r="G115" s="14">
        <v>1382.76</v>
      </c>
      <c r="H115" s="14">
        <f>Parts_US[[#This Row],[USD List / Unit]]*$H$3</f>
        <v>1382.76</v>
      </c>
      <c r="I115" s="10" t="s">
        <v>4988</v>
      </c>
      <c r="J115" s="10" t="s">
        <v>30</v>
      </c>
      <c r="K115" s="10" t="s">
        <v>2146</v>
      </c>
      <c r="L115" s="8" t="s">
        <v>31</v>
      </c>
      <c r="M115" s="10"/>
      <c r="N115" s="10" t="s">
        <v>26</v>
      </c>
      <c r="O115" s="10" t="s">
        <v>26</v>
      </c>
      <c r="P115" s="10" t="s">
        <v>32</v>
      </c>
      <c r="Q115" s="10" t="s">
        <v>4989</v>
      </c>
      <c r="R115" s="10" t="s">
        <v>4990</v>
      </c>
      <c r="S115" s="10" t="s">
        <v>4991</v>
      </c>
      <c r="T115" s="10" t="s">
        <v>36</v>
      </c>
      <c r="U115" s="10" t="s">
        <v>4992</v>
      </c>
      <c r="V115" s="10" t="s">
        <v>38</v>
      </c>
    </row>
    <row r="116" spans="1:22" x14ac:dyDescent="0.25">
      <c r="A116" s="10" t="s">
        <v>26</v>
      </c>
      <c r="B116" s="10" t="s">
        <v>4993</v>
      </c>
      <c r="C116" s="10" t="s">
        <v>4994</v>
      </c>
      <c r="D116" s="11" t="s">
        <v>29</v>
      </c>
      <c r="E116" s="11">
        <v>1</v>
      </c>
      <c r="F116" s="11"/>
      <c r="G116" s="14">
        <v>1742.31</v>
      </c>
      <c r="H116" s="14">
        <f>Parts_US[[#This Row],[USD List / Unit]]*$H$3</f>
        <v>1742.31</v>
      </c>
      <c r="I116" s="10" t="s">
        <v>4995</v>
      </c>
      <c r="J116" s="10" t="s">
        <v>30</v>
      </c>
      <c r="K116" s="10" t="s">
        <v>2146</v>
      </c>
      <c r="L116" s="8" t="s">
        <v>31</v>
      </c>
      <c r="M116" s="10"/>
      <c r="N116" s="10" t="s">
        <v>26</v>
      </c>
      <c r="O116" s="10" t="s">
        <v>26</v>
      </c>
      <c r="P116" s="10" t="s">
        <v>32</v>
      </c>
      <c r="Q116" s="10" t="s">
        <v>4989</v>
      </c>
      <c r="R116" s="10" t="s">
        <v>4996</v>
      </c>
      <c r="S116" s="10" t="s">
        <v>4997</v>
      </c>
      <c r="T116" s="10" t="s">
        <v>36</v>
      </c>
      <c r="U116" s="10" t="s">
        <v>4998</v>
      </c>
      <c r="V116" s="10" t="s">
        <v>38</v>
      </c>
    </row>
    <row r="117" spans="1:22" x14ac:dyDescent="0.25">
      <c r="A117" s="10" t="s">
        <v>26</v>
      </c>
      <c r="B117" s="10" t="s">
        <v>4999</v>
      </c>
      <c r="C117" s="10" t="s">
        <v>5000</v>
      </c>
      <c r="D117" s="11" t="s">
        <v>29</v>
      </c>
      <c r="E117" s="11">
        <v>1</v>
      </c>
      <c r="F117" s="11"/>
      <c r="G117" s="14">
        <v>1408.13</v>
      </c>
      <c r="H117" s="14">
        <f>Parts_US[[#This Row],[USD List / Unit]]*$H$3</f>
        <v>1408.13</v>
      </c>
      <c r="I117" s="10" t="s">
        <v>5001</v>
      </c>
      <c r="J117" s="10" t="s">
        <v>30</v>
      </c>
      <c r="K117" s="10" t="s">
        <v>2146</v>
      </c>
      <c r="L117" s="8" t="s">
        <v>31</v>
      </c>
      <c r="M117" s="10"/>
      <c r="N117" s="10" t="s">
        <v>26</v>
      </c>
      <c r="O117" s="10" t="s">
        <v>26</v>
      </c>
      <c r="P117" s="10" t="s">
        <v>32</v>
      </c>
      <c r="Q117" s="10" t="s">
        <v>5002</v>
      </c>
      <c r="R117" s="10" t="s">
        <v>5003</v>
      </c>
      <c r="S117" s="10" t="s">
        <v>5004</v>
      </c>
      <c r="T117" s="10" t="s">
        <v>36</v>
      </c>
      <c r="U117" s="10" t="s">
        <v>5005</v>
      </c>
      <c r="V117" s="10" t="s">
        <v>38</v>
      </c>
    </row>
    <row r="118" spans="1:22" x14ac:dyDescent="0.25">
      <c r="A118" s="10" t="s">
        <v>26</v>
      </c>
      <c r="B118" s="10" t="s">
        <v>5006</v>
      </c>
      <c r="C118" s="10" t="s">
        <v>5007</v>
      </c>
      <c r="D118" s="11" t="s">
        <v>29</v>
      </c>
      <c r="E118" s="11">
        <v>1</v>
      </c>
      <c r="F118" s="11"/>
      <c r="G118" s="14">
        <v>1408.13</v>
      </c>
      <c r="H118" s="14">
        <f>Parts_US[[#This Row],[USD List / Unit]]*$H$3</f>
        <v>1408.13</v>
      </c>
      <c r="I118" s="10" t="s">
        <v>5008</v>
      </c>
      <c r="J118" s="10" t="s">
        <v>30</v>
      </c>
      <c r="K118" s="10" t="s">
        <v>2146</v>
      </c>
      <c r="L118" s="8" t="s">
        <v>31</v>
      </c>
      <c r="M118" s="10"/>
      <c r="N118" s="10" t="s">
        <v>26</v>
      </c>
      <c r="O118" s="10" t="s">
        <v>5009</v>
      </c>
      <c r="P118" s="10" t="s">
        <v>32</v>
      </c>
      <c r="Q118" s="10" t="s">
        <v>5010</v>
      </c>
      <c r="R118" s="10" t="s">
        <v>5003</v>
      </c>
      <c r="S118" s="10" t="s">
        <v>5011</v>
      </c>
      <c r="T118" s="10" t="s">
        <v>36</v>
      </c>
      <c r="U118" s="10" t="s">
        <v>5012</v>
      </c>
      <c r="V118" s="10" t="s">
        <v>38</v>
      </c>
    </row>
    <row r="119" spans="1:22" x14ac:dyDescent="0.25">
      <c r="A119" s="10" t="s">
        <v>26</v>
      </c>
      <c r="B119" s="10" t="s">
        <v>5013</v>
      </c>
      <c r="C119" s="10" t="s">
        <v>5014</v>
      </c>
      <c r="D119" s="11" t="s">
        <v>29</v>
      </c>
      <c r="E119" s="11">
        <v>1</v>
      </c>
      <c r="F119" s="11"/>
      <c r="G119" s="14">
        <v>1436.82</v>
      </c>
      <c r="H119" s="14">
        <f>Parts_US[[#This Row],[USD List / Unit]]*$H$3</f>
        <v>1436.82</v>
      </c>
      <c r="I119" s="10" t="s">
        <v>5015</v>
      </c>
      <c r="J119" s="10" t="s">
        <v>30</v>
      </c>
      <c r="K119" s="10" t="s">
        <v>2146</v>
      </c>
      <c r="L119" s="8" t="s">
        <v>31</v>
      </c>
      <c r="M119" s="10"/>
      <c r="N119" s="10" t="s">
        <v>26</v>
      </c>
      <c r="O119" s="10" t="s">
        <v>26</v>
      </c>
      <c r="P119" s="10" t="s">
        <v>32</v>
      </c>
      <c r="Q119" s="10" t="s">
        <v>5016</v>
      </c>
      <c r="R119" s="10" t="s">
        <v>5017</v>
      </c>
      <c r="S119" s="10" t="s">
        <v>5018</v>
      </c>
      <c r="T119" s="10" t="s">
        <v>36</v>
      </c>
      <c r="U119" s="10" t="s">
        <v>5019</v>
      </c>
      <c r="V119" s="10" t="s">
        <v>38</v>
      </c>
    </row>
    <row r="120" spans="1:22" x14ac:dyDescent="0.25">
      <c r="A120" s="10" t="s">
        <v>26</v>
      </c>
      <c r="B120" s="10" t="s">
        <v>5020</v>
      </c>
      <c r="C120" s="10" t="s">
        <v>5021</v>
      </c>
      <c r="D120" s="11" t="s">
        <v>29</v>
      </c>
      <c r="E120" s="11">
        <v>1</v>
      </c>
      <c r="F120" s="11"/>
      <c r="G120" s="14">
        <v>1195.21</v>
      </c>
      <c r="H120" s="14">
        <f>Parts_US[[#This Row],[USD List / Unit]]*$H$3</f>
        <v>1195.21</v>
      </c>
      <c r="I120" s="10" t="s">
        <v>5022</v>
      </c>
      <c r="J120" s="10" t="s">
        <v>30</v>
      </c>
      <c r="K120" s="10" t="s">
        <v>2146</v>
      </c>
      <c r="L120" s="8" t="s">
        <v>31</v>
      </c>
      <c r="M120" s="10"/>
      <c r="N120" s="10" t="s">
        <v>26</v>
      </c>
      <c r="O120" s="10" t="s">
        <v>26</v>
      </c>
      <c r="P120" s="10" t="s">
        <v>32</v>
      </c>
      <c r="Q120" s="10" t="s">
        <v>5023</v>
      </c>
      <c r="R120" s="10" t="s">
        <v>4985</v>
      </c>
      <c r="S120" s="10" t="s">
        <v>5024</v>
      </c>
      <c r="T120" s="10" t="s">
        <v>36</v>
      </c>
      <c r="U120" s="10" t="s">
        <v>5025</v>
      </c>
      <c r="V120" s="10" t="s">
        <v>38</v>
      </c>
    </row>
    <row r="121" spans="1:22" x14ac:dyDescent="0.25">
      <c r="A121" s="10" t="s">
        <v>26</v>
      </c>
      <c r="B121" s="10" t="s">
        <v>5026</v>
      </c>
      <c r="C121" s="10" t="s">
        <v>5027</v>
      </c>
      <c r="D121" s="11" t="s">
        <v>29</v>
      </c>
      <c r="E121" s="11">
        <v>1</v>
      </c>
      <c r="F121" s="11"/>
      <c r="G121" s="14">
        <v>1195.78</v>
      </c>
      <c r="H121" s="14">
        <f>Parts_US[[#This Row],[USD List / Unit]]*$H$3</f>
        <v>1195.78</v>
      </c>
      <c r="I121" s="10" t="s">
        <v>5028</v>
      </c>
      <c r="J121" s="10" t="s">
        <v>30</v>
      </c>
      <c r="K121" s="10" t="s">
        <v>2146</v>
      </c>
      <c r="L121" s="8" t="s">
        <v>31</v>
      </c>
      <c r="M121" s="10"/>
      <c r="N121" s="10" t="s">
        <v>3711</v>
      </c>
      <c r="O121" s="10" t="s">
        <v>3711</v>
      </c>
      <c r="P121" s="10" t="s">
        <v>32</v>
      </c>
      <c r="Q121" s="10" t="s">
        <v>5029</v>
      </c>
      <c r="R121" s="10" t="s">
        <v>5030</v>
      </c>
      <c r="S121" s="10" t="s">
        <v>5031</v>
      </c>
      <c r="T121" s="10" t="s">
        <v>36</v>
      </c>
      <c r="U121" s="10" t="s">
        <v>5032</v>
      </c>
      <c r="V121" s="10" t="s">
        <v>38</v>
      </c>
    </row>
    <row r="122" spans="1:22" x14ac:dyDescent="0.25">
      <c r="A122" s="10" t="s">
        <v>1209</v>
      </c>
      <c r="B122" s="10" t="s">
        <v>5033</v>
      </c>
      <c r="C122" s="10" t="s">
        <v>5034</v>
      </c>
      <c r="D122" s="11" t="s">
        <v>29</v>
      </c>
      <c r="E122" s="11">
        <v>1</v>
      </c>
      <c r="F122" s="11"/>
      <c r="G122" s="14">
        <v>191.5</v>
      </c>
      <c r="H122" s="14">
        <f>Parts_US[[#This Row],[USD List / Unit]]*$H$3</f>
        <v>191.5</v>
      </c>
      <c r="I122" s="10" t="s">
        <v>5035</v>
      </c>
      <c r="J122" s="10" t="s">
        <v>30</v>
      </c>
      <c r="K122" s="10" t="s">
        <v>5036</v>
      </c>
      <c r="L122" s="8" t="s">
        <v>31</v>
      </c>
      <c r="M122" s="10"/>
      <c r="N122" s="10" t="s">
        <v>5037</v>
      </c>
      <c r="O122" s="10" t="s">
        <v>5037</v>
      </c>
      <c r="P122" s="10" t="s">
        <v>32</v>
      </c>
      <c r="Q122" s="10" t="s">
        <v>5038</v>
      </c>
      <c r="R122" s="10" t="s">
        <v>4945</v>
      </c>
      <c r="S122" s="10" t="s">
        <v>5039</v>
      </c>
      <c r="T122" s="10" t="s">
        <v>36</v>
      </c>
      <c r="U122" s="10" t="s">
        <v>5040</v>
      </c>
      <c r="V122" s="10" t="s">
        <v>38</v>
      </c>
    </row>
    <row r="123" spans="1:22" x14ac:dyDescent="0.25">
      <c r="A123" s="10" t="s">
        <v>26</v>
      </c>
      <c r="B123" s="10" t="s">
        <v>5041</v>
      </c>
      <c r="C123" s="10" t="s">
        <v>5042</v>
      </c>
      <c r="D123" s="11" t="s">
        <v>29</v>
      </c>
      <c r="E123" s="11">
        <v>1</v>
      </c>
      <c r="F123" s="11"/>
      <c r="G123" s="14">
        <v>227.3</v>
      </c>
      <c r="H123" s="14">
        <f>Parts_US[[#This Row],[USD List / Unit]]*$H$3</f>
        <v>227.3</v>
      </c>
      <c r="I123" s="10" t="s">
        <v>5043</v>
      </c>
      <c r="J123" s="10" t="s">
        <v>110</v>
      </c>
      <c r="K123" s="10" t="s">
        <v>5036</v>
      </c>
      <c r="L123" s="8" t="s">
        <v>31</v>
      </c>
      <c r="M123" s="10"/>
      <c r="N123" s="10" t="s">
        <v>3719</v>
      </c>
      <c r="O123" s="10" t="s">
        <v>3719</v>
      </c>
      <c r="P123" s="10" t="s">
        <v>32</v>
      </c>
      <c r="Q123" s="10" t="s">
        <v>5044</v>
      </c>
      <c r="R123" s="10" t="s">
        <v>4945</v>
      </c>
      <c r="S123" s="10" t="s">
        <v>5045</v>
      </c>
      <c r="T123" s="10" t="s">
        <v>36</v>
      </c>
      <c r="U123" s="10" t="s">
        <v>5046</v>
      </c>
      <c r="V123" s="10" t="s">
        <v>38</v>
      </c>
    </row>
    <row r="124" spans="1:22" x14ac:dyDescent="0.25">
      <c r="A124" s="10" t="s">
        <v>26</v>
      </c>
      <c r="B124" s="10" t="s">
        <v>5047</v>
      </c>
      <c r="C124" s="10" t="s">
        <v>5048</v>
      </c>
      <c r="D124" s="11" t="s">
        <v>29</v>
      </c>
      <c r="E124" s="11">
        <v>1</v>
      </c>
      <c r="F124" s="11"/>
      <c r="G124" s="14">
        <v>659.32</v>
      </c>
      <c r="H124" s="14">
        <f>Parts_US[[#This Row],[USD List / Unit]]*$H$3</f>
        <v>659.32</v>
      </c>
      <c r="I124" s="10" t="s">
        <v>5049</v>
      </c>
      <c r="J124" s="10" t="s">
        <v>2047</v>
      </c>
      <c r="K124" s="10" t="s">
        <v>5050</v>
      </c>
      <c r="L124" s="8" t="s">
        <v>31</v>
      </c>
      <c r="M124" s="10"/>
      <c r="N124" s="10" t="s">
        <v>5051</v>
      </c>
      <c r="O124" s="10" t="s">
        <v>5051</v>
      </c>
      <c r="P124" s="10" t="s">
        <v>32</v>
      </c>
      <c r="Q124" s="10" t="s">
        <v>5052</v>
      </c>
      <c r="R124" s="10" t="s">
        <v>26</v>
      </c>
      <c r="S124" s="10" t="s">
        <v>5053</v>
      </c>
      <c r="T124" s="10" t="s">
        <v>36</v>
      </c>
      <c r="U124" s="10" t="s">
        <v>5054</v>
      </c>
      <c r="V124" s="10" t="s">
        <v>38</v>
      </c>
    </row>
    <row r="125" spans="1:22" x14ac:dyDescent="0.25">
      <c r="A125" s="10" t="s">
        <v>26</v>
      </c>
      <c r="B125" s="10" t="s">
        <v>5055</v>
      </c>
      <c r="C125" s="10" t="s">
        <v>5056</v>
      </c>
      <c r="D125" s="11" t="s">
        <v>29</v>
      </c>
      <c r="E125" s="11">
        <v>1</v>
      </c>
      <c r="F125" s="11"/>
      <c r="G125" s="14">
        <v>1561.54</v>
      </c>
      <c r="H125" s="14">
        <f>Parts_US[[#This Row],[USD List / Unit]]*$H$3</f>
        <v>1561.54</v>
      </c>
      <c r="I125" s="10" t="s">
        <v>5057</v>
      </c>
      <c r="J125" s="10" t="s">
        <v>2047</v>
      </c>
      <c r="K125" s="10" t="s">
        <v>5050</v>
      </c>
      <c r="L125" s="8" t="s">
        <v>31</v>
      </c>
      <c r="M125" s="10"/>
      <c r="N125" s="10" t="s">
        <v>26</v>
      </c>
      <c r="O125" s="10" t="s">
        <v>26</v>
      </c>
      <c r="P125" s="10" t="s">
        <v>32</v>
      </c>
      <c r="Q125" s="10" t="s">
        <v>5058</v>
      </c>
      <c r="R125" s="10" t="s">
        <v>2185</v>
      </c>
      <c r="S125" s="10" t="s">
        <v>5059</v>
      </c>
      <c r="T125" s="10" t="s">
        <v>36</v>
      </c>
      <c r="U125" s="10" t="s">
        <v>5060</v>
      </c>
      <c r="V125" s="10" t="s">
        <v>38</v>
      </c>
    </row>
    <row r="126" spans="1:22" x14ac:dyDescent="0.25">
      <c r="A126" s="10" t="s">
        <v>26</v>
      </c>
      <c r="B126" s="10" t="s">
        <v>5061</v>
      </c>
      <c r="C126" s="10" t="s">
        <v>5062</v>
      </c>
      <c r="D126" s="11" t="s">
        <v>29</v>
      </c>
      <c r="E126" s="11">
        <v>1</v>
      </c>
      <c r="F126" s="11"/>
      <c r="G126" s="14">
        <v>2502.98</v>
      </c>
      <c r="H126" s="14">
        <f>Parts_US[[#This Row],[USD List / Unit]]*$H$3</f>
        <v>2502.98</v>
      </c>
      <c r="I126" s="10" t="s">
        <v>5063</v>
      </c>
      <c r="J126" s="10" t="s">
        <v>2047</v>
      </c>
      <c r="K126" s="10" t="s">
        <v>5050</v>
      </c>
      <c r="L126" s="8" t="s">
        <v>31</v>
      </c>
      <c r="M126" s="10"/>
      <c r="N126" s="10" t="s">
        <v>26</v>
      </c>
      <c r="O126" s="10" t="s">
        <v>26</v>
      </c>
      <c r="P126" s="10" t="s">
        <v>32</v>
      </c>
      <c r="Q126" s="10" t="s">
        <v>5064</v>
      </c>
      <c r="R126" s="10" t="s">
        <v>2185</v>
      </c>
      <c r="S126" s="10" t="s">
        <v>5065</v>
      </c>
      <c r="T126" s="10" t="s">
        <v>36</v>
      </c>
      <c r="U126" s="10" t="s">
        <v>5066</v>
      </c>
      <c r="V126" s="10" t="s">
        <v>38</v>
      </c>
    </row>
    <row r="127" spans="1:22" x14ac:dyDescent="0.25">
      <c r="A127" s="10" t="s">
        <v>62</v>
      </c>
      <c r="B127" s="10" t="s">
        <v>5067</v>
      </c>
      <c r="C127" s="10" t="s">
        <v>5068</v>
      </c>
      <c r="D127" s="11" t="s">
        <v>29</v>
      </c>
      <c r="E127" s="11" t="s">
        <v>357</v>
      </c>
      <c r="F127" s="11"/>
      <c r="G127" s="14">
        <v>11.81</v>
      </c>
      <c r="H127" s="14">
        <f>Parts_US[[#This Row],[USD List / Unit]]*$H$3</f>
        <v>11.81</v>
      </c>
      <c r="I127" s="10" t="s">
        <v>5069</v>
      </c>
      <c r="J127" s="10" t="s">
        <v>30</v>
      </c>
      <c r="K127" s="10" t="s">
        <v>5070</v>
      </c>
      <c r="L127" s="8" t="s">
        <v>31</v>
      </c>
      <c r="M127" s="10"/>
      <c r="N127" s="10" t="s">
        <v>26</v>
      </c>
      <c r="O127" s="10" t="s">
        <v>26</v>
      </c>
      <c r="P127" s="10" t="s">
        <v>32</v>
      </c>
      <c r="Q127" s="10" t="s">
        <v>5071</v>
      </c>
      <c r="R127" s="10" t="s">
        <v>78</v>
      </c>
      <c r="S127" s="10" t="s">
        <v>5072</v>
      </c>
      <c r="T127" s="10" t="s">
        <v>36</v>
      </c>
      <c r="U127" s="10" t="s">
        <v>5073</v>
      </c>
      <c r="V127" s="10" t="s">
        <v>38</v>
      </c>
    </row>
    <row r="128" spans="1:22" x14ac:dyDescent="0.25">
      <c r="A128" s="10" t="s">
        <v>62</v>
      </c>
      <c r="B128" s="10" t="s">
        <v>5074</v>
      </c>
      <c r="C128" s="10" t="s">
        <v>5075</v>
      </c>
      <c r="D128" s="11" t="s">
        <v>29</v>
      </c>
      <c r="E128" s="11" t="s">
        <v>357</v>
      </c>
      <c r="F128" s="11"/>
      <c r="G128" s="14">
        <v>17.82</v>
      </c>
      <c r="H128" s="14">
        <f>Parts_US[[#This Row],[USD List / Unit]]*$H$3</f>
        <v>17.82</v>
      </c>
      <c r="I128" s="10" t="s">
        <v>5076</v>
      </c>
      <c r="J128" s="10" t="s">
        <v>30</v>
      </c>
      <c r="K128" s="10" t="s">
        <v>5070</v>
      </c>
      <c r="L128" s="8" t="s">
        <v>31</v>
      </c>
      <c r="M128" s="10"/>
      <c r="N128" s="10" t="s">
        <v>26</v>
      </c>
      <c r="O128" s="10" t="s">
        <v>26</v>
      </c>
      <c r="P128" s="10" t="s">
        <v>32</v>
      </c>
      <c r="Q128" s="10" t="s">
        <v>5077</v>
      </c>
      <c r="R128" s="10" t="s">
        <v>78</v>
      </c>
      <c r="S128" s="10" t="s">
        <v>5078</v>
      </c>
      <c r="T128" s="10" t="s">
        <v>36</v>
      </c>
      <c r="U128" s="10" t="s">
        <v>5079</v>
      </c>
      <c r="V128" s="10" t="s">
        <v>38</v>
      </c>
    </row>
  </sheetData>
  <pageMargins left="0.23622047244094491" right="0.23622047244094491" top="0.23622047244094491" bottom="0.43307086614173229" header="0.31496062992125984" footer="0.31496062992125984"/>
  <pageSetup scale="79" fitToHeight="0" orientation="portrait" r:id="rId1"/>
  <headerFooter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G W B y V I h d r 6 e j A A A A 9 g A A A B I A H A B D b 2 5 m a W c v U G F j a 2 F n Z S 5 4 b W w g o h g A K K A U A A A A A A A A A A A A A A A A A A A A A A A A A A A A h Y 9 B D o I w F E S v Q r q n L X V j y K f G s J X E x M S 4 b U q F R v g Y W i x 3 c + G R v I I Y R d 2 5 n D d v M X O / 3 m A 1 t k 1 0 M b 2 z H W Y k o Z x E B n V X W q w y M v h j v C Q r C V u l T 6 o y 0 S S j S 0 d X Z q T 2 / p w y F k K g Y U G 7 v m K C 8 4 Q d i s 1 O 1 6 Z V 5 C P b / 3 J s 0 X m F 2 h A J + 9 c Y K W j C B R V 8 2 g R s h l B Y / A p i 6 p 7 t D 4 R 8 a P z Q G 2 k w z t f A 5 g j s / U E + A F B L A w Q U A A I A C A A Z Y H J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W B y V C i K R 7 g O A A A A E Q A A A B M A H A B G b 3 J t d W x h c y 9 T Z W N 0 a W 9 u M S 5 t I K I Y A C i g F A A A A A A A A A A A A A A A A A A A A A A A A A A A A C t O T S 7 J z M 9 T C I b Q h t Y A U E s B A i 0 A F A A C A A g A G W B y V I h d r 6 e j A A A A 9 g A A A B I A A A A A A A A A A A A A A A A A A A A A A E N v b m Z p Z y 9 Q Y W N r Y W d l L n h t b F B L A Q I t A B Q A A g A I A B l g c l Q P y u m r p A A A A O k A A A A T A A A A A A A A A A A A A A A A A O 8 A A A B b Q 2 9 u d G V u d F 9 U e X B l c 1 0 u e G 1 s U E s B A i 0 A F A A C A A g A G W B y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G m g y 8 y 1 r V h C g R 9 8 5 K 6 6 p y U A A A A A A g A A A A A A E G Y A A A A B A A A g A A A A x 8 l M U / M v p H F 8 J + Q s f x G f u p c 8 O M 7 0 i F h X T K 4 U j G G E K A A A A A A A D o A A A A A C A A A g A A A A 0 C a Y g 4 V R t B 7 y 7 0 t S y 9 1 q 9 2 F x I f K h 0 q s A Z + 8 k B q 8 u 8 I F Q A A A A G 2 x I O W O N T O t N E i / n z i J 1 y W i e N q 7 v c c 4 O q P A 9 k u q w K R Q e 3 o 5 s i h M D + 3 U n 6 Y P y S k I E Q a p C f D J s 4 P r 3 R K f M s k U X V S v X B H 2 u U + G B Y C t F P K y 6 V 6 h A A A A A Y c V w v c R x Z W T z 3 o 2 p 4 y / p 0 W W C o L 8 c q A 4 d O z R G X R c i 3 f y 4 I 6 i t h u i d t K A U 1 q k D r G Q 1 8 + 5 M O Q / P Y X y b / I m h J P T r D g = = < / D a t a M a s h u p > 
</file>

<file path=customXml/itemProps1.xml><?xml version="1.0" encoding="utf-8"?>
<ds:datastoreItem xmlns:ds="http://schemas.openxmlformats.org/officeDocument/2006/customXml" ds:itemID="{897DF4D3-D210-4DB8-8F87-3281F8D1150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US All</vt:lpstr>
      <vt:lpstr>US Heating</vt:lpstr>
      <vt:lpstr>US Panels</vt:lpstr>
      <vt:lpstr>US Plumbing Press</vt:lpstr>
      <vt:lpstr>US Plumbing Expansion</vt:lpstr>
      <vt:lpstr>US Tools &amp; Accessories</vt:lpstr>
      <vt:lpstr>US Parts</vt:lpstr>
      <vt:lpstr>'US All'!Print_Area</vt:lpstr>
      <vt:lpstr>'US Heating'!Print_Area</vt:lpstr>
      <vt:lpstr>'US Panels'!Print_Area</vt:lpstr>
      <vt:lpstr>'US Parts'!Print_Area</vt:lpstr>
      <vt:lpstr>'US Plumbing Expansion'!Print_Area</vt:lpstr>
      <vt:lpstr>'US Plumbing Press'!Print_Area</vt:lpstr>
      <vt:lpstr>'US Tools &amp; Accessories'!Print_Area</vt:lpstr>
      <vt:lpstr>'US All'!Print_Titles</vt:lpstr>
      <vt:lpstr>'US Heating'!Print_Titles</vt:lpstr>
      <vt:lpstr>'US Panels'!Print_Titles</vt:lpstr>
      <vt:lpstr>'US Parts'!Print_Titles</vt:lpstr>
      <vt:lpstr>'US Plumbing Expansion'!Print_Titles</vt:lpstr>
      <vt:lpstr>'US Plumbing Press'!Print_Titles</vt:lpstr>
      <vt:lpstr>'US Tools &amp; Accessories'!Print_Titles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rquon</dc:creator>
  <cp:lastModifiedBy>rquon</cp:lastModifiedBy>
  <dcterms:created xsi:type="dcterms:W3CDTF">2022-03-18T18:00:32Z</dcterms:created>
  <dcterms:modified xsi:type="dcterms:W3CDTF">2022-03-18T18:00:50Z</dcterms:modified>
</cp:coreProperties>
</file>