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224\HeatlinkFiles\Media\L4000 (Price Lists)\List Pricing\"/>
    </mc:Choice>
  </mc:AlternateContent>
  <xr:revisionPtr revIDLastSave="0" documentId="13_ncr:1_{1324E1D5-7EE6-4E3A-A66E-1222BE5F7EFF}" xr6:coauthVersionLast="47" xr6:coauthVersionMax="47" xr10:uidLastSave="{00000000-0000-0000-0000-000000000000}"/>
  <bookViews>
    <workbookView xWindow="-22080" yWindow="6390" windowWidth="29040" windowHeight="17640" xr2:uid="{D035E962-85E7-4C77-A108-7524640DEC8C}"/>
  </bookViews>
  <sheets>
    <sheet name="US Changes" sheetId="27" r:id="rId1"/>
    <sheet name="US All" sheetId="23" r:id="rId2"/>
    <sheet name="US Heating" sheetId="11" r:id="rId3"/>
    <sheet name="US Panels" sheetId="17" r:id="rId4"/>
    <sheet name="US Plumbing Press" sheetId="18" r:id="rId5"/>
    <sheet name="US Plumbing Expansion" sheetId="19" r:id="rId6"/>
    <sheet name="US Tools &amp; Accessories" sheetId="20" r:id="rId7"/>
    <sheet name="US Parts" sheetId="21" r:id="rId8"/>
  </sheets>
  <externalReferences>
    <externalReference r:id="rId9"/>
  </externalReferences>
  <definedNames>
    <definedName name="ExternalData_3" localSheetId="2" hidden="1">'US Heating'!$A$5:$X$220</definedName>
    <definedName name="ExternalData_4" localSheetId="3" hidden="1">'US Panels'!$A$5:$X$210</definedName>
    <definedName name="ExternalData_5" localSheetId="4" hidden="1">'US Plumbing Press'!$A$5:$X$228</definedName>
    <definedName name="ExternalData_6" localSheetId="5" hidden="1">'US Plumbing Expansion'!$A$5:$X$177</definedName>
    <definedName name="ExternalData_7" localSheetId="6" hidden="1">'US Tools &amp; Accessories'!$A$5:$X$48</definedName>
    <definedName name="ExternalData_9" localSheetId="1" hidden="1">'US All'!$A$5:$X$917</definedName>
    <definedName name="Multiplier_HL">'[1]US Expansion'!$E$1</definedName>
    <definedName name="Multiplier_Uponor">'[1]US Expansion'!$M$1</definedName>
    <definedName name="_xlnm.Print_Area" localSheetId="1">'US All'!$A:$H</definedName>
    <definedName name="_xlnm.Print_Area" localSheetId="0">'US Changes'!$A:$H</definedName>
    <definedName name="_xlnm.Print_Area" localSheetId="2">'US Heating'!$A:$H</definedName>
    <definedName name="_xlnm.Print_Area" localSheetId="3">'US Panels'!$A:$H</definedName>
    <definedName name="_xlnm.Print_Area" localSheetId="7">'US Parts'!$A:$H</definedName>
    <definedName name="_xlnm.Print_Area" localSheetId="5">'US Plumbing Expansion'!$A:$H</definedName>
    <definedName name="_xlnm.Print_Area" localSheetId="4">'US Plumbing Press'!$A:$H</definedName>
    <definedName name="_xlnm.Print_Area" localSheetId="6">'US Tools &amp; Accessories'!$A:$H</definedName>
    <definedName name="_xlnm.Print_Titles" localSheetId="1">'US All'!$1:$5</definedName>
    <definedName name="_xlnm.Print_Titles" localSheetId="0">'US Changes'!$1:$5</definedName>
    <definedName name="_xlnm.Print_Titles" localSheetId="2">'US Heating'!$1:$5</definedName>
    <definedName name="_xlnm.Print_Titles" localSheetId="3">'US Panels'!$1:$5</definedName>
    <definedName name="_xlnm.Print_Titles" localSheetId="7">'US Parts'!$1:$5</definedName>
    <definedName name="_xlnm.Print_Titles" localSheetId="5">'US Plumbing Expansion'!$1:$5</definedName>
    <definedName name="_xlnm.Print_Titles" localSheetId="4">'US Plumbing Press'!$1:$5</definedName>
    <definedName name="_xlnm.Print_Titles" localSheetId="6">'US Tools &amp; Accessories'!$1:$5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1" l="1"/>
  <c r="I8" i="21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I55" i="21"/>
  <c r="I56" i="21"/>
  <c r="I57" i="21"/>
  <c r="I58" i="21"/>
  <c r="I59" i="21"/>
  <c r="I60" i="21"/>
  <c r="I61" i="21"/>
  <c r="I62" i="21"/>
  <c r="I63" i="21"/>
  <c r="I64" i="21"/>
  <c r="I65" i="21"/>
  <c r="I66" i="21"/>
  <c r="I67" i="21"/>
  <c r="I68" i="21"/>
  <c r="I69" i="21"/>
  <c r="I70" i="21"/>
  <c r="I71" i="21"/>
  <c r="I72" i="21"/>
  <c r="I73" i="21"/>
  <c r="I74" i="21"/>
  <c r="I75" i="21"/>
  <c r="I76" i="21"/>
  <c r="I77" i="21"/>
  <c r="I78" i="21"/>
  <c r="I79" i="21"/>
  <c r="I80" i="21"/>
  <c r="I81" i="21"/>
  <c r="I82" i="21"/>
  <c r="I83" i="21"/>
  <c r="I84" i="21"/>
  <c r="I85" i="21"/>
  <c r="I86" i="21"/>
  <c r="I87" i="21"/>
  <c r="I88" i="21"/>
  <c r="I89" i="21"/>
  <c r="I90" i="21"/>
  <c r="I91" i="21"/>
  <c r="I92" i="21"/>
  <c r="I93" i="21"/>
  <c r="I94" i="21"/>
  <c r="I95" i="21"/>
  <c r="I96" i="21"/>
  <c r="I97" i="21"/>
  <c r="I98" i="21"/>
  <c r="I99" i="21"/>
  <c r="I100" i="21"/>
  <c r="I101" i="21"/>
  <c r="I102" i="21"/>
  <c r="I103" i="21"/>
  <c r="I104" i="21"/>
  <c r="I105" i="21"/>
  <c r="I106" i="21"/>
  <c r="I107" i="21"/>
  <c r="I108" i="21"/>
  <c r="I109" i="21"/>
  <c r="I110" i="21"/>
  <c r="I111" i="21"/>
  <c r="I112" i="21"/>
  <c r="I113" i="21"/>
  <c r="I114" i="21"/>
  <c r="I115" i="21"/>
  <c r="I116" i="21"/>
  <c r="I117" i="21"/>
  <c r="I118" i="21"/>
  <c r="I119" i="21"/>
  <c r="I120" i="21"/>
  <c r="I121" i="21"/>
  <c r="I122" i="21"/>
  <c r="I123" i="21"/>
  <c r="I124" i="21"/>
  <c r="I125" i="21"/>
  <c r="I126" i="21"/>
  <c r="I127" i="21"/>
  <c r="I128" i="21"/>
  <c r="I129" i="21"/>
  <c r="I130" i="21"/>
  <c r="I131" i="21"/>
  <c r="I6" i="21"/>
  <c r="I7" i="20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I41" i="20"/>
  <c r="I42" i="20"/>
  <c r="I43" i="20"/>
  <c r="I44" i="20"/>
  <c r="I45" i="20"/>
  <c r="I46" i="20"/>
  <c r="I47" i="20"/>
  <c r="I48" i="20"/>
  <c r="I6" i="20"/>
  <c r="I7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I67" i="19"/>
  <c r="I68" i="19"/>
  <c r="I69" i="19"/>
  <c r="I70" i="19"/>
  <c r="I71" i="19"/>
  <c r="I72" i="19"/>
  <c r="I73" i="19"/>
  <c r="I74" i="19"/>
  <c r="I75" i="19"/>
  <c r="I76" i="19"/>
  <c r="I77" i="19"/>
  <c r="I78" i="19"/>
  <c r="I79" i="19"/>
  <c r="I80" i="19"/>
  <c r="I81" i="19"/>
  <c r="I82" i="19"/>
  <c r="I83" i="19"/>
  <c r="I84" i="19"/>
  <c r="I85" i="19"/>
  <c r="I86" i="19"/>
  <c r="I87" i="19"/>
  <c r="I88" i="19"/>
  <c r="I89" i="19"/>
  <c r="I90" i="19"/>
  <c r="I91" i="19"/>
  <c r="I92" i="19"/>
  <c r="I93" i="19"/>
  <c r="I94" i="19"/>
  <c r="I95" i="19"/>
  <c r="I96" i="19"/>
  <c r="I97" i="19"/>
  <c r="I98" i="19"/>
  <c r="I99" i="19"/>
  <c r="I100" i="19"/>
  <c r="I101" i="19"/>
  <c r="I102" i="19"/>
  <c r="I103" i="19"/>
  <c r="I104" i="19"/>
  <c r="I105" i="19"/>
  <c r="I106" i="19"/>
  <c r="I107" i="19"/>
  <c r="I108" i="19"/>
  <c r="I109" i="19"/>
  <c r="I110" i="19"/>
  <c r="I111" i="19"/>
  <c r="I112" i="19"/>
  <c r="I113" i="19"/>
  <c r="I114" i="19"/>
  <c r="I115" i="19"/>
  <c r="I116" i="19"/>
  <c r="I117" i="19"/>
  <c r="I118" i="19"/>
  <c r="I119" i="19"/>
  <c r="I120" i="19"/>
  <c r="I121" i="19"/>
  <c r="I122" i="19"/>
  <c r="I123" i="19"/>
  <c r="I124" i="19"/>
  <c r="I125" i="19"/>
  <c r="I126" i="19"/>
  <c r="I127" i="19"/>
  <c r="I128" i="19"/>
  <c r="I129" i="19"/>
  <c r="I130" i="19"/>
  <c r="I131" i="19"/>
  <c r="I132" i="19"/>
  <c r="I133" i="19"/>
  <c r="I134" i="19"/>
  <c r="I135" i="19"/>
  <c r="I136" i="19"/>
  <c r="I137" i="19"/>
  <c r="I138" i="19"/>
  <c r="I139" i="19"/>
  <c r="I140" i="19"/>
  <c r="I141" i="19"/>
  <c r="I142" i="19"/>
  <c r="I143" i="19"/>
  <c r="I144" i="19"/>
  <c r="I145" i="19"/>
  <c r="I146" i="19"/>
  <c r="I147" i="19"/>
  <c r="I148" i="19"/>
  <c r="I149" i="19"/>
  <c r="I150" i="19"/>
  <c r="I151" i="19"/>
  <c r="I152" i="19"/>
  <c r="I153" i="19"/>
  <c r="I154" i="19"/>
  <c r="I155" i="19"/>
  <c r="I156" i="19"/>
  <c r="I157" i="19"/>
  <c r="I158" i="19"/>
  <c r="I159" i="19"/>
  <c r="I160" i="19"/>
  <c r="I161" i="19"/>
  <c r="I162" i="19"/>
  <c r="I163" i="19"/>
  <c r="I164" i="19"/>
  <c r="I165" i="19"/>
  <c r="I166" i="19"/>
  <c r="I167" i="19"/>
  <c r="I168" i="19"/>
  <c r="I169" i="19"/>
  <c r="I170" i="19"/>
  <c r="I171" i="19"/>
  <c r="I172" i="19"/>
  <c r="I173" i="19"/>
  <c r="I174" i="19"/>
  <c r="I175" i="19"/>
  <c r="I176" i="19"/>
  <c r="I177" i="19"/>
  <c r="I6" i="19"/>
  <c r="I7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3" i="18"/>
  <c r="I74" i="18"/>
  <c r="I75" i="18"/>
  <c r="I76" i="18"/>
  <c r="I77" i="18"/>
  <c r="I78" i="18"/>
  <c r="I79" i="18"/>
  <c r="I80" i="18"/>
  <c r="I81" i="18"/>
  <c r="I82" i="18"/>
  <c r="I83" i="18"/>
  <c r="I84" i="18"/>
  <c r="I85" i="18"/>
  <c r="I86" i="18"/>
  <c r="I87" i="18"/>
  <c r="I88" i="18"/>
  <c r="I89" i="18"/>
  <c r="I90" i="18"/>
  <c r="I91" i="18"/>
  <c r="I92" i="18"/>
  <c r="I93" i="18"/>
  <c r="I94" i="18"/>
  <c r="I95" i="18"/>
  <c r="I96" i="18"/>
  <c r="I97" i="18"/>
  <c r="I98" i="18"/>
  <c r="I99" i="18"/>
  <c r="I100" i="18"/>
  <c r="I101" i="18"/>
  <c r="I102" i="18"/>
  <c r="I103" i="18"/>
  <c r="I104" i="18"/>
  <c r="I105" i="18"/>
  <c r="I106" i="18"/>
  <c r="I107" i="18"/>
  <c r="I108" i="18"/>
  <c r="I109" i="18"/>
  <c r="I110" i="18"/>
  <c r="I111" i="18"/>
  <c r="I112" i="18"/>
  <c r="I113" i="18"/>
  <c r="I114" i="18"/>
  <c r="I115" i="18"/>
  <c r="I116" i="18"/>
  <c r="I117" i="18"/>
  <c r="I118" i="18"/>
  <c r="I119" i="18"/>
  <c r="I120" i="18"/>
  <c r="I121" i="18"/>
  <c r="I122" i="18"/>
  <c r="I123" i="18"/>
  <c r="I124" i="18"/>
  <c r="I125" i="18"/>
  <c r="I126" i="18"/>
  <c r="I127" i="18"/>
  <c r="I128" i="18"/>
  <c r="I129" i="18"/>
  <c r="I130" i="18"/>
  <c r="I131" i="18"/>
  <c r="I132" i="18"/>
  <c r="I133" i="18"/>
  <c r="I134" i="18"/>
  <c r="I135" i="18"/>
  <c r="I136" i="18"/>
  <c r="I137" i="18"/>
  <c r="I138" i="18"/>
  <c r="I139" i="18"/>
  <c r="I140" i="18"/>
  <c r="I141" i="18"/>
  <c r="I142" i="18"/>
  <c r="I143" i="18"/>
  <c r="I144" i="18"/>
  <c r="I145" i="18"/>
  <c r="I146" i="18"/>
  <c r="I147" i="18"/>
  <c r="I148" i="18"/>
  <c r="I149" i="18"/>
  <c r="I150" i="18"/>
  <c r="I151" i="18"/>
  <c r="I152" i="18"/>
  <c r="I153" i="18"/>
  <c r="I154" i="18"/>
  <c r="I155" i="18"/>
  <c r="I156" i="18"/>
  <c r="I157" i="18"/>
  <c r="I158" i="18"/>
  <c r="I159" i="18"/>
  <c r="I160" i="18"/>
  <c r="I161" i="18"/>
  <c r="I162" i="18"/>
  <c r="I163" i="18"/>
  <c r="I164" i="18"/>
  <c r="I165" i="18"/>
  <c r="I166" i="18"/>
  <c r="I167" i="18"/>
  <c r="I168" i="18"/>
  <c r="I169" i="18"/>
  <c r="I170" i="18"/>
  <c r="I171" i="18"/>
  <c r="I172" i="18"/>
  <c r="I173" i="18"/>
  <c r="I174" i="18"/>
  <c r="I175" i="18"/>
  <c r="I176" i="18"/>
  <c r="I177" i="18"/>
  <c r="I178" i="18"/>
  <c r="I179" i="18"/>
  <c r="I180" i="18"/>
  <c r="I181" i="18"/>
  <c r="I182" i="18"/>
  <c r="I183" i="18"/>
  <c r="I184" i="18"/>
  <c r="I185" i="18"/>
  <c r="I186" i="18"/>
  <c r="I187" i="18"/>
  <c r="I188" i="18"/>
  <c r="I189" i="18"/>
  <c r="I190" i="18"/>
  <c r="I191" i="18"/>
  <c r="I192" i="18"/>
  <c r="I193" i="18"/>
  <c r="I194" i="18"/>
  <c r="I195" i="18"/>
  <c r="I196" i="18"/>
  <c r="I197" i="18"/>
  <c r="I198" i="18"/>
  <c r="I199" i="18"/>
  <c r="I200" i="18"/>
  <c r="I201" i="18"/>
  <c r="I202" i="18"/>
  <c r="I203" i="18"/>
  <c r="I204" i="18"/>
  <c r="I205" i="18"/>
  <c r="I206" i="18"/>
  <c r="I207" i="18"/>
  <c r="I208" i="18"/>
  <c r="I209" i="18"/>
  <c r="I210" i="18"/>
  <c r="I211" i="18"/>
  <c r="I212" i="18"/>
  <c r="I213" i="18"/>
  <c r="I214" i="18"/>
  <c r="I215" i="18"/>
  <c r="I216" i="18"/>
  <c r="I217" i="18"/>
  <c r="I218" i="18"/>
  <c r="I219" i="18"/>
  <c r="I220" i="18"/>
  <c r="I221" i="18"/>
  <c r="I222" i="18"/>
  <c r="I223" i="18"/>
  <c r="I224" i="18"/>
  <c r="I225" i="18"/>
  <c r="I226" i="18"/>
  <c r="I227" i="18"/>
  <c r="I228" i="18"/>
  <c r="I6" i="18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I113" i="17"/>
  <c r="I114" i="17"/>
  <c r="I115" i="17"/>
  <c r="I116" i="17"/>
  <c r="I117" i="17"/>
  <c r="I118" i="17"/>
  <c r="I119" i="17"/>
  <c r="I120" i="17"/>
  <c r="I121" i="17"/>
  <c r="I122" i="17"/>
  <c r="I123" i="17"/>
  <c r="I124" i="17"/>
  <c r="I125" i="17"/>
  <c r="I126" i="17"/>
  <c r="I127" i="17"/>
  <c r="I128" i="17"/>
  <c r="I129" i="17"/>
  <c r="I130" i="17"/>
  <c r="I131" i="17"/>
  <c r="I132" i="17"/>
  <c r="I133" i="17"/>
  <c r="I134" i="17"/>
  <c r="I135" i="17"/>
  <c r="I136" i="17"/>
  <c r="I137" i="17"/>
  <c r="I138" i="17"/>
  <c r="I139" i="17"/>
  <c r="I140" i="17"/>
  <c r="I141" i="17"/>
  <c r="I142" i="17"/>
  <c r="I143" i="17"/>
  <c r="I144" i="17"/>
  <c r="I145" i="17"/>
  <c r="I146" i="17"/>
  <c r="I147" i="17"/>
  <c r="I148" i="17"/>
  <c r="I149" i="17"/>
  <c r="I150" i="17"/>
  <c r="I151" i="17"/>
  <c r="I152" i="17"/>
  <c r="I153" i="17"/>
  <c r="I154" i="17"/>
  <c r="I155" i="17"/>
  <c r="I156" i="17"/>
  <c r="I157" i="17"/>
  <c r="I158" i="17"/>
  <c r="I159" i="17"/>
  <c r="I160" i="17"/>
  <c r="I161" i="17"/>
  <c r="I162" i="17"/>
  <c r="I163" i="17"/>
  <c r="I164" i="17"/>
  <c r="I165" i="17"/>
  <c r="I166" i="17"/>
  <c r="I167" i="17"/>
  <c r="I168" i="17"/>
  <c r="I169" i="17"/>
  <c r="I170" i="17"/>
  <c r="I171" i="17"/>
  <c r="I172" i="17"/>
  <c r="I173" i="17"/>
  <c r="I174" i="17"/>
  <c r="I175" i="17"/>
  <c r="I176" i="17"/>
  <c r="I177" i="17"/>
  <c r="I178" i="17"/>
  <c r="I179" i="17"/>
  <c r="I180" i="17"/>
  <c r="I181" i="17"/>
  <c r="I182" i="17"/>
  <c r="I183" i="17"/>
  <c r="I184" i="17"/>
  <c r="I185" i="17"/>
  <c r="I186" i="17"/>
  <c r="I187" i="17"/>
  <c r="I188" i="17"/>
  <c r="I189" i="17"/>
  <c r="I190" i="17"/>
  <c r="I191" i="17"/>
  <c r="I192" i="17"/>
  <c r="I193" i="17"/>
  <c r="I194" i="17"/>
  <c r="I195" i="17"/>
  <c r="I196" i="17"/>
  <c r="I197" i="17"/>
  <c r="I198" i="17"/>
  <c r="I199" i="17"/>
  <c r="I200" i="17"/>
  <c r="I201" i="17"/>
  <c r="I202" i="17"/>
  <c r="I203" i="17"/>
  <c r="I204" i="17"/>
  <c r="I205" i="17"/>
  <c r="I206" i="17"/>
  <c r="I207" i="17"/>
  <c r="I208" i="17"/>
  <c r="I209" i="17"/>
  <c r="I210" i="17"/>
  <c r="I6" i="17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164" i="11"/>
  <c r="I165" i="11"/>
  <c r="I166" i="11"/>
  <c r="I167" i="11"/>
  <c r="I168" i="11"/>
  <c r="I169" i="11"/>
  <c r="I170" i="11"/>
  <c r="I171" i="11"/>
  <c r="I172" i="11"/>
  <c r="I173" i="11"/>
  <c r="I174" i="11"/>
  <c r="I175" i="11"/>
  <c r="I176" i="11"/>
  <c r="I177" i="11"/>
  <c r="I178" i="11"/>
  <c r="I179" i="11"/>
  <c r="I180" i="11"/>
  <c r="I181" i="11"/>
  <c r="I182" i="11"/>
  <c r="I183" i="11"/>
  <c r="I184" i="11"/>
  <c r="I185" i="11"/>
  <c r="I186" i="11"/>
  <c r="I187" i="11"/>
  <c r="I188" i="11"/>
  <c r="I189" i="11"/>
  <c r="I190" i="11"/>
  <c r="I191" i="11"/>
  <c r="I192" i="11"/>
  <c r="I193" i="11"/>
  <c r="I194" i="11"/>
  <c r="I195" i="11"/>
  <c r="I196" i="11"/>
  <c r="I197" i="11"/>
  <c r="I198" i="11"/>
  <c r="I199" i="11"/>
  <c r="I200" i="11"/>
  <c r="I201" i="11"/>
  <c r="I202" i="11"/>
  <c r="I203" i="11"/>
  <c r="I204" i="11"/>
  <c r="I205" i="11"/>
  <c r="I206" i="11"/>
  <c r="I207" i="11"/>
  <c r="I208" i="11"/>
  <c r="I209" i="11"/>
  <c r="I210" i="11"/>
  <c r="I211" i="11"/>
  <c r="I212" i="11"/>
  <c r="I213" i="11"/>
  <c r="I214" i="11"/>
  <c r="I215" i="11"/>
  <c r="I216" i="11"/>
  <c r="I217" i="11"/>
  <c r="I218" i="11"/>
  <c r="I219" i="11"/>
  <c r="I220" i="11"/>
  <c r="I6" i="11"/>
  <c r="I7" i="23"/>
  <c r="I8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55" i="23"/>
  <c r="I56" i="23"/>
  <c r="I57" i="23"/>
  <c r="I58" i="23"/>
  <c r="I59" i="23"/>
  <c r="I60" i="23"/>
  <c r="I61" i="23"/>
  <c r="I62" i="23"/>
  <c r="I63" i="23"/>
  <c r="I64" i="23"/>
  <c r="I65" i="23"/>
  <c r="I66" i="23"/>
  <c r="I67" i="23"/>
  <c r="I68" i="23"/>
  <c r="I69" i="23"/>
  <c r="I70" i="23"/>
  <c r="I71" i="23"/>
  <c r="I72" i="23"/>
  <c r="I73" i="23"/>
  <c r="I74" i="23"/>
  <c r="I75" i="23"/>
  <c r="I76" i="23"/>
  <c r="I77" i="23"/>
  <c r="I78" i="23"/>
  <c r="I79" i="23"/>
  <c r="I80" i="23"/>
  <c r="I81" i="23"/>
  <c r="I82" i="23"/>
  <c r="I83" i="23"/>
  <c r="I84" i="23"/>
  <c r="I85" i="23"/>
  <c r="I86" i="23"/>
  <c r="I87" i="23"/>
  <c r="I88" i="23"/>
  <c r="I89" i="23"/>
  <c r="I90" i="23"/>
  <c r="I91" i="23"/>
  <c r="I92" i="23"/>
  <c r="I93" i="23"/>
  <c r="I94" i="23"/>
  <c r="I95" i="23"/>
  <c r="I96" i="23"/>
  <c r="I97" i="23"/>
  <c r="I98" i="23"/>
  <c r="I99" i="23"/>
  <c r="I100" i="23"/>
  <c r="I101" i="23"/>
  <c r="I102" i="23"/>
  <c r="I103" i="23"/>
  <c r="I104" i="23"/>
  <c r="I105" i="23"/>
  <c r="I106" i="23"/>
  <c r="I107" i="23"/>
  <c r="I108" i="23"/>
  <c r="I109" i="23"/>
  <c r="I110" i="23"/>
  <c r="I111" i="23"/>
  <c r="I112" i="23"/>
  <c r="I113" i="23"/>
  <c r="I114" i="23"/>
  <c r="I115" i="23"/>
  <c r="I116" i="23"/>
  <c r="I117" i="23"/>
  <c r="I118" i="23"/>
  <c r="I119" i="23"/>
  <c r="I120" i="23"/>
  <c r="I121" i="23"/>
  <c r="I122" i="23"/>
  <c r="I123" i="23"/>
  <c r="I124" i="23"/>
  <c r="I125" i="23"/>
  <c r="I126" i="23"/>
  <c r="I127" i="23"/>
  <c r="I128" i="23"/>
  <c r="I129" i="23"/>
  <c r="I130" i="23"/>
  <c r="I131" i="23"/>
  <c r="I132" i="23"/>
  <c r="I133" i="23"/>
  <c r="I134" i="23"/>
  <c r="I135" i="23"/>
  <c r="I136" i="23"/>
  <c r="I137" i="23"/>
  <c r="I138" i="23"/>
  <c r="I139" i="23"/>
  <c r="I140" i="23"/>
  <c r="I141" i="23"/>
  <c r="I142" i="23"/>
  <c r="I143" i="23"/>
  <c r="I144" i="23"/>
  <c r="I145" i="23"/>
  <c r="I146" i="23"/>
  <c r="I147" i="23"/>
  <c r="I148" i="23"/>
  <c r="I149" i="23"/>
  <c r="I150" i="23"/>
  <c r="I151" i="23"/>
  <c r="I152" i="23"/>
  <c r="I153" i="23"/>
  <c r="I154" i="23"/>
  <c r="I155" i="23"/>
  <c r="I156" i="23"/>
  <c r="I157" i="23"/>
  <c r="I158" i="23"/>
  <c r="I159" i="23"/>
  <c r="I160" i="23"/>
  <c r="I161" i="23"/>
  <c r="I162" i="23"/>
  <c r="I163" i="23"/>
  <c r="I164" i="23"/>
  <c r="I165" i="23"/>
  <c r="I166" i="23"/>
  <c r="I167" i="23"/>
  <c r="I168" i="23"/>
  <c r="I169" i="23"/>
  <c r="I170" i="23"/>
  <c r="I171" i="23"/>
  <c r="I172" i="23"/>
  <c r="I173" i="23"/>
  <c r="I174" i="23"/>
  <c r="I175" i="23"/>
  <c r="I176" i="23"/>
  <c r="I177" i="23"/>
  <c r="I178" i="23"/>
  <c r="I179" i="23"/>
  <c r="I180" i="23"/>
  <c r="I181" i="23"/>
  <c r="I182" i="23"/>
  <c r="I183" i="23"/>
  <c r="I184" i="23"/>
  <c r="I185" i="23"/>
  <c r="I186" i="23"/>
  <c r="I187" i="23"/>
  <c r="I188" i="23"/>
  <c r="I189" i="23"/>
  <c r="I190" i="23"/>
  <c r="I191" i="23"/>
  <c r="I192" i="23"/>
  <c r="I193" i="23"/>
  <c r="I194" i="23"/>
  <c r="I195" i="23"/>
  <c r="I196" i="23"/>
  <c r="I197" i="23"/>
  <c r="I198" i="23"/>
  <c r="I199" i="23"/>
  <c r="I200" i="23"/>
  <c r="I201" i="23"/>
  <c r="I202" i="23"/>
  <c r="I203" i="23"/>
  <c r="I204" i="23"/>
  <c r="I205" i="23"/>
  <c r="I206" i="23"/>
  <c r="I207" i="23"/>
  <c r="I208" i="23"/>
  <c r="I209" i="23"/>
  <c r="I210" i="23"/>
  <c r="I211" i="23"/>
  <c r="I212" i="23"/>
  <c r="I213" i="23"/>
  <c r="I214" i="23"/>
  <c r="I215" i="23"/>
  <c r="I216" i="23"/>
  <c r="I217" i="23"/>
  <c r="I218" i="23"/>
  <c r="I219" i="23"/>
  <c r="I220" i="23"/>
  <c r="I221" i="23"/>
  <c r="I222" i="23"/>
  <c r="I223" i="23"/>
  <c r="I224" i="23"/>
  <c r="I225" i="23"/>
  <c r="I226" i="23"/>
  <c r="I227" i="23"/>
  <c r="I228" i="23"/>
  <c r="I229" i="23"/>
  <c r="I230" i="23"/>
  <c r="I231" i="23"/>
  <c r="I232" i="23"/>
  <c r="I233" i="23"/>
  <c r="I234" i="23"/>
  <c r="I235" i="23"/>
  <c r="I236" i="23"/>
  <c r="I237" i="23"/>
  <c r="I238" i="23"/>
  <c r="I239" i="23"/>
  <c r="I240" i="23"/>
  <c r="I241" i="23"/>
  <c r="I242" i="23"/>
  <c r="I243" i="23"/>
  <c r="I244" i="23"/>
  <c r="I245" i="23"/>
  <c r="I246" i="23"/>
  <c r="I247" i="23"/>
  <c r="I248" i="23"/>
  <c r="I249" i="23"/>
  <c r="I250" i="23"/>
  <c r="I251" i="23"/>
  <c r="I252" i="23"/>
  <c r="I253" i="23"/>
  <c r="I254" i="23"/>
  <c r="I255" i="23"/>
  <c r="I256" i="23"/>
  <c r="I257" i="23"/>
  <c r="I258" i="23"/>
  <c r="I259" i="23"/>
  <c r="I260" i="23"/>
  <c r="I261" i="23"/>
  <c r="I262" i="23"/>
  <c r="I263" i="23"/>
  <c r="I264" i="23"/>
  <c r="I265" i="23"/>
  <c r="I266" i="23"/>
  <c r="I267" i="23"/>
  <c r="I268" i="23"/>
  <c r="I269" i="23"/>
  <c r="I270" i="23"/>
  <c r="I271" i="23"/>
  <c r="I272" i="23"/>
  <c r="I273" i="23"/>
  <c r="I274" i="23"/>
  <c r="I275" i="23"/>
  <c r="I276" i="23"/>
  <c r="I277" i="23"/>
  <c r="I278" i="23"/>
  <c r="I279" i="23"/>
  <c r="I280" i="23"/>
  <c r="I281" i="23"/>
  <c r="I282" i="23"/>
  <c r="I283" i="23"/>
  <c r="I284" i="23"/>
  <c r="I285" i="23"/>
  <c r="I286" i="23"/>
  <c r="I287" i="23"/>
  <c r="I288" i="23"/>
  <c r="I289" i="23"/>
  <c r="I290" i="23"/>
  <c r="I291" i="23"/>
  <c r="I292" i="23"/>
  <c r="I293" i="23"/>
  <c r="I294" i="23"/>
  <c r="I295" i="23"/>
  <c r="I296" i="23"/>
  <c r="I297" i="23"/>
  <c r="I298" i="23"/>
  <c r="I299" i="23"/>
  <c r="I300" i="23"/>
  <c r="I301" i="23"/>
  <c r="I302" i="23"/>
  <c r="I303" i="23"/>
  <c r="I304" i="23"/>
  <c r="I305" i="23"/>
  <c r="I306" i="23"/>
  <c r="I307" i="23"/>
  <c r="I308" i="23"/>
  <c r="I309" i="23"/>
  <c r="I310" i="23"/>
  <c r="I311" i="23"/>
  <c r="I312" i="23"/>
  <c r="I313" i="23"/>
  <c r="I314" i="23"/>
  <c r="I315" i="23"/>
  <c r="I316" i="23"/>
  <c r="I317" i="23"/>
  <c r="I318" i="23"/>
  <c r="I319" i="23"/>
  <c r="I320" i="23"/>
  <c r="I321" i="23"/>
  <c r="I322" i="23"/>
  <c r="I323" i="23"/>
  <c r="I324" i="23"/>
  <c r="I325" i="23"/>
  <c r="I326" i="23"/>
  <c r="I327" i="23"/>
  <c r="I328" i="23"/>
  <c r="I329" i="23"/>
  <c r="I330" i="23"/>
  <c r="I331" i="23"/>
  <c r="I332" i="23"/>
  <c r="I333" i="23"/>
  <c r="I334" i="23"/>
  <c r="I335" i="23"/>
  <c r="I336" i="23"/>
  <c r="I337" i="23"/>
  <c r="I338" i="23"/>
  <c r="I339" i="23"/>
  <c r="I340" i="23"/>
  <c r="I341" i="23"/>
  <c r="I342" i="23"/>
  <c r="I343" i="23"/>
  <c r="I344" i="23"/>
  <c r="I345" i="23"/>
  <c r="I346" i="23"/>
  <c r="I347" i="23"/>
  <c r="I348" i="23"/>
  <c r="I349" i="23"/>
  <c r="I350" i="23"/>
  <c r="I351" i="23"/>
  <c r="I352" i="23"/>
  <c r="I353" i="23"/>
  <c r="I354" i="23"/>
  <c r="I355" i="23"/>
  <c r="I356" i="23"/>
  <c r="I357" i="23"/>
  <c r="I358" i="23"/>
  <c r="I359" i="23"/>
  <c r="I360" i="23"/>
  <c r="I361" i="23"/>
  <c r="I362" i="23"/>
  <c r="I363" i="23"/>
  <c r="I364" i="23"/>
  <c r="I365" i="23"/>
  <c r="I366" i="23"/>
  <c r="I367" i="23"/>
  <c r="I368" i="23"/>
  <c r="I369" i="23"/>
  <c r="I370" i="23"/>
  <c r="I371" i="23"/>
  <c r="I372" i="23"/>
  <c r="I373" i="23"/>
  <c r="I374" i="23"/>
  <c r="I375" i="23"/>
  <c r="I376" i="23"/>
  <c r="I377" i="23"/>
  <c r="I378" i="23"/>
  <c r="I379" i="23"/>
  <c r="I380" i="23"/>
  <c r="I381" i="23"/>
  <c r="I382" i="23"/>
  <c r="I383" i="23"/>
  <c r="I384" i="23"/>
  <c r="I385" i="23"/>
  <c r="I386" i="23"/>
  <c r="I387" i="23"/>
  <c r="I388" i="23"/>
  <c r="I389" i="23"/>
  <c r="I390" i="23"/>
  <c r="I391" i="23"/>
  <c r="I392" i="23"/>
  <c r="I393" i="23"/>
  <c r="I394" i="23"/>
  <c r="I395" i="23"/>
  <c r="I396" i="23"/>
  <c r="I397" i="23"/>
  <c r="I398" i="23"/>
  <c r="I399" i="23"/>
  <c r="I400" i="23"/>
  <c r="I401" i="23"/>
  <c r="I402" i="23"/>
  <c r="I403" i="23"/>
  <c r="I404" i="23"/>
  <c r="I405" i="23"/>
  <c r="I406" i="23"/>
  <c r="I407" i="23"/>
  <c r="I408" i="23"/>
  <c r="I409" i="23"/>
  <c r="I410" i="23"/>
  <c r="I411" i="23"/>
  <c r="I412" i="23"/>
  <c r="I413" i="23"/>
  <c r="I414" i="23"/>
  <c r="I415" i="23"/>
  <c r="I416" i="23"/>
  <c r="I417" i="23"/>
  <c r="I418" i="23"/>
  <c r="I419" i="23"/>
  <c r="I420" i="23"/>
  <c r="I421" i="23"/>
  <c r="I422" i="23"/>
  <c r="I423" i="23"/>
  <c r="I424" i="23"/>
  <c r="I425" i="23"/>
  <c r="I426" i="23"/>
  <c r="I427" i="23"/>
  <c r="I428" i="23"/>
  <c r="I429" i="23"/>
  <c r="I430" i="23"/>
  <c r="I431" i="23"/>
  <c r="I432" i="23"/>
  <c r="I433" i="23"/>
  <c r="I434" i="23"/>
  <c r="I435" i="23"/>
  <c r="I436" i="23"/>
  <c r="I437" i="23"/>
  <c r="I438" i="23"/>
  <c r="I439" i="23"/>
  <c r="I440" i="23"/>
  <c r="I441" i="23"/>
  <c r="I442" i="23"/>
  <c r="I443" i="23"/>
  <c r="I444" i="23"/>
  <c r="I445" i="23"/>
  <c r="I446" i="23"/>
  <c r="I447" i="23"/>
  <c r="I448" i="23"/>
  <c r="I449" i="23"/>
  <c r="I450" i="23"/>
  <c r="I451" i="23"/>
  <c r="I452" i="23"/>
  <c r="I453" i="23"/>
  <c r="I454" i="23"/>
  <c r="I455" i="23"/>
  <c r="I456" i="23"/>
  <c r="I457" i="23"/>
  <c r="I458" i="23"/>
  <c r="I459" i="23"/>
  <c r="I460" i="23"/>
  <c r="I461" i="23"/>
  <c r="I462" i="23"/>
  <c r="I463" i="23"/>
  <c r="I464" i="23"/>
  <c r="I465" i="23"/>
  <c r="I466" i="23"/>
  <c r="I467" i="23"/>
  <c r="I468" i="23"/>
  <c r="I469" i="23"/>
  <c r="I470" i="23"/>
  <c r="I471" i="23"/>
  <c r="I472" i="23"/>
  <c r="I473" i="23"/>
  <c r="I474" i="23"/>
  <c r="I475" i="23"/>
  <c r="I476" i="23"/>
  <c r="I477" i="23"/>
  <c r="I478" i="23"/>
  <c r="I479" i="23"/>
  <c r="I480" i="23"/>
  <c r="I481" i="23"/>
  <c r="I482" i="23"/>
  <c r="I483" i="23"/>
  <c r="I484" i="23"/>
  <c r="I485" i="23"/>
  <c r="I486" i="23"/>
  <c r="I487" i="23"/>
  <c r="I488" i="23"/>
  <c r="I489" i="23"/>
  <c r="I490" i="23"/>
  <c r="I491" i="23"/>
  <c r="I492" i="23"/>
  <c r="I493" i="23"/>
  <c r="I494" i="23"/>
  <c r="I495" i="23"/>
  <c r="I496" i="23"/>
  <c r="I497" i="23"/>
  <c r="I498" i="23"/>
  <c r="I499" i="23"/>
  <c r="I500" i="23"/>
  <c r="I501" i="23"/>
  <c r="I502" i="23"/>
  <c r="I503" i="23"/>
  <c r="I504" i="23"/>
  <c r="I505" i="23"/>
  <c r="I506" i="23"/>
  <c r="I507" i="23"/>
  <c r="I508" i="23"/>
  <c r="I509" i="23"/>
  <c r="I510" i="23"/>
  <c r="I511" i="23"/>
  <c r="I512" i="23"/>
  <c r="I513" i="23"/>
  <c r="I514" i="23"/>
  <c r="I515" i="23"/>
  <c r="I516" i="23"/>
  <c r="I517" i="23"/>
  <c r="I518" i="23"/>
  <c r="I519" i="23"/>
  <c r="I520" i="23"/>
  <c r="I521" i="23"/>
  <c r="I522" i="23"/>
  <c r="I523" i="23"/>
  <c r="I524" i="23"/>
  <c r="I525" i="23"/>
  <c r="I526" i="23"/>
  <c r="I527" i="23"/>
  <c r="I528" i="23"/>
  <c r="I529" i="23"/>
  <c r="I530" i="23"/>
  <c r="I531" i="23"/>
  <c r="I532" i="23"/>
  <c r="I533" i="23"/>
  <c r="I534" i="23"/>
  <c r="I535" i="23"/>
  <c r="I536" i="23"/>
  <c r="I537" i="23"/>
  <c r="I538" i="23"/>
  <c r="I539" i="23"/>
  <c r="I540" i="23"/>
  <c r="I541" i="23"/>
  <c r="I542" i="23"/>
  <c r="I543" i="23"/>
  <c r="I544" i="23"/>
  <c r="I545" i="23"/>
  <c r="I546" i="23"/>
  <c r="I547" i="23"/>
  <c r="I548" i="23"/>
  <c r="I549" i="23"/>
  <c r="I550" i="23"/>
  <c r="I551" i="23"/>
  <c r="I552" i="23"/>
  <c r="I553" i="23"/>
  <c r="I554" i="23"/>
  <c r="I555" i="23"/>
  <c r="I556" i="23"/>
  <c r="I557" i="23"/>
  <c r="I558" i="23"/>
  <c r="I559" i="23"/>
  <c r="I560" i="23"/>
  <c r="I561" i="23"/>
  <c r="I562" i="23"/>
  <c r="I563" i="23"/>
  <c r="I564" i="23"/>
  <c r="I565" i="23"/>
  <c r="I566" i="23"/>
  <c r="I567" i="23"/>
  <c r="I568" i="23"/>
  <c r="I569" i="23"/>
  <c r="I570" i="23"/>
  <c r="I571" i="23"/>
  <c r="I572" i="23"/>
  <c r="I573" i="23"/>
  <c r="I574" i="23"/>
  <c r="I575" i="23"/>
  <c r="I576" i="23"/>
  <c r="I577" i="23"/>
  <c r="I578" i="23"/>
  <c r="I579" i="23"/>
  <c r="I580" i="23"/>
  <c r="I581" i="23"/>
  <c r="I582" i="23"/>
  <c r="I583" i="23"/>
  <c r="I584" i="23"/>
  <c r="I585" i="23"/>
  <c r="I586" i="23"/>
  <c r="I587" i="23"/>
  <c r="I588" i="23"/>
  <c r="I589" i="23"/>
  <c r="I590" i="23"/>
  <c r="I591" i="23"/>
  <c r="I592" i="23"/>
  <c r="I593" i="23"/>
  <c r="I594" i="23"/>
  <c r="I595" i="23"/>
  <c r="I596" i="23"/>
  <c r="I597" i="23"/>
  <c r="I598" i="23"/>
  <c r="I599" i="23"/>
  <c r="I600" i="23"/>
  <c r="I601" i="23"/>
  <c r="I602" i="23"/>
  <c r="I603" i="23"/>
  <c r="I604" i="23"/>
  <c r="I605" i="23"/>
  <c r="I606" i="23"/>
  <c r="I607" i="23"/>
  <c r="I608" i="23"/>
  <c r="I609" i="23"/>
  <c r="I610" i="23"/>
  <c r="I611" i="23"/>
  <c r="I612" i="23"/>
  <c r="I613" i="23"/>
  <c r="I614" i="23"/>
  <c r="I615" i="23"/>
  <c r="I616" i="23"/>
  <c r="I617" i="23"/>
  <c r="I618" i="23"/>
  <c r="I619" i="23"/>
  <c r="I620" i="23"/>
  <c r="I621" i="23"/>
  <c r="I622" i="23"/>
  <c r="I623" i="23"/>
  <c r="I624" i="23"/>
  <c r="I625" i="23"/>
  <c r="I626" i="23"/>
  <c r="I627" i="23"/>
  <c r="I628" i="23"/>
  <c r="I629" i="23"/>
  <c r="I630" i="23"/>
  <c r="I631" i="23"/>
  <c r="I632" i="23"/>
  <c r="I633" i="23"/>
  <c r="I634" i="23"/>
  <c r="I635" i="23"/>
  <c r="I636" i="23"/>
  <c r="I637" i="23"/>
  <c r="I638" i="23"/>
  <c r="I639" i="23"/>
  <c r="I640" i="23"/>
  <c r="I641" i="23"/>
  <c r="I642" i="23"/>
  <c r="I643" i="23"/>
  <c r="I644" i="23"/>
  <c r="I645" i="23"/>
  <c r="I646" i="23"/>
  <c r="I647" i="23"/>
  <c r="I648" i="23"/>
  <c r="I649" i="23"/>
  <c r="I650" i="23"/>
  <c r="I651" i="23"/>
  <c r="I652" i="23"/>
  <c r="I653" i="23"/>
  <c r="I654" i="23"/>
  <c r="I655" i="23"/>
  <c r="I656" i="23"/>
  <c r="I657" i="23"/>
  <c r="I658" i="23"/>
  <c r="I659" i="23"/>
  <c r="I660" i="23"/>
  <c r="I661" i="23"/>
  <c r="I662" i="23"/>
  <c r="I663" i="23"/>
  <c r="I664" i="23"/>
  <c r="I665" i="23"/>
  <c r="I666" i="23"/>
  <c r="I667" i="23"/>
  <c r="I668" i="23"/>
  <c r="I669" i="23"/>
  <c r="I670" i="23"/>
  <c r="I671" i="23"/>
  <c r="I672" i="23"/>
  <c r="I673" i="23"/>
  <c r="I674" i="23"/>
  <c r="I675" i="23"/>
  <c r="I676" i="23"/>
  <c r="I677" i="23"/>
  <c r="I678" i="23"/>
  <c r="I679" i="23"/>
  <c r="I680" i="23"/>
  <c r="I681" i="23"/>
  <c r="I682" i="23"/>
  <c r="I683" i="23"/>
  <c r="I684" i="23"/>
  <c r="I685" i="23"/>
  <c r="I686" i="23"/>
  <c r="I687" i="23"/>
  <c r="I688" i="23"/>
  <c r="I689" i="23"/>
  <c r="I690" i="23"/>
  <c r="I691" i="23"/>
  <c r="I692" i="23"/>
  <c r="I693" i="23"/>
  <c r="I694" i="23"/>
  <c r="I695" i="23"/>
  <c r="I696" i="23"/>
  <c r="I697" i="23"/>
  <c r="I698" i="23"/>
  <c r="I699" i="23"/>
  <c r="I700" i="23"/>
  <c r="I701" i="23"/>
  <c r="I702" i="23"/>
  <c r="I703" i="23"/>
  <c r="I704" i="23"/>
  <c r="I705" i="23"/>
  <c r="I706" i="23"/>
  <c r="I707" i="23"/>
  <c r="I708" i="23"/>
  <c r="I709" i="23"/>
  <c r="I710" i="23"/>
  <c r="I711" i="23"/>
  <c r="I712" i="23"/>
  <c r="I713" i="23"/>
  <c r="I714" i="23"/>
  <c r="I715" i="23"/>
  <c r="I716" i="23"/>
  <c r="I717" i="23"/>
  <c r="I718" i="23"/>
  <c r="I719" i="23"/>
  <c r="I720" i="23"/>
  <c r="I721" i="23"/>
  <c r="I722" i="23"/>
  <c r="I723" i="23"/>
  <c r="I724" i="23"/>
  <c r="I725" i="23"/>
  <c r="I726" i="23"/>
  <c r="I727" i="23"/>
  <c r="I728" i="23"/>
  <c r="I729" i="23"/>
  <c r="I730" i="23"/>
  <c r="I731" i="23"/>
  <c r="I732" i="23"/>
  <c r="I733" i="23"/>
  <c r="I734" i="23"/>
  <c r="I735" i="23"/>
  <c r="I736" i="23"/>
  <c r="I737" i="23"/>
  <c r="I738" i="23"/>
  <c r="I739" i="23"/>
  <c r="I740" i="23"/>
  <c r="I741" i="23"/>
  <c r="I742" i="23"/>
  <c r="I743" i="23"/>
  <c r="I744" i="23"/>
  <c r="I745" i="23"/>
  <c r="I746" i="23"/>
  <c r="I747" i="23"/>
  <c r="I748" i="23"/>
  <c r="I749" i="23"/>
  <c r="I750" i="23"/>
  <c r="I751" i="23"/>
  <c r="I752" i="23"/>
  <c r="I753" i="23"/>
  <c r="I754" i="23"/>
  <c r="I755" i="23"/>
  <c r="I756" i="23"/>
  <c r="I757" i="23"/>
  <c r="I758" i="23"/>
  <c r="I759" i="23"/>
  <c r="I760" i="23"/>
  <c r="I761" i="23"/>
  <c r="I762" i="23"/>
  <c r="I763" i="23"/>
  <c r="I764" i="23"/>
  <c r="I765" i="23"/>
  <c r="I766" i="23"/>
  <c r="I767" i="23"/>
  <c r="I768" i="23"/>
  <c r="I769" i="23"/>
  <c r="I770" i="23"/>
  <c r="I771" i="23"/>
  <c r="I772" i="23"/>
  <c r="I773" i="23"/>
  <c r="I774" i="23"/>
  <c r="I775" i="23"/>
  <c r="I776" i="23"/>
  <c r="I777" i="23"/>
  <c r="I778" i="23"/>
  <c r="I779" i="23"/>
  <c r="I780" i="23"/>
  <c r="I781" i="23"/>
  <c r="I782" i="23"/>
  <c r="I783" i="23"/>
  <c r="I784" i="23"/>
  <c r="I785" i="23"/>
  <c r="I786" i="23"/>
  <c r="I787" i="23"/>
  <c r="I788" i="23"/>
  <c r="I789" i="23"/>
  <c r="I790" i="23"/>
  <c r="I791" i="23"/>
  <c r="I792" i="23"/>
  <c r="I793" i="23"/>
  <c r="I794" i="23"/>
  <c r="I795" i="23"/>
  <c r="I796" i="23"/>
  <c r="I797" i="23"/>
  <c r="I798" i="23"/>
  <c r="I799" i="23"/>
  <c r="I800" i="23"/>
  <c r="I801" i="23"/>
  <c r="I802" i="23"/>
  <c r="I803" i="23"/>
  <c r="I804" i="23"/>
  <c r="I805" i="23"/>
  <c r="I806" i="23"/>
  <c r="I807" i="23"/>
  <c r="I808" i="23"/>
  <c r="I809" i="23"/>
  <c r="I810" i="23"/>
  <c r="I811" i="23"/>
  <c r="I812" i="23"/>
  <c r="I813" i="23"/>
  <c r="I814" i="23"/>
  <c r="I815" i="23"/>
  <c r="I816" i="23"/>
  <c r="I817" i="23"/>
  <c r="I818" i="23"/>
  <c r="I819" i="23"/>
  <c r="I820" i="23"/>
  <c r="I821" i="23"/>
  <c r="I822" i="23"/>
  <c r="I823" i="23"/>
  <c r="I824" i="23"/>
  <c r="I825" i="23"/>
  <c r="I826" i="23"/>
  <c r="I827" i="23"/>
  <c r="I828" i="23"/>
  <c r="I829" i="23"/>
  <c r="I830" i="23"/>
  <c r="I831" i="23"/>
  <c r="I832" i="23"/>
  <c r="I833" i="23"/>
  <c r="I834" i="23"/>
  <c r="I835" i="23"/>
  <c r="I836" i="23"/>
  <c r="I837" i="23"/>
  <c r="I838" i="23"/>
  <c r="I839" i="23"/>
  <c r="I840" i="23"/>
  <c r="I841" i="23"/>
  <c r="I842" i="23"/>
  <c r="I843" i="23"/>
  <c r="I844" i="23"/>
  <c r="I845" i="23"/>
  <c r="I846" i="23"/>
  <c r="I847" i="23"/>
  <c r="I848" i="23"/>
  <c r="I849" i="23"/>
  <c r="I850" i="23"/>
  <c r="I851" i="23"/>
  <c r="I852" i="23"/>
  <c r="I853" i="23"/>
  <c r="I854" i="23"/>
  <c r="I855" i="23"/>
  <c r="I856" i="23"/>
  <c r="I857" i="23"/>
  <c r="I858" i="23"/>
  <c r="I859" i="23"/>
  <c r="I860" i="23"/>
  <c r="I861" i="23"/>
  <c r="I862" i="23"/>
  <c r="I863" i="23"/>
  <c r="I864" i="23"/>
  <c r="I865" i="23"/>
  <c r="I866" i="23"/>
  <c r="I867" i="23"/>
  <c r="I868" i="23"/>
  <c r="I869" i="23"/>
  <c r="I870" i="23"/>
  <c r="I871" i="23"/>
  <c r="I872" i="23"/>
  <c r="I873" i="23"/>
  <c r="I874" i="23"/>
  <c r="I875" i="23"/>
  <c r="I876" i="23"/>
  <c r="I877" i="23"/>
  <c r="I878" i="23"/>
  <c r="I879" i="23"/>
  <c r="I880" i="23"/>
  <c r="I881" i="23"/>
  <c r="I882" i="23"/>
  <c r="I883" i="23"/>
  <c r="I884" i="23"/>
  <c r="I885" i="23"/>
  <c r="I886" i="23"/>
  <c r="I887" i="23"/>
  <c r="I888" i="23"/>
  <c r="I889" i="23"/>
  <c r="I890" i="23"/>
  <c r="I891" i="23"/>
  <c r="I892" i="23"/>
  <c r="I893" i="23"/>
  <c r="I894" i="23"/>
  <c r="I895" i="23"/>
  <c r="I896" i="23"/>
  <c r="I897" i="23"/>
  <c r="I898" i="23"/>
  <c r="I899" i="23"/>
  <c r="I900" i="23"/>
  <c r="I901" i="23"/>
  <c r="I902" i="23"/>
  <c r="I903" i="23"/>
  <c r="I904" i="23"/>
  <c r="I905" i="23"/>
  <c r="I906" i="23"/>
  <c r="I907" i="23"/>
  <c r="I908" i="23"/>
  <c r="I909" i="23"/>
  <c r="I910" i="23"/>
  <c r="I911" i="23"/>
  <c r="I912" i="23"/>
  <c r="I913" i="23"/>
  <c r="I914" i="23"/>
  <c r="I915" i="23"/>
  <c r="I916" i="23"/>
  <c r="I917" i="23"/>
  <c r="I6" i="23"/>
  <c r="I6" i="27" l="1"/>
  <c r="I7" i="27"/>
  <c r="I8" i="27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I27" i="27"/>
</calcChain>
</file>

<file path=xl/sharedStrings.xml><?xml version="1.0" encoding="utf-8"?>
<sst xmlns="http://schemas.openxmlformats.org/spreadsheetml/2006/main" count="24734" uniqueCount="4955">
  <si>
    <t>00412</t>
  </si>
  <si>
    <t>HeatLink Preventative Maintenance Water Analysis (requires wsb2)</t>
  </si>
  <si>
    <t>ea.</t>
  </si>
  <si>
    <t xml:space="preserve">Analyse de l'eau en entretien préventif Heatlink (nécessite Bouteille d'échantillon d'eau no. 2 - wsb2) </t>
  </si>
  <si>
    <t>de chacun</t>
  </si>
  <si>
    <t>HeatLink Mantenimiento Preventivo Analysis de Agua (requiere wsb2)</t>
  </si>
  <si>
    <t>de cada uno</t>
  </si>
  <si>
    <t>01205</t>
  </si>
  <si>
    <t>1L Corrosion Inhibitor (Molybdate Based)</t>
  </si>
  <si>
    <t>bottle</t>
  </si>
  <si>
    <t>CA</t>
  </si>
  <si>
    <t>3403.99</t>
  </si>
  <si>
    <t>Y</t>
  </si>
  <si>
    <t>1 L Le molybdate à base d'inhibiteur de corrosion</t>
  </si>
  <si>
    <t>bouteille</t>
  </si>
  <si>
    <t>Inhididor de corrosión de 500 mL (basado en molibdato)</t>
  </si>
  <si>
    <t>botella</t>
  </si>
  <si>
    <t>01311</t>
  </si>
  <si>
    <t>1L Purging Compound (Pre &amp; Post Operational Cleaner)</t>
  </si>
  <si>
    <t>3402.90.50</t>
  </si>
  <si>
    <t>1 L Purgeur (nettoyant avant et après opération)</t>
  </si>
  <si>
    <t>Compuesto de purga de 1 L (limpiador para uso pre/post operaciones)</t>
  </si>
  <si>
    <t>02125</t>
  </si>
  <si>
    <t>1" Side Stream Filter</t>
  </si>
  <si>
    <t>IS</t>
  </si>
  <si>
    <t>8421.21</t>
  </si>
  <si>
    <t>Filtre de soutirage 1"</t>
  </si>
  <si>
    <t>Filtro de derivación 1"</t>
  </si>
  <si>
    <t>20128</t>
  </si>
  <si>
    <t>1" 100ft Blue PureLink® Plus UV Stabilized PEX-a Tubing</t>
  </si>
  <si>
    <t>coil</t>
  </si>
  <si>
    <t>3917.32</t>
  </si>
  <si>
    <t>Tuyau PEX-a PureLink® PLUS 1" résistant aux rayons UV, bleu, 100'</t>
  </si>
  <si>
    <t>rouleau</t>
  </si>
  <si>
    <t>Tubería PEX-a azul UV stabilisé 1" 100' PureLink® PLUS</t>
  </si>
  <si>
    <t>rollo</t>
  </si>
  <si>
    <t>20305</t>
  </si>
  <si>
    <t>1/2" 300ft Blue PureLink® Plus UV Stabilized PEX-a Tubing</t>
  </si>
  <si>
    <t>Tuyau PEX-a PureLink® PLUS 1/2" résistant aux rayons UV, bleu, 300'</t>
  </si>
  <si>
    <t>Tubería PEX-a azul UV stabilisé 1/2" 300' PureLink® PLUS</t>
  </si>
  <si>
    <t>20322</t>
  </si>
  <si>
    <t>3/4" 300ft Blue PureLink® Plus UV Stabilized PEX-a Tubing</t>
  </si>
  <si>
    <t>Tuyau PEX-a PureLink® PLUS 3/4" résistant aux rayons UV, bleu, 300'</t>
  </si>
  <si>
    <t>Tubería PEX-a azul UV stabilisé 3/4" 300' PureLink® PLUS</t>
  </si>
  <si>
    <t>20328</t>
  </si>
  <si>
    <t>1" 300ft Blue PureLink® Plus UV Stabilized PEX-a Tubing</t>
  </si>
  <si>
    <t>Tuyau PEX-a PureLink® PLUS 1" résistant aux rayons UV, bleu, 300'</t>
  </si>
  <si>
    <t>Tubería PEX-a azul UV stabilisé 1" 300' PureLink® PLUS</t>
  </si>
  <si>
    <t>20505</t>
  </si>
  <si>
    <t>1/2" 500ft Blue PureLink® Plus UV Stabilized PEX-a Tubing</t>
  </si>
  <si>
    <t>Tuyau PEX-a PureLink® PLUS 1/2" résistant aux rayons UV, bleu, 500'</t>
  </si>
  <si>
    <t>Tubería PEX-a azul UV stabilisé 1/2" 500' PureLink® PLUS</t>
  </si>
  <si>
    <t>20522</t>
  </si>
  <si>
    <t>3/4" 500ft Blue PureLink® Plus UV Stabilized PEX-a Tubing</t>
  </si>
  <si>
    <t>Tuyau PEX-a PureLink® PLUS 3/4" résistant aux rayons UV, bleu, 500'</t>
  </si>
  <si>
    <t>Tubería PEX-a azul UV stabilisé 3/4" 500' PureLink® PLUS</t>
  </si>
  <si>
    <t>20905</t>
  </si>
  <si>
    <t>1/2" 1000ft Blue PureLink® Plus UV Stabilized PEX-a Tubing</t>
  </si>
  <si>
    <t>Tuyau PEX-a PureLink® PLUS 1/2" résistant aux rayons UV, bleu, 1 000'</t>
  </si>
  <si>
    <t>Tubería PEX-a azul UV stabilisé 1/2" 1000' PureLink® PLUS</t>
  </si>
  <si>
    <t>23015</t>
  </si>
  <si>
    <t>1/2" PEX Insert Manifold Connecter</t>
  </si>
  <si>
    <t>3917.40</t>
  </si>
  <si>
    <t>Raccord de collecteur serti de 1/2"</t>
  </si>
  <si>
    <t>Conector de colector 1/2"</t>
  </si>
  <si>
    <t>23032</t>
  </si>
  <si>
    <t>3/4" PEX Insert Manifold Connecter c/w Nut</t>
  </si>
  <si>
    <t>Raccord de collecteur serti de 3/4" avec écrou</t>
  </si>
  <si>
    <t>Conector de colector 3/4"</t>
  </si>
  <si>
    <t>30071</t>
  </si>
  <si>
    <t>Universal Sensor (10K)</t>
  </si>
  <si>
    <t>9032.90</t>
  </si>
  <si>
    <t>Capteur universal (10K)</t>
  </si>
  <si>
    <t>Sensor universal (10K)</t>
  </si>
  <si>
    <t>30072</t>
  </si>
  <si>
    <t>Slab Sensor (10K) PVC Sleeve 20ft Cable</t>
  </si>
  <si>
    <t xml:space="preserve">Capteur de dalle (10 K) avec câble de 20' gainé en PVC </t>
  </si>
  <si>
    <t>Sensor de losa (10K) - cable de 20'</t>
  </si>
  <si>
    <t>30073</t>
  </si>
  <si>
    <t>Slab Sensor (10K) PVC Sleeve 40ft Cable</t>
  </si>
  <si>
    <t xml:space="preserve">Capteur de dalle (10 K) avec câble de 40' gainé en PVC </t>
  </si>
  <si>
    <t>Sensor de losa (10K) - cable de 40'</t>
  </si>
  <si>
    <t>30079</t>
  </si>
  <si>
    <t>Slab Sensor (10K) SS Sleeve 10ft Cable</t>
  </si>
  <si>
    <t>Capteur de dalle (10 K) avec câble de 40' gainé en acier inoxydable</t>
  </si>
  <si>
    <t>Sensor de losa (10K) - cable de 10'</t>
  </si>
  <si>
    <t>30090</t>
  </si>
  <si>
    <t>Snow/Ice Sensor (10K) 65 ft cable</t>
  </si>
  <si>
    <t>Détecteur (capteur) de neige/glace (10K) - câble de 65'</t>
  </si>
  <si>
    <t>Sensor de nieve/hielo (10K) - cable de 65'</t>
  </si>
  <si>
    <t>30091</t>
  </si>
  <si>
    <t>Snow/Ice Sensor Socket</t>
  </si>
  <si>
    <t>Support de détecteur de neige/glace</t>
  </si>
  <si>
    <t>Toma de corriente del sensor de nieve/hielo</t>
  </si>
  <si>
    <t>31355</t>
  </si>
  <si>
    <t>HeatLink® Compact Mixing Reset Control</t>
  </si>
  <si>
    <t>9032.89</t>
  </si>
  <si>
    <t>Commande compacte de retour au mélange initial</t>
  </si>
  <si>
    <t>Control de reajuste de mezcla compacto HeatLink®</t>
  </si>
  <si>
    <t>31680</t>
  </si>
  <si>
    <t>Snow Melt Control 680-BMS BACnet (30090,30091,Snow/Ice Sensor sold sep)</t>
  </si>
  <si>
    <t>WSL</t>
  </si>
  <si>
    <t>40226</t>
  </si>
  <si>
    <t>StatLink® 6 Zone Base Module</t>
  </si>
  <si>
    <t>FR</t>
  </si>
  <si>
    <t>Module de base 6 zones StatLink®</t>
  </si>
  <si>
    <t>Módulo de base 6 zonas StatLink®</t>
  </si>
  <si>
    <t>40318</t>
  </si>
  <si>
    <t>StatLink® 8 Zone Wired Module</t>
  </si>
  <si>
    <t>CN</t>
  </si>
  <si>
    <t>Module filaire à 8 zones StatLink®</t>
  </si>
  <si>
    <t>Módulo con cable de 8 zonas StatLink®</t>
  </si>
  <si>
    <t>40328</t>
  </si>
  <si>
    <t>StatLink® 8 Zone Wireless Module</t>
  </si>
  <si>
    <t>Module sans fil à 8 zones StatLink®</t>
  </si>
  <si>
    <t>Módulo inalámbrico de 8 zonas StatLink®</t>
  </si>
  <si>
    <t>New!</t>
  </si>
  <si>
    <t>41316</t>
  </si>
  <si>
    <t>6 Zone Pump Wiring Center</t>
  </si>
  <si>
    <t>43301</t>
  </si>
  <si>
    <t>Wireless Internet Gateway</t>
  </si>
  <si>
    <t>Passerelle internet sans fil</t>
  </si>
  <si>
    <t>Entrada de internet inalámbrica</t>
  </si>
  <si>
    <t>43302</t>
  </si>
  <si>
    <t>Wireless Relay</t>
  </si>
  <si>
    <t>Relais sans fil</t>
  </si>
  <si>
    <t>Relé inalámbrica</t>
  </si>
  <si>
    <t>43303</t>
  </si>
  <si>
    <t>Door/Window Sensor</t>
  </si>
  <si>
    <t>Capteur pour porte ou fenêtre</t>
  </si>
  <si>
    <t>Sensor para puerta o ventana</t>
  </si>
  <si>
    <t>43304</t>
  </si>
  <si>
    <t>Wireless Smart Plug / Repeater</t>
  </si>
  <si>
    <t>miniSmartPlug</t>
  </si>
  <si>
    <t>43305</t>
  </si>
  <si>
    <t>External Antenna</t>
  </si>
  <si>
    <t>Antenne externe</t>
  </si>
  <si>
    <t>Antena externa</t>
  </si>
  <si>
    <t>43306</t>
  </si>
  <si>
    <t>Co-ordinator</t>
  </si>
  <si>
    <t>Coordinateur</t>
  </si>
  <si>
    <t>Coordinador</t>
  </si>
  <si>
    <t>43307</t>
  </si>
  <si>
    <t>Repeater</t>
  </si>
  <si>
    <t>Répéteur</t>
  </si>
  <si>
    <t>Repetidor</t>
  </si>
  <si>
    <t>43310</t>
  </si>
  <si>
    <t>Water Leak Sensor</t>
  </si>
  <si>
    <t>43311</t>
  </si>
  <si>
    <t>Inline Shutoff Valve</t>
  </si>
  <si>
    <t>44325</t>
  </si>
  <si>
    <t>StatLink® Installation Track, 25"</t>
  </si>
  <si>
    <t>IT</t>
  </si>
  <si>
    <t>Support de fixation de modules StatLink®</t>
  </si>
  <si>
    <t>Canal de instalación StatLink®, 25"</t>
  </si>
  <si>
    <t>45112</t>
  </si>
  <si>
    <t>HeatLink® 24Vac DPDT Pump Relay Box</t>
  </si>
  <si>
    <t>Relais de pompe 24 V ca BPBD et prise HeatLink®, livrés avec boîtier</t>
  </si>
  <si>
    <t>Caja de relés 24V CA bipolar inversor de bomba HeatLink®</t>
  </si>
  <si>
    <t>46645</t>
  </si>
  <si>
    <t>HeatLink® Wired Digital Timer Thermostat</t>
  </si>
  <si>
    <t>9032.10</t>
  </si>
  <si>
    <t>46643,46544</t>
  </si>
  <si>
    <t>Thermostat numérique à minuterie filaire HeatLink®</t>
  </si>
  <si>
    <t>Termóstato digital temporizador con cable HeatLink®</t>
  </si>
  <si>
    <t>46801W</t>
  </si>
  <si>
    <t>HeatLink® Wireless Digital Thermostat</t>
  </si>
  <si>
    <t>Thermostat numérique sans fil HeatLink®</t>
  </si>
  <si>
    <t>Termostato digital inalámbrico HeatLink®</t>
  </si>
  <si>
    <t>56121</t>
  </si>
  <si>
    <t>HeatLink® DDC Actuator for Manifolds and Valves</t>
  </si>
  <si>
    <t>DE</t>
  </si>
  <si>
    <t>8501.10</t>
  </si>
  <si>
    <t>Actionneur DDC pour collecteurs et vannes</t>
  </si>
  <si>
    <t>Accionador DDC para colectors y válvulas</t>
  </si>
  <si>
    <t>56200</t>
  </si>
  <si>
    <t>HeatLink® TwistSeal® Manifold Actuator with LED</t>
  </si>
  <si>
    <t xml:space="preserve">Actionneur pour collecteur TwistSeal® avec DEL </t>
  </si>
  <si>
    <t>Accionador para colector TwistSeal® con DEL</t>
  </si>
  <si>
    <t>56201</t>
  </si>
  <si>
    <t>HeatLink® Valve &amp; SS Manifold Actuator with LED</t>
  </si>
  <si>
    <t>Actionneur pour collecteur en acier inoxydable et vanne avec DEL</t>
  </si>
  <si>
    <t>Accionador para colector de acero inoxidable y válvulas con DEL</t>
  </si>
  <si>
    <t>56202</t>
  </si>
  <si>
    <t>HeatLink® Multiport Manifold Actuator with LED</t>
  </si>
  <si>
    <t>Actionneur de collecteur à plusieurs orifices avec DEL</t>
  </si>
  <si>
    <t>Accionador para colector de orificios múltiples con DEL</t>
  </si>
  <si>
    <t>56230</t>
  </si>
  <si>
    <t>HeatLink® TwistSeal® Manifold Actuator c/w End Switch</t>
  </si>
  <si>
    <t>Actionneur pour collecteur TwistSeal® avec interrupteur de fin de course</t>
  </si>
  <si>
    <t>Accionador para Colector con Interruptor Límite HeatLink® TwistSeal®</t>
  </si>
  <si>
    <t>56231</t>
  </si>
  <si>
    <t>HeatLink® Valve &amp; SS Manifold Actuator c/w End Switch</t>
  </si>
  <si>
    <t>Actionneur pour collecteur en acier inoxydable et vanne avec interrupteur de fin de course</t>
  </si>
  <si>
    <t>Accionador para colector de acero inoxidable y válvulas  con interruptor de extremo</t>
  </si>
  <si>
    <t>56232</t>
  </si>
  <si>
    <t>HeatLink® Multiport Manifold Actuator c/w End Switch</t>
  </si>
  <si>
    <t>Actionneur de collecteur à plusieurs orifices HeatLink® avec interrupteur de fin de course</t>
  </si>
  <si>
    <t>Accionador para Colector Multipuerto HeatLink® con Interruptor Límite</t>
  </si>
  <si>
    <t>56401</t>
  </si>
  <si>
    <t>Wireless Valve Actuator</t>
  </si>
  <si>
    <t>Actionneur de vanne sans fil</t>
  </si>
  <si>
    <t>Actuador de válvula inalámbrico</t>
  </si>
  <si>
    <t>57094</t>
  </si>
  <si>
    <t>58131</t>
  </si>
  <si>
    <t>Mixing Valve Motor for 1" to 2" FNPT Valves 3-Point Floating</t>
  </si>
  <si>
    <t>SE</t>
  </si>
  <si>
    <t>ACTMXVLV</t>
  </si>
  <si>
    <t xml:space="preserve">Moteur de robinet mélangeur pour les robinets FNPT 1 po à 2 po (24,5 à 50,1 mm) avec flotteur à 3 points </t>
  </si>
  <si>
    <t>Motor de la válvula mezcladora para flotador de 3 puntos de las válvulas FNPT (Female National Pipe Thread, tubo roscado nacional hembra) de 1" a 2"</t>
  </si>
  <si>
    <t>58132</t>
  </si>
  <si>
    <t>Mixing Valve Motor for 1" to 2" FNPT Valves DDC</t>
  </si>
  <si>
    <t>ACTMXVLV-1ROT</t>
  </si>
  <si>
    <t>Moteur de robinet mélangeur pour les robinets FNPT DDC 1 po à 2 po (24,5 à 50,1 mm)</t>
  </si>
  <si>
    <t>Motor de la válvula mezcladora para el CDD de las válvulas FNPT de 1" a 2"</t>
  </si>
  <si>
    <t>58200</t>
  </si>
  <si>
    <t>Mixing Valve Motor for 2" to 4" Flange Mixing Valves 3-Point Floating</t>
  </si>
  <si>
    <t xml:space="preserve">Moteur de robinet mélangeur pour les robinets mélangeurs à bride 2 po à 4 po (50,1 à 101,6 mm) avec flotteur à 3 points </t>
  </si>
  <si>
    <t>Motor de la válvula mezcladora para flotador de 3 puntos de las válvulas mezcladoras bridadas de 2" a 4"</t>
  </si>
  <si>
    <t>58300</t>
  </si>
  <si>
    <t>Mixing Valve Motor for 2" to 4" Flange Mixing Valves DDC</t>
  </si>
  <si>
    <t xml:space="preserve">Moteur de robinet mélangeur pour les robinets mélangeurs à bride DDC 2 po à 4 po (50,1 à 101,6 mm)  </t>
  </si>
  <si>
    <t>Motor de la válvula mezcladora para el CDD de las válvulas mezcladoras bridadas de 2" a 4"</t>
  </si>
  <si>
    <t>60020</t>
  </si>
  <si>
    <t>Pressure Activated Bypass Valve 3/4"</t>
  </si>
  <si>
    <t>8481.80</t>
  </si>
  <si>
    <t>Vanne de dérivation activée par pression 3/4"</t>
  </si>
  <si>
    <t>60020V</t>
  </si>
  <si>
    <t>60025</t>
  </si>
  <si>
    <t>Vanne de dérivation activée par pression 1"</t>
  </si>
  <si>
    <t>60025V</t>
  </si>
  <si>
    <t>60040</t>
  </si>
  <si>
    <t>Vanne de dérivation activée par pression 1-1/4"</t>
  </si>
  <si>
    <t>60040V</t>
  </si>
  <si>
    <t>Straight Zone Valve 1/2" NPT</t>
  </si>
  <si>
    <t>Vanne de zone droit 1/2" NPT</t>
  </si>
  <si>
    <t>Válvula de zona recta de 1/2" NPT</t>
  </si>
  <si>
    <t>62025</t>
  </si>
  <si>
    <t>Straight Zone Valve 1" NPT</t>
  </si>
  <si>
    <t>Vanne de zone droit 1" NPT</t>
  </si>
  <si>
    <t>Válvula de zona recta de 1" NPT</t>
  </si>
  <si>
    <t>62030</t>
  </si>
  <si>
    <t>Straight Zone Valve 1-1/4" NPT</t>
  </si>
  <si>
    <t>Vanne de zone droit 1-1/4" NPT</t>
  </si>
  <si>
    <t>Válvula de zona recta de 1-1/4" NPT</t>
  </si>
  <si>
    <t>62216</t>
  </si>
  <si>
    <t>Straight Zone Valve 1/2" NPT, Nickel Plated</t>
  </si>
  <si>
    <t>Robinet de radiateur droite 1/2", nicklée</t>
  </si>
  <si>
    <t>Válvula recta de radiador de 1/2", niquelada</t>
  </si>
  <si>
    <t>62220</t>
  </si>
  <si>
    <t>Straight Zone Valve 3/4" NPT, Nickel Plated</t>
  </si>
  <si>
    <t>Vanne de radiateur droite 3/4", nicklée</t>
  </si>
  <si>
    <t>Válvula recta de radiador de 3/4", niquelada</t>
  </si>
  <si>
    <t>62325</t>
  </si>
  <si>
    <t>Straight Balancing Valve 1" F/Sweat</t>
  </si>
  <si>
    <t>Vanne de régulation droite, femelle à souder 1"</t>
  </si>
  <si>
    <t>Válvula de Regulación Directa  de 1" para trabajo pesado</t>
  </si>
  <si>
    <t>63026</t>
  </si>
  <si>
    <t>1" × 3-way FNPT Mixing / Diverting Valve</t>
  </si>
  <si>
    <t>Robinet mélangeur / Vanne de répartition FNPT à 3 voies de 1 po (24,5 mm)</t>
  </si>
  <si>
    <t>Válvula distribuidora/mezcladora FNPT de 3 vías x 1"</t>
  </si>
  <si>
    <t>63539</t>
  </si>
  <si>
    <t>1-1/4" × 3-way FNPT Mixing / Diverting Valve</t>
  </si>
  <si>
    <t>Robinet mélangeur / Vanne de répartition FNPT à 3 voies de 1 1/4 po (31,75 mm)</t>
  </si>
  <si>
    <t>Válvula distribuidora/mezcladora FNPT de 3 vías x 1-1/4"</t>
  </si>
  <si>
    <t>63541</t>
  </si>
  <si>
    <t>1-1/2" × 3-way FNPT Mixing / Diverting Valve</t>
  </si>
  <si>
    <t>Robinet mélangeur / Vanne de répartition FNPT à 3 voies de 1 1/2 po (38,1 mm)</t>
  </si>
  <si>
    <t>Válvula distribuidora/mezcladora FNPT de 3 vías x 1-1/2"</t>
  </si>
  <si>
    <t>63551</t>
  </si>
  <si>
    <t>2" × 3-way FNPT Mixing / Diverting Valve</t>
  </si>
  <si>
    <t>63550</t>
  </si>
  <si>
    <t>Robinet mélangeur / Vanne de répartition FNPT à 3 voies de 2 po (50,1 mm)</t>
  </si>
  <si>
    <t>Válvula distribuidora/mezcladora FNPT de 3 vías x 2"</t>
  </si>
  <si>
    <t>WSL Special Pricing</t>
  </si>
  <si>
    <t>63716</t>
  </si>
  <si>
    <t>1/2" Compact 3-way Mixing Valve</t>
  </si>
  <si>
    <t>Mitigeur à 3 voies compact 1/2"</t>
  </si>
  <si>
    <t>Válvula mezcladora compacta de 3 vías de 1/2"</t>
  </si>
  <si>
    <t>63720</t>
  </si>
  <si>
    <t>3/4" Compact 3-way Mixing Valve</t>
  </si>
  <si>
    <t>Mitigeur à 3 voies compact 3/4"</t>
  </si>
  <si>
    <t>Válvula mezcladora compacta de 3 vías de 3/4"</t>
  </si>
  <si>
    <t>63725</t>
  </si>
  <si>
    <t>1" Compact 3-way Mixing Valve</t>
  </si>
  <si>
    <t>Mitigeur à 3 voies compact 1"</t>
  </si>
  <si>
    <t>Válvula mezcladora compacta de 3 vías de 1"</t>
  </si>
  <si>
    <t>63732</t>
  </si>
  <si>
    <t>1-1/4" Compact 3-way Mixing Valve</t>
  </si>
  <si>
    <t>Mitigeur à 3 voies compact 1-1/4"</t>
  </si>
  <si>
    <t>Válvula mezcladora compacta de 3 vías de 1-1/4"</t>
  </si>
  <si>
    <t>64026</t>
  </si>
  <si>
    <t>1" × 4-way FNPT Mixing Valve</t>
  </si>
  <si>
    <t>64025</t>
  </si>
  <si>
    <t>Mitigeur à 4 voies × 1"</t>
  </si>
  <si>
    <t>Válvula mezcladora FPT de 4 vías de 1"</t>
  </si>
  <si>
    <t>64031</t>
  </si>
  <si>
    <t>1-1/4" × 4-way FNPT Mixing Valve</t>
  </si>
  <si>
    <t>64030</t>
  </si>
  <si>
    <t>Mitigeur à 4 voies × 1-1/4"</t>
  </si>
  <si>
    <t>Válvula mezcladora FPT de 4 vías de 1-1/4"</t>
  </si>
  <si>
    <t>64041</t>
  </si>
  <si>
    <t>1-1/2" × 4-way FNPT Mixing Valve</t>
  </si>
  <si>
    <t>64040</t>
  </si>
  <si>
    <t>Mitigeur à 4 voies × 1-1/2"</t>
  </si>
  <si>
    <t>Válvula mezcladora FPT de 4 vías de 1-1/2"</t>
  </si>
  <si>
    <t>64051</t>
  </si>
  <si>
    <t>2" × 4-way FNPT Mixing Valve</t>
  </si>
  <si>
    <t>64050</t>
  </si>
  <si>
    <t>Mitigeur à 4 voies × 2"</t>
  </si>
  <si>
    <t>Válvula mezcladora FPT de 4 vías de 2"</t>
  </si>
  <si>
    <t>64164</t>
  </si>
  <si>
    <t>2" × 4-way Flange Mixing Valve</t>
  </si>
  <si>
    <t>Mitigeur à bride à 4 voies × 2"</t>
  </si>
  <si>
    <t>Válvula mezcladora con reborde de 4 vías de 2"</t>
  </si>
  <si>
    <t>64164F</t>
  </si>
  <si>
    <t>2" DIN Flange</t>
  </si>
  <si>
    <t>8481.90</t>
  </si>
  <si>
    <t>Bride DIN 2 po (50,1 mm)</t>
  </si>
  <si>
    <t>Brida DIN de 2"</t>
  </si>
  <si>
    <t>64164G</t>
  </si>
  <si>
    <t>2" Gasket for DIN Flange</t>
  </si>
  <si>
    <t>Joint d'étanchéité 2 po (50,1 mm) pour bride DIN</t>
  </si>
  <si>
    <t>Junta de 2" para brida DIN</t>
  </si>
  <si>
    <t>64166</t>
  </si>
  <si>
    <t>2-1/2" × 4-way Flange Mixing Valve</t>
  </si>
  <si>
    <t>Mitigeur à bride à 4 voies × 2-1/2"</t>
  </si>
  <si>
    <t>Válvula mezcladora con reborde de 4 vías de 2-1/2"</t>
  </si>
  <si>
    <t>64166F</t>
  </si>
  <si>
    <t>2-1/2" DIN Flange</t>
  </si>
  <si>
    <t>Bride DIN 2-1/2 po (63,5 mm)</t>
  </si>
  <si>
    <t>Brida DIN de 2-1/2"</t>
  </si>
  <si>
    <t>64166G</t>
  </si>
  <si>
    <t>2-1/2" Gasket for DIN Flange</t>
  </si>
  <si>
    <t>Joint d'étanchéité 2-1/2 po (63,5 mm) pour bride DIN</t>
  </si>
  <si>
    <t>Junta de 2-1/2" para brida DIN</t>
  </si>
  <si>
    <t>64181</t>
  </si>
  <si>
    <t>3" × 4-way Flange Mixing Valve</t>
  </si>
  <si>
    <t>Mitigeur à bride à 4 voies × 3"</t>
  </si>
  <si>
    <t>Válvula mezcladora con reborde de 4 vías de 3"</t>
  </si>
  <si>
    <t>64181F</t>
  </si>
  <si>
    <t>3" DIN Flange</t>
  </si>
  <si>
    <t>US</t>
  </si>
  <si>
    <t>Bride DIN 3 po (76,2 mm)</t>
  </si>
  <si>
    <t>Brida DIN de 3"</t>
  </si>
  <si>
    <t>64181G</t>
  </si>
  <si>
    <t>3" Gasket for DIN Flange</t>
  </si>
  <si>
    <t>Joint d'étanchéité 3 po (76,2 mm) pour bride DIN</t>
  </si>
  <si>
    <t>Junta de 3" para brida DIN</t>
  </si>
  <si>
    <t>65000</t>
  </si>
  <si>
    <t>4" × 4-way Flange Mixing Valve</t>
  </si>
  <si>
    <t>Mitigeur à bride à 4 voies × 4"</t>
  </si>
  <si>
    <t>Válvula mezcladora con reborde de 4 vías de 4"</t>
  </si>
  <si>
    <t>65000F</t>
  </si>
  <si>
    <t>4" DIN Flange</t>
  </si>
  <si>
    <t>Bride DIN 4 po (101,6 mm)</t>
  </si>
  <si>
    <t>Brida DIN de 4"</t>
  </si>
  <si>
    <t>65000G</t>
  </si>
  <si>
    <t>4" Gasket for DIN Flange</t>
  </si>
  <si>
    <t>Joint d'étanchéité 4 po (101,1 mm) pour bride DIN</t>
  </si>
  <si>
    <t>Junta de 4" para brida DIN</t>
  </si>
  <si>
    <t>67005</t>
  </si>
  <si>
    <t>1/2" PEX Comp. × 1/2" M/Sweat Adapter</t>
  </si>
  <si>
    <t>TW</t>
  </si>
  <si>
    <t>7412.20</t>
  </si>
  <si>
    <t>Raccord de compression PEX 1/2" × adaptateur mâle à souder 1/2"</t>
  </si>
  <si>
    <t>Comp. PEX de 1/2" × Adaptador macho de 1/2"</t>
  </si>
  <si>
    <t>67019</t>
  </si>
  <si>
    <t>5/8" PEX Comp. × 3/4" M/Sweat Adapter</t>
  </si>
  <si>
    <t>Raccord de compression PEX 5/8" × adaptateur mâle à souder 3/4"</t>
  </si>
  <si>
    <t>Comp. PEX de 1/2" × Adaptador macho de 3/4"</t>
  </si>
  <si>
    <t>67119</t>
  </si>
  <si>
    <t>5/8" PEX Comp. × 3/4" F/Sweat Adapter</t>
  </si>
  <si>
    <t>Compression PEX 5/8" × adaptateur soudé fem. 3/4"</t>
  </si>
  <si>
    <t>Comp. PEX de 5/8" × Adaptador hembra de 3/4"</t>
  </si>
  <si>
    <t>68019</t>
  </si>
  <si>
    <t>5/8" PEX Comp. × 3/4" MNPT Adapter</t>
  </si>
  <si>
    <t>Raccord de compression PEX 5/8" × adaptateur MPT 3/4"</t>
  </si>
  <si>
    <t>Comp. PEX de 5/8" × Adaptador MPT de 3/4"</t>
  </si>
  <si>
    <t>69005</t>
  </si>
  <si>
    <t>1/2" × 1/2" PEX Comp. Coupling</t>
  </si>
  <si>
    <t>Raccord à compression de tuyau PEX 1/2"</t>
  </si>
  <si>
    <t>Acoplamiento Comp. PEX de 1/2" × 1/2"</t>
  </si>
  <si>
    <t>69019</t>
  </si>
  <si>
    <t>5/8" × 5/8" PEX Comp. Coupling</t>
  </si>
  <si>
    <t>Raccord à compression de tuyau PEX 5/8"</t>
  </si>
  <si>
    <t>Acoplamiento Comp. PEX de 5/8" × 5/8"</t>
  </si>
  <si>
    <t>69022</t>
  </si>
  <si>
    <t>3/4" × 3/4" PEX Comp. Coupling</t>
  </si>
  <si>
    <t>Raccord à compression de tuyau PEX 3/4"</t>
  </si>
  <si>
    <t>Acoplamiento Comp. PEX de 3/4" × 3/4"</t>
  </si>
  <si>
    <t>71724</t>
  </si>
  <si>
    <t>Recessed Manifold Housing 24"×23"×3-7/8"</t>
  </si>
  <si>
    <t>Boîtier de collecteur : encastré (24" largeur)</t>
  </si>
  <si>
    <t>Caja de colector : encastrado (24" anchura)</t>
  </si>
  <si>
    <t>71730</t>
  </si>
  <si>
    <t>Recessed Manifold Housing 30"×23"×3-7/8"</t>
  </si>
  <si>
    <t>Boîtier de collecteur : encastré (30" largeur)</t>
  </si>
  <si>
    <t>Caja de colector : encastrado (30" anchura)</t>
  </si>
  <si>
    <t>71743</t>
  </si>
  <si>
    <t>Recessed Manifold Housing 43-1/2"×23"×3-7/8"</t>
  </si>
  <si>
    <t>Boîtier de collecteur : encastré (43-1/2" largeur)</t>
  </si>
  <si>
    <t>Caja de colector : encastrado (43-1/2" anchura)</t>
  </si>
  <si>
    <t>71901</t>
  </si>
  <si>
    <t>Key Lock for Manifold Housing Door</t>
  </si>
  <si>
    <t>For 71300, 71500, and 71600 series housings.</t>
  </si>
  <si>
    <t>71902</t>
  </si>
  <si>
    <t>Serrure pour porte de boîtier de collecteur</t>
  </si>
  <si>
    <t>Llave de Cerradura para la Puerta de la Cubierta del Colector</t>
  </si>
  <si>
    <t>72401</t>
  </si>
  <si>
    <t>Manifold Mounting Rails for Surface Mount Manifold Housings</t>
  </si>
  <si>
    <t>72434</t>
  </si>
  <si>
    <t>Surface Mounted Manifold Housing 34-1/2"×28-1/2"×5-7/8"</t>
  </si>
  <si>
    <t>71430</t>
  </si>
  <si>
    <t>Boîtier de collecteur : à fixer sur une surface (34-1/2" largeur)</t>
  </si>
  <si>
    <t>Caja de colector : a fijar en una superficie (34-1/2" anchura)</t>
  </si>
  <si>
    <t>72442</t>
  </si>
  <si>
    <t>Surface Mounted Manifold Housing 42-1/2"×28-1/2"×5-7/8"</t>
  </si>
  <si>
    <t>71442</t>
  </si>
  <si>
    <t>Boîtier de collecteur : à fixer sur une surface (42-1/2" largeur)</t>
  </si>
  <si>
    <t>Caja de colector : a fijar en una superficie (42-1/2" anchura)</t>
  </si>
  <si>
    <t>72446</t>
  </si>
  <si>
    <t>Surface Mounted Manifold Housing 46-1/2"×28-1/2"×5-7/8"</t>
  </si>
  <si>
    <t>Boîtier de collecteur : à fixer sur une surface (46-1/2" largeur)</t>
  </si>
  <si>
    <t>Caja de colector : a fijar en una superficie (46-1/2" anchura)</t>
  </si>
  <si>
    <t>Special Order*</t>
  </si>
  <si>
    <t>72469</t>
  </si>
  <si>
    <t>Surface Mounted Manifold Housing 69"×28-1/2"×5-7/8"</t>
  </si>
  <si>
    <t>Boîtier de collecteur : à fixer sur une surface (69" largeur)</t>
  </si>
  <si>
    <t>Caja de colector : a fijar en una superficie (69" anchura)</t>
  </si>
  <si>
    <t>72481</t>
  </si>
  <si>
    <t>Surface Mounted Manifold Housing 85"×28-1/2"×5-7/8"</t>
  </si>
  <si>
    <t>Boîtier de collecteur : à fixer sur une surface (81" largeur)</t>
  </si>
  <si>
    <t>Caja de colector : a fijar en una superficie (81" anchura)</t>
  </si>
  <si>
    <t>72493</t>
  </si>
  <si>
    <t>Surface Mounted Manifold Housing 93"×28-1/2"×5-7/8"</t>
  </si>
  <si>
    <t>Boîtier de collecteur : à fixer sur une surface (93" largeur)</t>
  </si>
  <si>
    <t>Caja de colector : a fijar en una superficie (93" anchura)</t>
  </si>
  <si>
    <t>76100</t>
  </si>
  <si>
    <t>Raccord de collecteur 1-1/4" en acier inoxydable</t>
  </si>
  <si>
    <t>Acoplamiento para colector 1-1/4" de acero inoxidable</t>
  </si>
  <si>
    <t>76102</t>
  </si>
  <si>
    <t>Collecteur 1-1/4" en acier inxoydable à 2 boucles avec débitmètres</t>
  </si>
  <si>
    <t>Colector 1-1/4" de acero inoxidable de 2 lazos con flujómetros</t>
  </si>
  <si>
    <t>76103</t>
  </si>
  <si>
    <t>Collecteur 1-1/4" en acier inxoydable à 3 boucles avec débitmètres</t>
  </si>
  <si>
    <t>Colector 1-1/4" de acero inoxidable de 3 lazos con flujómetros</t>
  </si>
  <si>
    <t>76104</t>
  </si>
  <si>
    <t>Collecteur 1-1/4" en acier inxoydable à 4 boucles avec débitmètres</t>
  </si>
  <si>
    <t>Colector 1-1/4" de acero inoxidable de 4 lazos con flujómetros</t>
  </si>
  <si>
    <t>76105</t>
  </si>
  <si>
    <t>Collecteur 1-1/4" en acier inxoydable à 5 boucles avec débitmètres</t>
  </si>
  <si>
    <t>Colector 1-1/4" de acero inoxidable de 5 lazos con flujómetros</t>
  </si>
  <si>
    <t>76106</t>
  </si>
  <si>
    <t>Collecteur 1-1/4" en acier inxoydable à 6 boucles avec débitmètres</t>
  </si>
  <si>
    <t>Colector 1-1/4" de acero inoxidable de 6 lazos con flujómetros</t>
  </si>
  <si>
    <t>76107</t>
  </si>
  <si>
    <t>Collecteur 1-1/4" en acier inxoydable à 7 boucles avec débitmètres</t>
  </si>
  <si>
    <t>Colector 1-1/4" de acero inoxidable de 7 lazos con flujómetros</t>
  </si>
  <si>
    <t>76108</t>
  </si>
  <si>
    <t>Collecteur 1-1/4" en acier inxoydable à 8 boucles avec débitmètres</t>
  </si>
  <si>
    <t>Colector 1-1/4" de acero inoxidable de 8 lazos con flujómetros</t>
  </si>
  <si>
    <t>76109</t>
  </si>
  <si>
    <t>Collecteur 1-1/4" en acier inxoydable à 9 boucles avec débitmètres</t>
  </si>
  <si>
    <t>Colector 1-1/4" de acero inoxidable de 9 lazos con flujómetros</t>
  </si>
  <si>
    <t>76110</t>
  </si>
  <si>
    <t>Collecteur 1-1/4" en acier inxoydable à 10 boucles avec débitmètres</t>
  </si>
  <si>
    <t>76111</t>
  </si>
  <si>
    <t>Collecteur 1-1/4" en acier inxoydable à 11 boucles avec débitmètres</t>
  </si>
  <si>
    <t>Colector 1-1/4" de acero inoxidable de 11 lazos con flujómetros</t>
  </si>
  <si>
    <t>76112</t>
  </si>
  <si>
    <t>Collecteur 1-1/4" en acier inxoydable à 12 boucles avec débitmètres</t>
  </si>
  <si>
    <t>Colector 1-1/4" de acero inoxidable de 12 lazos con flujómetros</t>
  </si>
  <si>
    <t>76202</t>
  </si>
  <si>
    <t>Collecteur 1-1/4" à grand débit en acier inoxydable à 2 boucles</t>
  </si>
  <si>
    <t>Colector 1-1/4" de acero inoxidable del alto flujo de 2 lazos</t>
  </si>
  <si>
    <t>76203</t>
  </si>
  <si>
    <t>Collecteur 1-1/4" à grand débit en acier inoxydable à 3 boucles</t>
  </si>
  <si>
    <t>Colector 1-1/4" de acero inoxidable del alto flujo de 3 lazos</t>
  </si>
  <si>
    <t>76204</t>
  </si>
  <si>
    <t>Collecteur 1-1/4" à grand débit en acier inoxydable à 4 boucles</t>
  </si>
  <si>
    <t>Colector 1-1/4" de acero inoxidable del alto flujo de 4 lazos</t>
  </si>
  <si>
    <t>76205</t>
  </si>
  <si>
    <t>Collecteur 1-1/4" à grand débit en acier inoxydable à 5 boucles</t>
  </si>
  <si>
    <t>Colector 1-1/4" de acero inoxidable del alto flujo de 5 lazos</t>
  </si>
  <si>
    <t>76206</t>
  </si>
  <si>
    <t>Collecteur 1-1/4" à grand débit en acier inoxydable à 6 boucles</t>
  </si>
  <si>
    <t>Colector 1-1/4" de acero inoxidable del alto flujo de 6 lazos</t>
  </si>
  <si>
    <t>76207</t>
  </si>
  <si>
    <t>Collecteur 1-1/4" à grand débit en acier inoxydable à 7 boucles</t>
  </si>
  <si>
    <t>Colector 1-1/4" de acero inoxidable del alto flujo de 7 lazos</t>
  </si>
  <si>
    <t>76208</t>
  </si>
  <si>
    <t>Collecteur 1-1/4" à grand débit en acier inoxydable à 8 boucles</t>
  </si>
  <si>
    <t>Colector 1-1/4" de acero inoxidable del alto flujo de 8 lazos</t>
  </si>
  <si>
    <t>76209</t>
  </si>
  <si>
    <t>Collecteur 1-1/4" à grand débit en acier inoxydable à 9 boucles</t>
  </si>
  <si>
    <t>Colector 1-1/4" de acero inoxidable del alto flujo de 9 lazos</t>
  </si>
  <si>
    <t>76210</t>
  </si>
  <si>
    <t>Collecteur 1-1/4" à grand débit en acier inoxydable à 10 boucles</t>
  </si>
  <si>
    <t>Colector 1-1/4" de acero inoxidable del alto flujo de 10 lazos</t>
  </si>
  <si>
    <t>76211</t>
  </si>
  <si>
    <t>Collecteur 1-1/4" à grand débit en acier inoxydable à 11 boucles</t>
  </si>
  <si>
    <t>Colector 1-1/4" de acero inoxidable del alto flujo de 11 lazos</t>
  </si>
  <si>
    <t>76212</t>
  </si>
  <si>
    <t>Collecteur 1-1/4" à grand débit en acier inoxydable à 12 boucles</t>
  </si>
  <si>
    <t>Colector 1-1/4" de acero inoxidable del alto flujo de 12 lazos</t>
  </si>
  <si>
    <t>76600</t>
  </si>
  <si>
    <t>Coupling for 2" SS Manifold</t>
  </si>
  <si>
    <t>pair</t>
  </si>
  <si>
    <t>Loctite 55 Pipe Sealing Cord recommended for thread sealing.</t>
  </si>
  <si>
    <t>Raccord de collecteur 2" en acier inoxydable</t>
  </si>
  <si>
    <t>paire</t>
  </si>
  <si>
    <t>Acoplamiento para colector 2" de acero inoxidable</t>
  </si>
  <si>
    <t>par</t>
  </si>
  <si>
    <t>76601</t>
  </si>
  <si>
    <t>Loctite 55</t>
  </si>
  <si>
    <t>Loctite 55</t>
  </si>
  <si>
    <t>76604</t>
  </si>
  <si>
    <t>4 Loop 2" SS Manifold</t>
  </si>
  <si>
    <t>Collecteur 2" en acier inoxydable à 4 boucles</t>
  </si>
  <si>
    <t>Colector 2" de acero inoxidable de 4 lazos</t>
  </si>
  <si>
    <t>76605</t>
  </si>
  <si>
    <t>5 Loop 2" SS Manifold</t>
  </si>
  <si>
    <t>Collecteur 2" en acier inoxydable à 5 boucles</t>
  </si>
  <si>
    <t>Colector 2" de acero inoxidable de 5 lazos</t>
  </si>
  <si>
    <t>76606</t>
  </si>
  <si>
    <t>6 Loop 2" SS Manifold</t>
  </si>
  <si>
    <t>Collecteur 2" en acier inoxydable à 6 boucles</t>
  </si>
  <si>
    <t>Colector 2" de acero inoxidable de 6 lazos</t>
  </si>
  <si>
    <t>76607</t>
  </si>
  <si>
    <t>7 Loop 2" SS Manifold</t>
  </si>
  <si>
    <t>Collecteur 2" en acier inoxydable à 7 boucles</t>
  </si>
  <si>
    <t>Colector 2" de acero inoxidable de 7 lazos</t>
  </si>
  <si>
    <t>76608</t>
  </si>
  <si>
    <t>8 Loop 2" SS Manifold</t>
  </si>
  <si>
    <t>Collecteur 2" en acier inoxydable à 8 boucles</t>
  </si>
  <si>
    <t>Colector 2" de acero inoxidable de 8 lazos</t>
  </si>
  <si>
    <t>76609</t>
  </si>
  <si>
    <t>9 Loop 2" SS Manifold</t>
  </si>
  <si>
    <t>Collecteur 2" en acier inoxydable à 9 boucles</t>
  </si>
  <si>
    <t>Colector 2" de acero inoxidable de 9 lazos</t>
  </si>
  <si>
    <t>76610</t>
  </si>
  <si>
    <t>10 Loop 2" SS Manifold</t>
  </si>
  <si>
    <t>Collecteur 2" en acier inoxydable à 10 boucles</t>
  </si>
  <si>
    <t>Colector 2" de acero inoxidable de 10 lazos</t>
  </si>
  <si>
    <t>76611</t>
  </si>
  <si>
    <t>11 Loop 2" SS Manifold</t>
  </si>
  <si>
    <t>Collecteur 2" en acier inoxydable à 11 boucles</t>
  </si>
  <si>
    <t>Colector 2" de acero inoxidable de 11 lazos</t>
  </si>
  <si>
    <t>76612</t>
  </si>
  <si>
    <t>12 Loop 2" SS Manifold</t>
  </si>
  <si>
    <t>Collecteur 2" en acier inoxydable à 12 boucles</t>
  </si>
  <si>
    <t>Colector 2" de acero inoxidable de 12 lazos</t>
  </si>
  <si>
    <t>76614</t>
  </si>
  <si>
    <t>14 Loop 2" SS Manifold</t>
  </si>
  <si>
    <t>Collecteur 2" en acier inoxydable à 14 boucles</t>
  </si>
  <si>
    <t>Colector 2" de acero inoxidable de 14 lazos</t>
  </si>
  <si>
    <t>76675</t>
  </si>
  <si>
    <t>1" Cap and Washer for 2" SS Manifold</t>
  </si>
  <si>
    <t xml:space="preserve">Capuchon 1 po (24,5 mm) et rondelle pour collecteur en acier inoxydable 2 po (50,1 mm) </t>
  </si>
  <si>
    <t>Tapón y arandela de 1" para colector de acero inoxidable de 2"</t>
  </si>
  <si>
    <t>76840</t>
  </si>
  <si>
    <t>1-1/2" MNPT Assembly Kit for 2" SS Manifold</t>
  </si>
  <si>
    <t>76690,76693</t>
  </si>
  <si>
    <t>Ensemble d'installation du collecteur 2" en acier inoxydable - 1-1/2" MNPT</t>
  </si>
  <si>
    <t>Juego de ensamble del colector 2" de acero inoxidable - 1-1/2" MNPT</t>
  </si>
  <si>
    <t>76850</t>
  </si>
  <si>
    <t>2" MNPT Assembly Kit for 2" SS Manifold</t>
  </si>
  <si>
    <t>76690,76694</t>
  </si>
  <si>
    <t>Ensemble d'installation du collecteur 2" en acier inoxydable - 2" MNPT</t>
  </si>
  <si>
    <t>Juego de ensamble del colector 2" de acero inoxidable - 2" MNPT</t>
  </si>
  <si>
    <t>76905</t>
  </si>
  <si>
    <t>1/2" Plug for 1-1/4" SS Manifold</t>
  </si>
  <si>
    <t>Bouchon 1/2" pour collecteur 1-1/4" en acier inoxydable</t>
  </si>
  <si>
    <t>Tapón de 1/2" para colector 1-1/4" de acero inoxidable</t>
  </si>
  <si>
    <t>76932</t>
  </si>
  <si>
    <t>Automatic Air Vent for 1-1/4" SS Manifold</t>
  </si>
  <si>
    <t>Évent automatique pour collecteur 1-1/4" en acier inoxydable</t>
  </si>
  <si>
    <t>Válvula automática de purga de aire para colector 1-1/4" de acero inoxidable</t>
  </si>
  <si>
    <t>76935</t>
  </si>
  <si>
    <t>Side Mount Automatic Air Vent Set for 1-1/4" SS Manifold</t>
  </si>
  <si>
    <t>Ensemble d'évent automatique à fixation latérale pour collecteur 1-1/4" en acier inoxydable</t>
  </si>
  <si>
    <t>Conjunto de válvula automática de purga de aire montada en el lateral para colector 1-1/4" de acero inoxidable</t>
  </si>
  <si>
    <t>76937</t>
  </si>
  <si>
    <t>Pressure Bypass Kit for 1-1/4" SS Manifold</t>
  </si>
  <si>
    <t>Ensemble de dérivation de pression pour collecteur 1-1/4" en acier inoxydable</t>
  </si>
  <si>
    <t>Equipo de derivación de presión para colector 1-1/4" de acero inoxidable</t>
  </si>
  <si>
    <t>77005</t>
  </si>
  <si>
    <t>1/2" PEX to TwistSeal® Manifold Connecter</t>
  </si>
  <si>
    <t>Raccord tuyau 1/2" au collecteur TwistSeal®</t>
  </si>
  <si>
    <t>Conector de 1/2" de tubería PEX al colector TwistSeal®</t>
  </si>
  <si>
    <t>77019</t>
  </si>
  <si>
    <t>5/8" PEX to TwistSeal® Manifold Connecter</t>
  </si>
  <si>
    <t>Raccord tuyau 5/8" au collecteur TwistSeal®</t>
  </si>
  <si>
    <t>Conector de 5/8" de tubería PEX al colector TwistSeal®</t>
  </si>
  <si>
    <t>77022</t>
  </si>
  <si>
    <t>3/4" PEX to TwistSeal® Manifold Connecter c/w Nut</t>
  </si>
  <si>
    <t>Raccord tuyau 3/4" au collecteur TwistSeal® avec écrou</t>
  </si>
  <si>
    <t>Conector de 3/4" de tubería PEX al colector TwistSeal® con tuerca</t>
  </si>
  <si>
    <t>77100</t>
  </si>
  <si>
    <t>Port Cap for 1-1/4" SS Manifold</t>
  </si>
  <si>
    <t>9026.10</t>
  </si>
  <si>
    <t>Bouchon d'orifice pour collecteur 1-1/4" en acier inoxydable</t>
  </si>
  <si>
    <t>Tapón para colector 1-1/4" de acero inoxidable</t>
  </si>
  <si>
    <t>77105</t>
  </si>
  <si>
    <t>1/2" PEX to 1-1/4" SS Manifold Connecter</t>
  </si>
  <si>
    <t>Raccord du tuyau PEX 1/2" au collecteur 1-1/4" en acier inoxydable</t>
  </si>
  <si>
    <t>Conector de tubería PEX 1/2" al colector 1-1/4" de acero inoxidable</t>
  </si>
  <si>
    <t>77119</t>
  </si>
  <si>
    <t>5/8" PEX to 1-1/4" SS Manifold Connecter</t>
  </si>
  <si>
    <t>Raccord du tuyau PEX 5/8" au collecteur 1-1/4" en acier inoxydable</t>
  </si>
  <si>
    <t>Conector de tubería PEX 5/8" al colector 1-1/4" de acero inoxidable</t>
  </si>
  <si>
    <t>77122</t>
  </si>
  <si>
    <t>3/4" PEX to 1-1/4" SS Manifold Connecter</t>
  </si>
  <si>
    <t>Raccord du tuyau PEX 3/4" au collecteur 1-1/4" en acier inoxydable</t>
  </si>
  <si>
    <t>Conector de tubería PEX 3/4" al colector 1-1/4" de acero inoxidable</t>
  </si>
  <si>
    <t>77305</t>
  </si>
  <si>
    <t>1/2" PEX Insert to 1-1/4" SS Manifold Connecter</t>
  </si>
  <si>
    <t>77619</t>
  </si>
  <si>
    <t>5/8" PEX to 2" SS Manifold Connecter</t>
  </si>
  <si>
    <t>76685</t>
  </si>
  <si>
    <t>Raccord tuyau 5/8" au collecteur 2" en acier inoxydable</t>
  </si>
  <si>
    <t>Conector de tubería PEX 5/8" al colector 2 de acero inoxidable</t>
  </si>
  <si>
    <t>77622</t>
  </si>
  <si>
    <t>3/4" PEX to 2" SS Manifold Connecter</t>
  </si>
  <si>
    <t>76695</t>
  </si>
  <si>
    <t>Raccord tuyau 3/4" au collecteur 2" en acier inoxydable</t>
  </si>
  <si>
    <t>Conector de tubería PEX 3/4" al colector 2 de acero inoxidable</t>
  </si>
  <si>
    <t>77628</t>
  </si>
  <si>
    <t>1" PEX to 2" SS Manifold Connecter</t>
  </si>
  <si>
    <t>Raccord tuyau 1" au collecteur 2" en acier inoxydable</t>
  </si>
  <si>
    <t>Conector de tubería PEX 1" al colector 2 de acero inoxidable</t>
  </si>
  <si>
    <t>78200</t>
  </si>
  <si>
    <t>TwistSeal® Mini Deluxe (40mm) Z.V. Supply &amp; Balancing Return Module Pair</t>
  </si>
  <si>
    <t xml:space="preserve">Modules clapet d’alimentation de zone et retour à équilibrage de débit TwistSeal® Mini de luxe (40 mm) </t>
  </si>
  <si>
    <t>Suministro TwistSeal Mini de válvulas de zona (40 mm) &amp; Módulo doble de equilibrio de retorno</t>
  </si>
  <si>
    <t>78302</t>
  </si>
  <si>
    <t>TwistSeal® Mini (40mm) 2-port Z.V.Supply &amp; Flow Meter Return Module Pair</t>
  </si>
  <si>
    <t>Modules alimentation/retour avec 2 orifices TwistSeal® Mini avec vanne d'alimentation de zone et régulation par débitmètre du retour</t>
  </si>
  <si>
    <t>Módulos alimentación/retorno con 2 orificios TwistSeal® Mini con válvula de alimentación de zona y reglamento por flujómetro del retorno</t>
  </si>
  <si>
    <t>78303</t>
  </si>
  <si>
    <t>TwistSeal® Mini (40mm) 3-port Z.V.Supply &amp; Flow Meter Return Module Pair</t>
  </si>
  <si>
    <t>Modules alimentation/retour avec 3 orifices TwistSeal® Mini avec vanne d'alimentation de zone et régulation par débitmètre du retour</t>
  </si>
  <si>
    <t>Módulos alimentación/retorno con 3 orificios TwistSeal® Mini con válvula de alimentación de zona y reglamento por flujómetro del retorno</t>
  </si>
  <si>
    <t>78400</t>
  </si>
  <si>
    <t>TwistSeal® Deluxe (55mm) Z.V. Supply &amp; Balancing Return Module Pair</t>
  </si>
  <si>
    <t>Modules clapet d’alimentation de zone et retour à équilibrage de débit TwistSeal® de luxe</t>
  </si>
  <si>
    <t>Suministro de válvulas de zona TwistSeal® (55 mm) &amp; Módulo doble de equilibrio de retorno</t>
  </si>
  <si>
    <t>79200</t>
  </si>
  <si>
    <t>1" TwistSeal® Mini (40mm) Deluxe Manifold Assembly Kit</t>
  </si>
  <si>
    <t>Ensemble d'installation du collecteur (40 mm) de luxe TwistSeal® Mini</t>
  </si>
  <si>
    <t>Juego de ensamble del colector de calefacción Deluxe (40 mm) - 1po</t>
  </si>
  <si>
    <t>79400</t>
  </si>
  <si>
    <t>1" TwistSeal® (55mm) Deluxe Manifold Assembly Kit</t>
  </si>
  <si>
    <t>Ensemble d'installation du collecteur (55 mm) de luxe TwistSeal®</t>
  </si>
  <si>
    <t>Juego de ensamble del colector de calefacción Deluxe (55 mm) - 1”</t>
  </si>
  <si>
    <t>79892</t>
  </si>
  <si>
    <t>TwistSeal® Multiport (40mm) Double Mounting Bracket</t>
  </si>
  <si>
    <t>Support de montage double pour TwistSeal® (40 mm) à plusieurs orifices</t>
  </si>
  <si>
    <t>Soporte de Montaje de Multiport (40 mm) TwistSeal®</t>
  </si>
  <si>
    <t>79991</t>
  </si>
  <si>
    <t>TwistSeal® (55mm) Mounting Bracket</t>
  </si>
  <si>
    <t>Fixation de montage (55 mm) TwistSeal®</t>
  </si>
  <si>
    <t>Soporte de montaje (55 mm)</t>
  </si>
  <si>
    <t>86005</t>
  </si>
  <si>
    <t>1/2" Conduit 90's</t>
  </si>
  <si>
    <t>Coude de canalisation pour PEX 3/8" et 1/2"</t>
  </si>
  <si>
    <t>Codo de canalización para PEX 3/8" y 1/2"</t>
  </si>
  <si>
    <t>86020</t>
  </si>
  <si>
    <t>5/8" Conduit 90's</t>
  </si>
  <si>
    <t>Coude de canalisation pour PEX 5/8"</t>
  </si>
  <si>
    <t>Codo de canalización para PEX 5/8"</t>
  </si>
  <si>
    <t>86022</t>
  </si>
  <si>
    <t>3/4" Conduit 90's</t>
  </si>
  <si>
    <t>Coude de canalisation pour PEX 3/4"</t>
  </si>
  <si>
    <t>Codo de canalización para PEX 3/4"</t>
  </si>
  <si>
    <t>86028</t>
  </si>
  <si>
    <t>1" Conduit 90's</t>
  </si>
  <si>
    <t>Coude de canalisation pour PEX 1"</t>
  </si>
  <si>
    <t>Codo de canalización para PEX 1"</t>
  </si>
  <si>
    <t>86105</t>
  </si>
  <si>
    <t>Plastic Bend Support for 3/8" and 1/2" Tubing</t>
  </si>
  <si>
    <t>3926.90</t>
  </si>
  <si>
    <t>Support en plastique de coude pour tuyaux 3/8" et 1/2"</t>
  </si>
  <si>
    <t>Apoyo plástico para doblar tuberías de 3/8" y 1/2"</t>
  </si>
  <si>
    <t>86122</t>
  </si>
  <si>
    <t>Plastic Bend Support for 3/4" Tubing</t>
  </si>
  <si>
    <t>Support en plastique de coude pour tuyaux 3/4"</t>
  </si>
  <si>
    <t>Apoyo plástico para doblar tuberías de 3/4"</t>
  </si>
  <si>
    <t>Discontinued</t>
  </si>
  <si>
    <t>86222</t>
  </si>
  <si>
    <t>Metal Bend Support for 3/4" Tubing</t>
  </si>
  <si>
    <t>Support en métal de coude pour tuyaux 3/4"</t>
  </si>
  <si>
    <t>Apoyo metal para doblar tuberías de 3/4"</t>
  </si>
  <si>
    <t>87024</t>
  </si>
  <si>
    <t>Plaque en aluminium de transfert de chaleur 24" pour systèmes DryAbove™ et DryBelow™</t>
  </si>
  <si>
    <t>Placa de aluminio de transferencia de calor 24" para sistemas DryAbove™ y DryBelow™</t>
  </si>
  <si>
    <t>87205</t>
  </si>
  <si>
    <t>EndBend™ pour système DryAbove™</t>
  </si>
  <si>
    <t>EndBend™ para el sistema de DryAbove™</t>
  </si>
  <si>
    <t>87305</t>
  </si>
  <si>
    <t>SpacerClip™ pour système DryAbove™</t>
  </si>
  <si>
    <t>SpacerClip™ para el sistema de DryAbove™</t>
  </si>
  <si>
    <t>89000</t>
  </si>
  <si>
    <t>Tubing Tracking</t>
  </si>
  <si>
    <t>ft.</t>
  </si>
  <si>
    <t>Guidage de tuyaux</t>
  </si>
  <si>
    <t>pied</t>
  </si>
  <si>
    <t>Rastreo de tuberías</t>
  </si>
  <si>
    <t>pie</t>
  </si>
  <si>
    <t>89010</t>
  </si>
  <si>
    <t>500 Track Staples</t>
  </si>
  <si>
    <t>bag</t>
  </si>
  <si>
    <t>500 Agrafes pour guidage</t>
  </si>
  <si>
    <t>sac</t>
  </si>
  <si>
    <t>500 Grapas para soportes</t>
  </si>
  <si>
    <t>bolso</t>
  </si>
  <si>
    <t>89105</t>
  </si>
  <si>
    <t>1000 Tie Straps - 5.5"</t>
  </si>
  <si>
    <t>1000 Attaches autoblocantes 5-1/2"</t>
  </si>
  <si>
    <t>1000 Correas de sujeción de 5.5"</t>
  </si>
  <si>
    <t>89107</t>
  </si>
  <si>
    <t>1000 Tie Straps - 7.5"</t>
  </si>
  <si>
    <t>1000 Attaches autoblocantes 7-1/2"</t>
  </si>
  <si>
    <t>1000 Correas de sujeción de 7.5"</t>
  </si>
  <si>
    <t>89244</t>
  </si>
  <si>
    <t>300× 2-3/8" (60mm) Staples for Stand-up Stapler</t>
  </si>
  <si>
    <t>box</t>
  </si>
  <si>
    <t>PL</t>
  </si>
  <si>
    <t>300 agrafes en polystyrène de 2-3/8" (60 mm) pour agrafeuse</t>
  </si>
  <si>
    <t>boîte</t>
  </si>
  <si>
    <t>300 × 2-3/8" (60mm)  Presillas Para Presilladora sostenida vertical</t>
  </si>
  <si>
    <t>caja</t>
  </si>
  <si>
    <t>89251</t>
  </si>
  <si>
    <t>300× 1-1/2" Staples for HeatLink® Deluxe Staple Gun</t>
  </si>
  <si>
    <t>CH</t>
  </si>
  <si>
    <t>300 agrafes de 1-1/2" pour agrafeuse de luxe</t>
  </si>
  <si>
    <t>300 grapas de 1-1/2" para la engrapadora de lujo</t>
  </si>
  <si>
    <t>89252</t>
  </si>
  <si>
    <t>300× 2" Staples for HeatLink® Deluxe Staple Gun</t>
  </si>
  <si>
    <t>300 agrafes de 2" pour agrafeuse de luxe</t>
  </si>
  <si>
    <t>300 grapas de 2" para la engrapadora de lujo</t>
  </si>
  <si>
    <t>94105</t>
  </si>
  <si>
    <t>1/2" 1000ft O2 Barrier HeatLink® UV Stabilized PEX-a Tubing</t>
  </si>
  <si>
    <t>Tuyau PEX-a naturel UV stabilisé 1/2" 1000' avec barrière O2 HeatLink®</t>
  </si>
  <si>
    <t>1000' de Tubería de 1/2" con Barrera O2 HeatLink® Ultra Violeta Estabilizada PEX-a</t>
  </si>
  <si>
    <t>94119</t>
  </si>
  <si>
    <t>5/8" 1000ft O2 Barrier HeatLink® UV Stabilized PEX-a Tubing</t>
  </si>
  <si>
    <t>Tuyau PEX-a naturel UV stabilisé 5/8" 1000' avec barrière O2 HeatLink®</t>
  </si>
  <si>
    <t>1000' de Tubería de 5/8" con Barrera O2 HeatLink® Ultra Violeta Estabilizada PEX-a</t>
  </si>
  <si>
    <t>94122</t>
  </si>
  <si>
    <t>3/4" 1000ft O2 Barrier HeatLink® UV Stabilized PEX-a Tubing</t>
  </si>
  <si>
    <t>Tuyau PEX-a naturel UV stabilisé 3/4" 1000' avec barrière O2 HeatLink®</t>
  </si>
  <si>
    <t>1000' de Tubería de 3/4" con Barrera O2 HeatLink® Ultra Violeta Estabilizada PEX-a</t>
  </si>
  <si>
    <t>94128</t>
  </si>
  <si>
    <t>1" 100ft O2 Barrier HeatLink® UV Stabilized PEX-a Tubing</t>
  </si>
  <si>
    <t>Tuyau PEX-a naturel UV stabilisé 1" 100' avec barrière O2 HeatLink®</t>
  </si>
  <si>
    <t>100' de Tubería de 1" con Barrera O2 HeatLink® Ultra Violeta Estabilizada PEX-a</t>
  </si>
  <si>
    <t>94135</t>
  </si>
  <si>
    <t>1-1/4" 100ft O2 Barrier HeatLink® UV Stabilized PEX-a Tubing</t>
  </si>
  <si>
    <t>Tuyau PEX-a naturel UV stabilisé 1-1/4" 100' avec barrière O2 HeatLink®</t>
  </si>
  <si>
    <t>100' de Tubería de 1-1/4" con Barrera O2 HeatLink® Ultra Violeta Estabilizada PEX-a</t>
  </si>
  <si>
    <t>94141</t>
  </si>
  <si>
    <t>1-1/2" 100ft O2 Barrier HeatLink® UV Stabilized PEX-a Tubing</t>
  </si>
  <si>
    <t>Tuyau PEX-a naturel UV stabilisé 1-1/2" 100' avec barrière O2 HeatLink®</t>
  </si>
  <si>
    <t>100' de Tubería de 1-1/2" con Barrera O2 HeatLink® Ultra Violeta Estabilizada PEX-a</t>
  </si>
  <si>
    <t>94205</t>
  </si>
  <si>
    <t>1/2" 250ft O2 Barrier HeatLink® UV Stabilized PEX-a Tubing</t>
  </si>
  <si>
    <t>Tuyau PEX-a naturel UV stabilisé 1/2" 250' avec barrière O2 HeatLink®</t>
  </si>
  <si>
    <t>250' de Tubería de 1/2" con Barrera O2 HeatLink® Ultra Violeta Estabilizada PEX-a</t>
  </si>
  <si>
    <t>94222</t>
  </si>
  <si>
    <t>3/4" 10×20ft O2 Barrier HeatLink® UV Stabilized PEX-a Tubing</t>
  </si>
  <si>
    <t>bundle</t>
  </si>
  <si>
    <t>Tuyau PEX-a naturel UV stabilisé 3/4" 10×20' avec barrière O2 HeatLink®</t>
  </si>
  <si>
    <t>paquet</t>
  </si>
  <si>
    <t>10 × 20' de Tubería de 3/4" con Barrera O2 HeatLink® Ultra Violeta Estabilizada PEX-a</t>
  </si>
  <si>
    <t>paquete</t>
  </si>
  <si>
    <t>94228</t>
  </si>
  <si>
    <t>1" 5×20ft O2 Barrier HeatLink® UV Stabilized PEX-a Tubing</t>
  </si>
  <si>
    <t>Tuyau PEX-a naturel UV stabilisé 1" 5×20' avec barrière O2 HeatLink®</t>
  </si>
  <si>
    <t>5 × 20' de Tubería de 1" con Barrera O2 HeatLink® Ultra Violeta Estabilizada PEX-a</t>
  </si>
  <si>
    <t>94235</t>
  </si>
  <si>
    <t>1-1/4" 5×20ft O2 Barrier HeatLink® UV Stabilized PEX-a Tubing</t>
  </si>
  <si>
    <t>Tuyau PEX-a naturel UV stabilisé 1-1/4" 5×20' avec barrière O2 HeatLink®</t>
  </si>
  <si>
    <t>5 × 20' de Tubería de 1-1/4" con Barrera O2 HeatLink® Ultra Violeta Estabilizada PEX-a</t>
  </si>
  <si>
    <t>94241</t>
  </si>
  <si>
    <t>1-1/2" 5×20ft O2 Barrier HeatLink® UV Stabilized PEX-a Tubing</t>
  </si>
  <si>
    <t>Tuyau PEX-a naturel UV stabilisé 1-1/2" 5×20' avec barrière O2 HeatLink®</t>
  </si>
  <si>
    <t>5 × 20' de Tubería de 1-1/2" con Barrera O2 HeatLink® Ultra Violeta Estabilizada PEX-a</t>
  </si>
  <si>
    <t>94305</t>
  </si>
  <si>
    <t>1/2" 300ft O2 Barrier HeatLink® UV Stabilized PEX-a Tubing</t>
  </si>
  <si>
    <t>Tuyau PEX-a naturel UV stabilisé 1/2" 300' avec barrière O2 HeatLink®</t>
  </si>
  <si>
    <t>300' de Tubería de 1/2" con Barrera O2 HeatLink® Ultra Violeta Estabilizada PEX-a</t>
  </si>
  <si>
    <t>94305rs</t>
  </si>
  <si>
    <t>Gaine rouge « pipe-in-pipe » HeatLink® de barrière O2 1/2 po (12,7 mm) 300 pi (91,44 m)</t>
  </si>
  <si>
    <t>Envoltura roja para tubería compuesta HeatLink® con barrera de O2 de 1/2" 300'</t>
  </si>
  <si>
    <t>94319</t>
  </si>
  <si>
    <t>5/8" 300ft O2 Barrier HeatLink® UV Stabilized PEX-a Tubing</t>
  </si>
  <si>
    <t>Tuyau PEX-a naturel UV stabilisé 5/8" 300' avec barrière O2 HeatLink®</t>
  </si>
  <si>
    <t>300' de Tubería de 5/8" con Barrera O2 HeatLink® Ultra Violeta Estabilizada PEX-a</t>
  </si>
  <si>
    <t>94322</t>
  </si>
  <si>
    <t>3/4" 300ft O2 Barrier HeatLink® UV Stabilized PEX-a Tubing</t>
  </si>
  <si>
    <t>Tuyau PEX-a naturel UV stabilisé 3/4" 300' avec barrière O2 HeatLink®</t>
  </si>
  <si>
    <t>300' de Tubería de 3/4" con Barrera O2 HeatLink® Ultra Violeta Estabilizada PEX-a</t>
  </si>
  <si>
    <t>94322rs</t>
  </si>
  <si>
    <t>Gaine rouge « pipe-in-pipe » HeatLink® de barrière O2 3/4 po (19,05 mm) 300 pi (91,44 m)</t>
  </si>
  <si>
    <t>Envoltura roja para tubería compuesta HeatLink® con barrera de O2 de 3/4" 300'</t>
  </si>
  <si>
    <t>94335</t>
  </si>
  <si>
    <t>1-1/4" 300ft O2 Barrier HeatLink® UV Stabilized PEX-a Tubing</t>
  </si>
  <si>
    <t>Tuyau PEX-a naturel UV stabilisé 1-1/4" 300' avec barrière O2 HeatLink®</t>
  </si>
  <si>
    <t>300' de Tubería de 1-1/4" con Barrera O2 HeatLink® Ultra Violeta Estabilizada PEX-a</t>
  </si>
  <si>
    <t>94341</t>
  </si>
  <si>
    <t>1-1/2" 300ft O2 Barrier HeatLink® UV Stabilized PEX-a Tubing</t>
  </si>
  <si>
    <t>Tuyau PEX-a naturel UV stabilisé 1-1/2" 300' avec barrière O2 HeatLink®</t>
  </si>
  <si>
    <t>300' de Tubería de 1-1/2" con Barrera O2 HeatLink® Ultra Violeta Estabilizada PEX-a</t>
  </si>
  <si>
    <t>94505</t>
  </si>
  <si>
    <t>1/2" 500ft O2 Barrier HeatLink® UV Stabilized PEX-a Tubing</t>
  </si>
  <si>
    <t>Tuyau PEX-a naturel UV stabilisé 1/2" 500' avec barrière O2 HeatLink®</t>
  </si>
  <si>
    <t>500' de Tubería de 1/2" con Barrera O2 HeatLink® Ultra Violeta Estabilizada PEX-a</t>
  </si>
  <si>
    <t>94519</t>
  </si>
  <si>
    <t>5/8" 500ft O2 Barrier HeatLink® UV Stabilized PEX-a Tubing</t>
  </si>
  <si>
    <t>Tuyau PEX-a naturel UV stabilisé 5/8" 500' avec barrière O2 HeatLink®</t>
  </si>
  <si>
    <t>500' de Tubería de 5/8" con Barrera O2 HeatLink® Ultra Violeta Estabilizada PEX-a</t>
  </si>
  <si>
    <t>94522</t>
  </si>
  <si>
    <t>3/4" 500ft O2 Barrier HeatLink® UV Stabilized PEX-a Tubing</t>
  </si>
  <si>
    <t>Tuyau PEX-a naturel UV stabilisé 3/4" 500' avec barrière O2 HeatLink®</t>
  </si>
  <si>
    <t>500' de Tubería de 3/4" con Barrera O2 HeatLink® Ultra Violeta Estabilizada PEX-a</t>
  </si>
  <si>
    <t>94528</t>
  </si>
  <si>
    <t>1" 500ft O2 Barrier HeatLink® UV Stabilized PEX-a Tubing</t>
  </si>
  <si>
    <t>Tuyau PEX-a naturel UV stabilisé 1" 500' avec barrière O2 HeatLink®</t>
  </si>
  <si>
    <t>500' de Tubería de 1" con Barrera O2 HeatLink® Ultra Violeta Estabilizada PEX-a</t>
  </si>
  <si>
    <t>DRVWSNS-SS</t>
  </si>
  <si>
    <t>Driveway Sensor for SMP Panels</t>
  </si>
  <si>
    <t>DK</t>
  </si>
  <si>
    <t>Sonde d'entrée de garage pour panneaux SMP en acier inoxydable</t>
  </si>
  <si>
    <t>Entrada del Sensor para Paneles de Acero Inoxidable SMP</t>
  </si>
  <si>
    <t>ETF-144/99A</t>
  </si>
  <si>
    <t>Slab Sensor (12k) PVC Sleeve 8ft Cable for ETO2SMCNTR SnowmeltController</t>
  </si>
  <si>
    <t xml:space="preserve">Câble en PVC 8 pi (2,4 m) avec sonde de dalle (12K) et manchon en PVC POUR ETO2SMCNTR SnowmeltController </t>
  </si>
  <si>
    <t>Cable de 8 pies para la manga de PVC del sensor de losa (12 k) para el controlador de derretimiento de nieve ETO2SMCNTR</t>
  </si>
  <si>
    <t>ETF-1733/44/55</t>
  </si>
  <si>
    <t>Optional Outdoor Sensor for SMCP &amp; SMP Panels</t>
  </si>
  <si>
    <t>PLINTR20VA</t>
  </si>
  <si>
    <t>24Vac 20VA Plug-In Transformer for Panels</t>
  </si>
  <si>
    <t>Transformateur prêt à l'emploi pour panneaux 24 Vac, 20 VA</t>
  </si>
  <si>
    <t>Transformador conectado para Paneles 24 Vac 20VA</t>
  </si>
  <si>
    <t>PLINTR40VA</t>
  </si>
  <si>
    <t>24Vac 40VA Plug-in Transformer for Panels</t>
  </si>
  <si>
    <t>Transformateur prêt à l'emploi pour panneaux 24 Vac, 40 VA</t>
  </si>
  <si>
    <t>Transformador conectado para Paneles 24 Vac 40VA</t>
  </si>
  <si>
    <t>SMCP</t>
  </si>
  <si>
    <t>Snowmelt Control c/w ETO2 DDC and 2 Strap On Sensors</t>
  </si>
  <si>
    <t>ETO2SMCNTR</t>
  </si>
  <si>
    <t>Contrôle de fonte des neiges compatible avec ETO2 DDC DDC et 2 brides sur les capteurs</t>
  </si>
  <si>
    <t>Control de derretimiento de nieve completo con ETO2 CDD y 2 sensores con correa</t>
  </si>
  <si>
    <t>Acoplamiento de HPP, PEX F1960 1" × 3/4"</t>
  </si>
  <si>
    <t>Raccord en HPP, PEX F1960 1" × 3/4"</t>
  </si>
  <si>
    <t>1" × 3/4" PEX F1960 HPP Coupling</t>
  </si>
  <si>
    <t>EX19282</t>
  </si>
  <si>
    <t>Acople de HPP, PEX F1960 1/2" × Adaptador MPT 3/4"</t>
  </si>
  <si>
    <t>Raccord en HPP, PEX F1960 1/2" × MPT 3/4"</t>
  </si>
  <si>
    <t>1/2" PEX F1960 × 3/4" MNPT HPP Adapter</t>
  </si>
  <si>
    <t>EX17552</t>
  </si>
  <si>
    <t>Acople de HPP, PEX F1960 3/4" × Adaptador MPT 3/4"</t>
  </si>
  <si>
    <t>Raccord en HPP, PEX F1960 3/4" × MPT 3/4"</t>
  </si>
  <si>
    <t>3/4" PEX F1960 × 3/4" MNPT HPP Adapter</t>
  </si>
  <si>
    <t>EX17522</t>
  </si>
  <si>
    <t>T de HPP, PEX F1960 1" × 1" × 3/4"</t>
  </si>
  <si>
    <t>Té en HPP, PEX F1960 1" × 1" × 3/4"</t>
  </si>
  <si>
    <t>1" × 1" × 3/4" PEX F1960 HPP Tee</t>
  </si>
  <si>
    <t>EX16882</t>
  </si>
  <si>
    <t>T de HPP, PEX F1960 1" × 3/4" × 1"</t>
  </si>
  <si>
    <t>Té en HPP, PEX F1960 1" × 3/4" × 1"</t>
  </si>
  <si>
    <t>1" × 3/4" × 1" PEX F1960 HPP Tee</t>
  </si>
  <si>
    <t>EX16828</t>
  </si>
  <si>
    <t>T de HPP, PEX F1960 1" × 3/4" × 3/4"</t>
  </si>
  <si>
    <t>Té en HPP, PEX F1960 1" × 3/4" × 3/4"</t>
  </si>
  <si>
    <t>1" × 3/4" × 3/4" PEX F1960 HPP Tee</t>
  </si>
  <si>
    <t>EX16822</t>
  </si>
  <si>
    <t>T de HPP, PEX F1960 3/4" × 3/4" × 1/2"</t>
  </si>
  <si>
    <t>Té en HPP, PEX F1960 3/4" × 3/4" × 1/2"</t>
  </si>
  <si>
    <t>3/4" × 3/4" × 1/2" PEX F1960 HPP Tee</t>
  </si>
  <si>
    <t>EX16225</t>
  </si>
  <si>
    <t>Tapa de HPP, PEX F1960 1"</t>
  </si>
  <si>
    <t>Bouchon en HPP, PEX F1960 1"</t>
  </si>
  <si>
    <t>1" PEX F1960 HPP Plug</t>
  </si>
  <si>
    <t>EX15028</t>
  </si>
  <si>
    <t>4016.93</t>
  </si>
  <si>
    <t>WHTWSH34</t>
  </si>
  <si>
    <t>NTRWSH1</t>
  </si>
  <si>
    <t>8536.10</t>
  </si>
  <si>
    <t>* Check with your local representative for availability.</t>
  </si>
  <si>
    <t>** Lead time may vary. Call to confirm time line.</t>
  </si>
  <si>
    <t>Status</t>
  </si>
  <si>
    <t>Stk#</t>
  </si>
  <si>
    <t>Description</t>
  </si>
  <si>
    <t>Unit</t>
  </si>
  <si>
    <t>Pkg Qty</t>
  </si>
  <si>
    <t>Carton Qty</t>
  </si>
  <si>
    <t>Catalog Page</t>
  </si>
  <si>
    <t>UPC Code</t>
  </si>
  <si>
    <t>Notes</t>
  </si>
  <si>
    <t>Country of Origin</t>
  </si>
  <si>
    <t>Harmonized Tariff Code</t>
  </si>
  <si>
    <t>MSDS Required</t>
  </si>
  <si>
    <t>Replaces</t>
  </si>
  <si>
    <t>Description - French</t>
  </si>
  <si>
    <t>Unit - French</t>
  </si>
  <si>
    <t>Description - Spanish</t>
  </si>
  <si>
    <t>Unit - Spanish</t>
  </si>
  <si>
    <t>NTRWSH1-SRV</t>
  </si>
  <si>
    <t>1" x 1.5mm Blk Nitrile (replacement washers Pre-2014 Panels)</t>
  </si>
  <si>
    <t>Rondelle en nitrile noire, 1 po x 1,5 mm (rondelles de remplacement pour les panneaux pré-2014)</t>
  </si>
  <si>
    <t>Arandela de nitrilo negra de 1" x 1.5 mm (arandelas de repuesto para paneles pre-2014)</t>
  </si>
  <si>
    <t>NTRWSH34</t>
  </si>
  <si>
    <t>3/4" x 3mm Blk Nitrile Washer for Panels</t>
  </si>
  <si>
    <t>Rondelle en nitrile noire pour panneaux, 3/4 po x 3 mm</t>
  </si>
  <si>
    <t>Arandela de nitrilo negra de 3/4" x 3 mm para paneles</t>
  </si>
  <si>
    <t>NTRWSH34-SRV</t>
  </si>
  <si>
    <t>3/4" x 1.5mm Blk Nitrile (replacement washers Pre-2014 Panels)</t>
  </si>
  <si>
    <t>Rondelle en nitrile noire, 3/4 po x 1,5 mm (rondelles de remplacement pour les panneaux pré-2014)</t>
  </si>
  <si>
    <t>Arandela de nitrilo negra de 3/4" x 1.5 mm (arandelas de repuesto para paneles pre-2014)</t>
  </si>
  <si>
    <t>1" x 3mm Blk Nitrile Washer for Panels</t>
  </si>
  <si>
    <t>Freight Class</t>
  </si>
  <si>
    <t>Description(24)1</t>
  </si>
  <si>
    <t>Description(24)2</t>
  </si>
  <si>
    <t>70-002</t>
  </si>
  <si>
    <t>HL PREVENT MAINT WATER</t>
  </si>
  <si>
    <t>ANALYSIS  REQUIRES WSB2</t>
  </si>
  <si>
    <t>1L CORROSION INHIBITOR</t>
  </si>
  <si>
    <t>MOLYBDATE BASED</t>
  </si>
  <si>
    <t>1L PURGING COMPOUND</t>
  </si>
  <si>
    <t>(PRE/POST OPERAT CLEAN)</t>
  </si>
  <si>
    <t>01321</t>
  </si>
  <si>
    <t>1L Postoperational Filtration Cleaner</t>
  </si>
  <si>
    <t>L</t>
  </si>
  <si>
    <t>3824.90.92</t>
  </si>
  <si>
    <t>1L POSTOPERATION FILTRAT</t>
  </si>
  <si>
    <t>Nettoyant après filtration</t>
  </si>
  <si>
    <t>1L Limpiador de Filtración después de la operación</t>
  </si>
  <si>
    <t>1  SIDE STREAM FILTER</t>
  </si>
  <si>
    <t>02191</t>
  </si>
  <si>
    <t>O-Ring for the Side Stream Filter</t>
  </si>
  <si>
    <t>O-RING F/ SIDE STRM FILT</t>
  </si>
  <si>
    <t>Joint torique pour filtre de soutirage</t>
  </si>
  <si>
    <t>Arandela para el filtro de flujo lateral</t>
  </si>
  <si>
    <t>10005</t>
  </si>
  <si>
    <t>HeatLink Galvanized PEX Tubing Dispenser</t>
  </si>
  <si>
    <t>8479.89.5560</t>
  </si>
  <si>
    <t>HL GALV PEX TUBING DISP</t>
  </si>
  <si>
    <t>Distributeur de tubulures en PEX galvanisées HeatLink</t>
  </si>
  <si>
    <t>Dispensador de tubería PEX galvanizado de HeatLink</t>
  </si>
  <si>
    <t>10091</t>
  </si>
  <si>
    <t>Dispenser Pin Set For Narrow PEX Coils</t>
  </si>
  <si>
    <t>set</t>
  </si>
  <si>
    <t>8205.59</t>
  </si>
  <si>
    <t>DISP PIN SET F/ NARROW</t>
  </si>
  <si>
    <t>Ensemble de goupilles courtes pour dévidoir de tuyau PEX</t>
  </si>
  <si>
    <t>ensemble</t>
  </si>
  <si>
    <t>Equipo de pasadores de distruidora para estrocha bobinas PEX</t>
  </si>
  <si>
    <t>sistema</t>
  </si>
  <si>
    <t>10092</t>
  </si>
  <si>
    <t>Dispenser Pin Set For Large PEX Coils</t>
  </si>
  <si>
    <t>DISP PIN SET F/LG PEX CL</t>
  </si>
  <si>
    <t>Ensemble de goupilles longues pour dévidoir de tuyau PEX</t>
  </si>
  <si>
    <t>Equipo de pasadores de distruidora para grandes bobinas PEX</t>
  </si>
  <si>
    <t>10100</t>
  </si>
  <si>
    <t>HeatLink® PEX Tubing Cutters</t>
  </si>
  <si>
    <t>8205.59.5510</t>
  </si>
  <si>
    <t>PEX Tubing Cutters</t>
  </si>
  <si>
    <t>Coupe-tuyaux PEX</t>
  </si>
  <si>
    <t>Cortadores de tuberías PEX</t>
  </si>
  <si>
    <t>10101</t>
  </si>
  <si>
    <t>HeatLink Red PEX Pipe Cutter (QC 1/2" &amp; 3/4")</t>
  </si>
  <si>
    <t>HL RED PEX PIPE CUTTER</t>
  </si>
  <si>
    <t>QC 1/2  &amp; 3/4.</t>
  </si>
  <si>
    <t>Coupe-tuyaux en PEX rouge HeatLink (QC 1/2 po et 3/4 po [12,7 mm et 19,05 mm])</t>
  </si>
  <si>
    <t>Cortadora de tubería PEX roja de HeatLink (QC 1/2" y 3/4")</t>
  </si>
  <si>
    <t>10230</t>
  </si>
  <si>
    <t>HeatLink® Deluxe Staple Gun</t>
  </si>
  <si>
    <t>8205.59.80</t>
  </si>
  <si>
    <t>Deluxe Staple Gun</t>
  </si>
  <si>
    <t>Pistolet agrafeur de luxe</t>
  </si>
  <si>
    <t>Engrapadora de lujo</t>
  </si>
  <si>
    <t>11252</t>
  </si>
  <si>
    <t>3926.90.9996</t>
  </si>
  <si>
    <t>1/2 &amp; 3/4 EASYFIT WRENCH</t>
  </si>
  <si>
    <t>*WSL*</t>
  </si>
  <si>
    <t>Clé à écrou 1/2" et 3/4" EasyFit™</t>
  </si>
  <si>
    <t>Llave para perno 1/2" y 3/4" EasyFit™</t>
  </si>
  <si>
    <t>11305</t>
  </si>
  <si>
    <t>1/2" Standard Press Tool for SS Sleeve</t>
  </si>
  <si>
    <t>8203.20.6060</t>
  </si>
  <si>
    <t>1/2STD PRESSTOOL-SS SLV</t>
  </si>
  <si>
    <t>Outil à sertir pour bague 1/2" en acier inoxydable</t>
  </si>
  <si>
    <t>Tenaza engarzadora para anillo engarzador de acero inoxidable de 1/2"</t>
  </si>
  <si>
    <t>11322</t>
  </si>
  <si>
    <t>3/4" Standard Press Tool for SS Sleeve</t>
  </si>
  <si>
    <t>3/4STD PRESSTOOL-SS SLV</t>
  </si>
  <si>
    <t>Outil à sertir pour bague 3/4" en acier inoxydable</t>
  </si>
  <si>
    <t>Tenaza engarzadora para anillo engarzador de acero inoxidable de 3/4"</t>
  </si>
  <si>
    <t>11325</t>
  </si>
  <si>
    <t>1/2" &amp; 3/4" Combo Standard Press Tool for SS Sleeve</t>
  </si>
  <si>
    <t>1/2&amp;3/4 COMB STAND PRESS</t>
  </si>
  <si>
    <t>TOOL FOR SS SLEEVE</t>
  </si>
  <si>
    <t>Outil à sertir pour bague 1/2" et 3/4" en acier inoxydable</t>
  </si>
  <si>
    <t>Tenaza engarzadora para anillo engarzador de acero inoxidable de 1/2" y 3/4"</t>
  </si>
  <si>
    <t>11328</t>
  </si>
  <si>
    <t>1" Standard Press Tool for SS Sleeve</t>
  </si>
  <si>
    <t>1  STD PRESS TOOL FOR</t>
  </si>
  <si>
    <t>SS SLEEVE</t>
  </si>
  <si>
    <t>Outil à sertir pour bague 1" en acier inoxydable</t>
  </si>
  <si>
    <t>Tenaza engarzadora para anillo engarzador de acero inoxidable de 1"</t>
  </si>
  <si>
    <t>11328.1</t>
  </si>
  <si>
    <t>1" Standard Press Tool for SS Sleeve - Go-No-Go Gauge</t>
  </si>
  <si>
    <t>1  STD PRESS TOOL FOR SS</t>
  </si>
  <si>
    <t>SLV - GO-NO-GO GAUGE</t>
  </si>
  <si>
    <t>11335</t>
  </si>
  <si>
    <t>1-1/4" Standard Press Tool for SS Sleeve</t>
  </si>
  <si>
    <t>1-1/4STD PRS/TOOL-SS SLV</t>
  </si>
  <si>
    <t>Outil à sertir pour bague 1-1/4" en acier inoxydable</t>
  </si>
  <si>
    <t>Tenaza engarzadora para anillo engarzador de acero inoxidable de 1-1/4"</t>
  </si>
  <si>
    <t>11335.1</t>
  </si>
  <si>
    <t>1-1/4" Standard Press Tool for SS Sleeve - Go-No-Go Gauge</t>
  </si>
  <si>
    <t>1-1/4  STD PRESSTOOL FOR</t>
  </si>
  <si>
    <t>11341</t>
  </si>
  <si>
    <t>1-1/2" Standard Press Tool for SS Sleeve</t>
  </si>
  <si>
    <t>1-1/2STD PRS/TOOL-SS SLV</t>
  </si>
  <si>
    <t>Outil à sertir pour bague 1-1/2" en acier inoxydable</t>
  </si>
  <si>
    <t>Tenaza engarzadora para anillo engarzador de acero inoxidable de 1-1/2"</t>
  </si>
  <si>
    <t>11433</t>
  </si>
  <si>
    <t>1/2" Confined Space Press Tool</t>
  </si>
  <si>
    <t>8203.20.1869</t>
  </si>
  <si>
    <t>1/2 CONF SPACE PRESSTOOL</t>
  </si>
  <si>
    <t>Outil à sertir pour espace restreint - 1/2"</t>
  </si>
  <si>
    <t>Herramienta de presión para espacio confinado de 1/2"</t>
  </si>
  <si>
    <t>11433.1</t>
  </si>
  <si>
    <t>Confined Space Tool Gauge (All Sizes)</t>
  </si>
  <si>
    <t>8203.20.0090</t>
  </si>
  <si>
    <t>CONFINED SPACE TOOL</t>
  </si>
  <si>
    <t>GAUGE (ALL SIZES)</t>
  </si>
  <si>
    <t>11434</t>
  </si>
  <si>
    <t>3/4" Confined Space Press Tool</t>
  </si>
  <si>
    <t>3/4 CONF SPACE PRESSTOOL</t>
  </si>
  <si>
    <t>Outil à sertir pour espace restreint - 3/4"</t>
  </si>
  <si>
    <t>Herramienta de presión para espacio confinado de 3/4"</t>
  </si>
  <si>
    <t>11435</t>
  </si>
  <si>
    <t>3-in-1 Confined Space Press Tool with Case</t>
  </si>
  <si>
    <t>8203.20.4000</t>
  </si>
  <si>
    <t>3IN1 CONF SPC PRESSTOOL</t>
  </si>
  <si>
    <t>WITH CASE</t>
  </si>
  <si>
    <t>Outil à sertir pour espace restreint - avec mâchoires 1/2", 3/4" et 1" (incl. étui)</t>
  </si>
  <si>
    <t>Herramienta de presión para espacio confinado con mordazas de 1/2", 3/4" y 1" con estuche</t>
  </si>
  <si>
    <t>11435.1</t>
  </si>
  <si>
    <t>Replacement Blade Kit for #11435</t>
  </si>
  <si>
    <t>Includes blade, clevis pin, retaining clip, spring,and shoulder washers (2).</t>
  </si>
  <si>
    <t>8203.20</t>
  </si>
  <si>
    <t>REPL BLADE KIT F/ #11435</t>
  </si>
  <si>
    <t>Trousse de lames de rechange pour #11435</t>
  </si>
  <si>
    <t>Kit de cuchillas de repuesto para n.° 11435</t>
  </si>
  <si>
    <t>11435.2</t>
  </si>
  <si>
    <t>Rebuild Kit for #11435</t>
  </si>
  <si>
    <t>Includes cam pin, long (body) pins (2), E-clips (3).</t>
  </si>
  <si>
    <t>REBUILD KIT FOR #11435</t>
  </si>
  <si>
    <t>Trousse de reconstruction pour #11435</t>
  </si>
  <si>
    <t>Kit de reacondicionamiento para n.° 11435</t>
  </si>
  <si>
    <t>11435.3</t>
  </si>
  <si>
    <t>1/2" SS Collars (Set) for #11435</t>
  </si>
  <si>
    <t>1/2 SS COLLAR(SET)#11435</t>
  </si>
  <si>
    <t>Colliers en acier inoxydable 1/2 po (12,7 mm) pour #11435</t>
  </si>
  <si>
    <t>Collares de acero inoxidable de 1/2" (conjunto) para n.° 11435</t>
  </si>
  <si>
    <t>11435.4</t>
  </si>
  <si>
    <t>3/4" SS Collars (Set) for #11435</t>
  </si>
  <si>
    <t>3/4 SS COLLAR(SET)#11435</t>
  </si>
  <si>
    <t>Colliers en acier inoxydable 3/4 po (18,5 mm) pour #11435</t>
  </si>
  <si>
    <t>Collares de acero inoxidable de 3/4" (conjunto) para n.° 11435</t>
  </si>
  <si>
    <t>11435.5</t>
  </si>
  <si>
    <t>1" SS Collars (Set) for #11435</t>
  </si>
  <si>
    <t>1 SS COLLAR SET F/#11435</t>
  </si>
  <si>
    <t>Colliers en acier inoxydable 1 po (25,4 mm) pour #11435</t>
  </si>
  <si>
    <t>Collares de acero inoxidable de 1" (conjunto) para n.° 11435</t>
  </si>
  <si>
    <t>11438</t>
  </si>
  <si>
    <t>E-Clips for Confined Space Tools (12 per bag)</t>
  </si>
  <si>
    <t>For 11433, 11434, and 11435.</t>
  </si>
  <si>
    <t>E-CLIPS FOR CONFIND SPAC</t>
  </si>
  <si>
    <t>TOOLS (12 PER BAG)</t>
  </si>
  <si>
    <t>Agrafes en E pour les outils en espace confiné (12 par sac)</t>
  </si>
  <si>
    <t>E-clip para herramientas para espacios confinados (12 por bolsa)</t>
  </si>
  <si>
    <t>11439</t>
  </si>
  <si>
    <t>Rebuild Kit for Confined Space Tool</t>
  </si>
  <si>
    <t>For 11433 and 11434.</t>
  </si>
  <si>
    <t>REBUILD KIT FOR CONFINED</t>
  </si>
  <si>
    <t>SPACE TOOL</t>
  </si>
  <si>
    <t>Trousse de reconstruction pour l'outil en espace confiné</t>
  </si>
  <si>
    <t>Kit de reacondicionamiento para herramienta para espacios cerrados</t>
  </si>
  <si>
    <t>11500</t>
  </si>
  <si>
    <t>Slim-line Power Press Tool</t>
  </si>
  <si>
    <t>8465.99.0010</t>
  </si>
  <si>
    <t>SLIMLINE POWERPRESS TOOL</t>
  </si>
  <si>
    <t>Outil à sertir à batterie à profil mince (Slim-line)</t>
  </si>
  <si>
    <t>Herramienta electrica de presión plana</t>
  </si>
  <si>
    <t>11505</t>
  </si>
  <si>
    <t>1/2" Jaws for Slim-line Power Press Tool</t>
  </si>
  <si>
    <t>8203.40</t>
  </si>
  <si>
    <t>1/2 JAW F/ S-LINE PPTOOL</t>
  </si>
  <si>
    <t>POWER PRESS TOOL</t>
  </si>
  <si>
    <t>Mâchoires 1/2" pour outil à sertir à batterie (Slim-line)</t>
  </si>
  <si>
    <t>Mordazas de 1/2" para herramienta eléctrica de presión plana</t>
  </si>
  <si>
    <t>11522</t>
  </si>
  <si>
    <t>3/4" Jaws For Slim-line Power Press Tool</t>
  </si>
  <si>
    <t>3/4 JAW F/ S-LINE PPTOOL</t>
  </si>
  <si>
    <t>Mâchoires 3/4" pour outil à sertir à batterie (Slim-line)</t>
  </si>
  <si>
    <t>Mordazas de 3/4" para herramienta eléctrica de presión plana</t>
  </si>
  <si>
    <t>11528</t>
  </si>
  <si>
    <t>1" Jaws for Slim-line Power Press Tool</t>
  </si>
  <si>
    <t>1 JAW F/ S-LINE PP TOOL</t>
  </si>
  <si>
    <t>Mâchoires 1" pour outil à sertir à batterie (Slim-line)</t>
  </si>
  <si>
    <t>Mordazas de 1" para herramienta eléctrica de presión plana</t>
  </si>
  <si>
    <t>11535</t>
  </si>
  <si>
    <t>1-1/4" Jaws for Slim-line Power Press Tool</t>
  </si>
  <si>
    <t>1-1/4JAW F/ S-LINEPPTOOL</t>
  </si>
  <si>
    <t>Mâchoires 1-1/4" pour outil à sertir à batterie (Slim-line)</t>
  </si>
  <si>
    <t>Mordazas de 1-1/4" para herramienta eléctrica de presión plana</t>
  </si>
  <si>
    <t>11541</t>
  </si>
  <si>
    <t>1-1/2" Jaws for Slim-line Power Press Tool</t>
  </si>
  <si>
    <t>1-1/2JAW F/ S-LINEPPTOOL</t>
  </si>
  <si>
    <t>Mâchoires 1-1/2" pour outil à sertir à batterie (Slim-line)</t>
  </si>
  <si>
    <t>Mordazas de 1-1/2" para herramienta eléctrica de presión plana</t>
  </si>
  <si>
    <t>11600</t>
  </si>
  <si>
    <t>Power Press Tool with Pistol Grip</t>
  </si>
  <si>
    <t>PP TOOL W/ PISTOL GRIP</t>
  </si>
  <si>
    <t>11605</t>
  </si>
  <si>
    <t>1/2" Jaws for Power Press Tool with Pistol Grip</t>
  </si>
  <si>
    <t>1/2JAWS F/ PP TOOL W/ PG</t>
  </si>
  <si>
    <t xml:space="preserve">Mâchoires 1/2 po (12,7 mm) pour l'outil de compression électrique à poignée pistolet </t>
  </si>
  <si>
    <t>Mordazas de 1/2" para herramienta de prensado eléctrica con empuñadura de pistola</t>
  </si>
  <si>
    <t>11622</t>
  </si>
  <si>
    <t>3/4" Jaws for Power Press Tool with Pistol Grip</t>
  </si>
  <si>
    <t>3/4JAWS F/ PP TOOL W/ PG</t>
  </si>
  <si>
    <t xml:space="preserve">Mâchoires 3/4 po (19,05 mm) pour l'outil de compression électrique à poignée pistolet </t>
  </si>
  <si>
    <t>Mordazas de 3/4" para herramienta de prensado eléctrica con empuñadura de pistola</t>
  </si>
  <si>
    <t>11628</t>
  </si>
  <si>
    <t>1" Jaws for Power Press Tool with Pistol Grip</t>
  </si>
  <si>
    <t>1  JAWS F/ PP TOOL W/PG</t>
  </si>
  <si>
    <t xml:space="preserve">Mâchoires 1 po (25,5 mm) pour l'outil de compression électrique à poignée pistolet </t>
  </si>
  <si>
    <t>Mordazas de 1" para herramienta de prensado eléctrica con empuñadura de pistola</t>
  </si>
  <si>
    <t>11635</t>
  </si>
  <si>
    <t>1-1/4" Jaws for Power Press Tool with Pistol Grip</t>
  </si>
  <si>
    <t>1-1/4 JAW FOR PP TOOL W/</t>
  </si>
  <si>
    <t>PISTOL GRIP</t>
  </si>
  <si>
    <t xml:space="preserve">Mâchoires 1 1/4 po (31,75 mm) pour l'outil de compression électrique à poignée pistolet </t>
  </si>
  <si>
    <t>Mordazas de 1-1/4" para herramienta de prensado eléctrica con empuñadura de pistola</t>
  </si>
  <si>
    <t>11641</t>
  </si>
  <si>
    <t>1-1/2" Jaws for Power Press Tool with Pistol Grip</t>
  </si>
  <si>
    <t>1-1/2 JAW FOR PP TOOL W/</t>
  </si>
  <si>
    <t xml:space="preserve">Mâchoires 1 1/2 po (38,1 mm) pour l'outil de compression électrique à poignée pistolet </t>
  </si>
  <si>
    <t>Mordazas de 1-1/2" para herramienta de prensado eléctrica con empuñadura de pistola</t>
  </si>
  <si>
    <t>11654W</t>
  </si>
  <si>
    <t>2" Jaws for Power Press Tool with Pistol Grip</t>
  </si>
  <si>
    <t>2  JAWS F/ PP TOOL W/ PG</t>
  </si>
  <si>
    <t xml:space="preserve">Mâchoires 2 po (50,8 mm) pour l'outil de compression électrique à poignée pistolet </t>
  </si>
  <si>
    <t>Mordazas de 2" para herramienta de prensado eléctrica con empuñadura de pistola</t>
  </si>
  <si>
    <t>11901</t>
  </si>
  <si>
    <t>Replacement Retaining Rings for Press Tools (10 per bag)</t>
  </si>
  <si>
    <t>For 11305, 11322, 11325, 11328, 11335, 11341, 11405, and 11422.</t>
  </si>
  <si>
    <t>8465.99</t>
  </si>
  <si>
    <t>REPLACE RETAIN RINGS FOR</t>
  </si>
  <si>
    <t>PRESSTOOLS(10/BAG)</t>
  </si>
  <si>
    <t>Anneaux de retenue de remplacement pour outils à sertir</t>
  </si>
  <si>
    <t>Aros de retención de reemplazo para herramientas de presión</t>
  </si>
  <si>
    <t>11902</t>
  </si>
  <si>
    <t>Rebuild Kit for Straight 1/2" &amp; 3/4" Press Tools</t>
  </si>
  <si>
    <t>For metal and composite handle 11305 and11322.</t>
  </si>
  <si>
    <t>REBUILD KIT FOR STRAIGHT</t>
  </si>
  <si>
    <t>1/2  &amp; 3/4  PRESS TOOLS</t>
  </si>
  <si>
    <t>Ensemble de remise à neuf pour outils à sertir droits 1/2" et 3/4"</t>
  </si>
  <si>
    <t>Juego de reconstrucción para conexión recta de 1/2" y Herramientas de Presión de 3/4"</t>
  </si>
  <si>
    <t>11903</t>
  </si>
  <si>
    <t>Rebuild Kit for 1", 1-1/4" Angle, Straight and Combo Press Tools</t>
  </si>
  <si>
    <t>For 11325, 11328, 11335, 11341, 11405, and 11422.</t>
  </si>
  <si>
    <t>REB KIT FOR1 -1-1/4 ANG</t>
  </si>
  <si>
    <t>STRAIGHT &amp;COMBO PRESS T</t>
  </si>
  <si>
    <t>Ensemble de remise à neuf pour outils à sertir droits, à angle et combinés 1" et 1-1/4"</t>
  </si>
  <si>
    <t>Juego de reconstrucción para 1", angulo de1-1/4", conexión recta y herramientas de presión combinadas</t>
  </si>
  <si>
    <t>12005</t>
  </si>
  <si>
    <t>1/2" J-Clip</t>
  </si>
  <si>
    <t>3926.90.9980</t>
  </si>
  <si>
    <t>1/2  J-CLIP</t>
  </si>
  <si>
    <t>Clip en J 1/2"</t>
  </si>
  <si>
    <t>Grapa en J de 1/2"</t>
  </si>
  <si>
    <t>12022</t>
  </si>
  <si>
    <t>3/4" J-Clip</t>
  </si>
  <si>
    <t>3/4  J-CLIP</t>
  </si>
  <si>
    <t>Clip en J 3/4"</t>
  </si>
  <si>
    <t>Grapa en J de 3/4"</t>
  </si>
  <si>
    <t>12028</t>
  </si>
  <si>
    <t>1" J-Clip</t>
  </si>
  <si>
    <t>1  J-CLIP</t>
  </si>
  <si>
    <t>Clip en J 1"</t>
  </si>
  <si>
    <t>Grapa en J de 1"</t>
  </si>
  <si>
    <t>13202M</t>
  </si>
  <si>
    <t>2 Port, 3/4" PEX × Closed End HPP Mini Multiport Tee</t>
  </si>
  <si>
    <t>3917.40.0090</t>
  </si>
  <si>
    <t>2 PORT 3/4 PEX X CLOSED</t>
  </si>
  <si>
    <t>END HPP MINI MULTIP TEE</t>
  </si>
  <si>
    <t>Collecteur à 2 orifices sur une rangée, PEX 3/4" × Té à petit plusieurs orifices en HPP - extrémité fermée</t>
  </si>
  <si>
    <t>2 Puertos en Fila Individual, 3/4" PEX × T HPP Pequeño Multipuerto de Extremo Cerrado</t>
  </si>
  <si>
    <t>13203</t>
  </si>
  <si>
    <t>3 Port Single Row, 3/4" PEX × Closed End HPP Multiport Tee</t>
  </si>
  <si>
    <t>8481.80.5090</t>
  </si>
  <si>
    <t>3PORT S/R 3/4  PEX X CE</t>
  </si>
  <si>
    <t>HPP MULTIPORT TEE</t>
  </si>
  <si>
    <t>Collecteur à 3 orifices sur une rangée, PEX 3/4" × Té à plusieurs orifices en HPP - extrémité fermée</t>
  </si>
  <si>
    <t>3 Puertos en Fila Individual, 3/4" PEX × T HPP Multipuerto de Extremo Cerrado</t>
  </si>
  <si>
    <t>13203M</t>
  </si>
  <si>
    <t>3 Port, 3/4" PEX × Closed End HPP Mini Multiport Tee</t>
  </si>
  <si>
    <t>3 PORT 3/4 PEX X CLOSED</t>
  </si>
  <si>
    <t>Collecteur à 3 orifices sur une rangée, PEX 3/4" × Té à petit plusieurs orifices en HPP - extrémité fermée</t>
  </si>
  <si>
    <t>3 Puertos en Fila Individual, 3/4" PEX × T HPP Pequeño Multipuerto de Extremo Cerrado</t>
  </si>
  <si>
    <t>13204</t>
  </si>
  <si>
    <t>4 Port Single Row, 3/4" PEX × Closed End HPP Multiport Tee</t>
  </si>
  <si>
    <t>4PORT S/R 3/4  PEX X CE</t>
  </si>
  <si>
    <t>Collecteur à 4 orifices sur une rangée, PEX 3/4" × Té à plusieurs orifices en HPP - extrémité fermée</t>
  </si>
  <si>
    <t>4 Puertos en Fila Individual, 3/4" PEX × T HPP Multipuerto de Extremo Cerrado</t>
  </si>
  <si>
    <t>13204M</t>
  </si>
  <si>
    <t>4 Port, 3/4" PEX × Closed End HPP Mini Multiport Tee</t>
  </si>
  <si>
    <t>4 PORT 3/4 PEX X CLOSED</t>
  </si>
  <si>
    <t>Collecteur à 4 orifices sur une rangée, PEX 3/4" × Té à petit plusieurs orifices en HPP - extrémité fermée</t>
  </si>
  <si>
    <t>4 Puertos en Fila Individual, 3/4" PEX × T HPP Pequeño Multipuerto de Extremo Cerrado</t>
  </si>
  <si>
    <t>13206</t>
  </si>
  <si>
    <t>6 Port Single Row, 3/4" PEX × Closed End HPP Multiport Tee</t>
  </si>
  <si>
    <t>6PORT S/R 3/4  PEX X CE</t>
  </si>
  <si>
    <t>Collecteur à 6 orifices sur une rangée, PEX 3/4" × Té à plusieurs orifices en HPP - extrémité fermée</t>
  </si>
  <si>
    <t>6 Puertos en Fila Individual, 3/4" PEX × T HPP Multipuerto de Extremo Cerrado</t>
  </si>
  <si>
    <t>13208</t>
  </si>
  <si>
    <t>8 Port Single Row, 3/4" PEX × Closed End HPP Multiport Tee</t>
  </si>
  <si>
    <t>8PORT S/R 3/4  PEX X CE</t>
  </si>
  <si>
    <t>Collecteur à 8 orifices sur une rangée, PEX 3/4" × Té à plusieurs orifices en HPP - extrémité fermée</t>
  </si>
  <si>
    <t>8 Puertos en Fila Individual, 3/4" PEX × T HPP Multipuerto de Extremo Cerrado</t>
  </si>
  <si>
    <t>13806</t>
  </si>
  <si>
    <t>6 Port Single Row, 1" PEX × Closed End HPP Multiport Tee</t>
  </si>
  <si>
    <t>6PORT S/R 1  PEX X CE</t>
  </si>
  <si>
    <t>Collecteur à 6 orifices sur une rangée, PEX 1" × Té à plusieurs orifices en HPP - extrémité fermée</t>
  </si>
  <si>
    <t>6 Puertos en Fila Individual, 1" PEX × T HPP Multipuerto de Extremo Cerrado</t>
  </si>
  <si>
    <t>13808</t>
  </si>
  <si>
    <t>8 Port Single Row, 1" PEX × Closed End HPP Multiport Tee</t>
  </si>
  <si>
    <t>8PORT S/R 1  PEX X CE</t>
  </si>
  <si>
    <t>Collecteur à 8 orifices sur une rangée, PEX 1" × Té à plusieurs orifices en HPP - extrémité fermée</t>
  </si>
  <si>
    <t>8 Puertos en Fila Individual, 1" PEX × T HPP Multipuerto de Extremo Cerrado</t>
  </si>
  <si>
    <t>13833</t>
  </si>
  <si>
    <t>6 Port Opposing Rows, 1" PEX × Closed End HPP Multiport Tee</t>
  </si>
  <si>
    <t>6PORT O/R 1 PEX X CE HPP</t>
  </si>
  <si>
    <t>MULTIPORT *WSL*</t>
  </si>
  <si>
    <t>Collecteur à 6 orifices sur deux rangées, PEX 1" × Té à plusieurs orifices en HPP - extrémité fermée</t>
  </si>
  <si>
    <t>6 Puertos en Filas Opuestas, 1" PEX × T HPP Multipuerto de Extremo Cerrado</t>
  </si>
  <si>
    <t>13844</t>
  </si>
  <si>
    <t>8 Port Opposing Rows, 1" PEX × Closed End HPP Multiport Tee</t>
  </si>
  <si>
    <t>8PORT O/R 1 PEX XCE HPP</t>
  </si>
  <si>
    <t>Collecteur à 8 orifices sur deux rangées, PEX 1" × Té à plusieurs orifices en HPP - extrémité fermée</t>
  </si>
  <si>
    <t>8 Puertos en Filas Opuestas, 1" PEX × T HPP Multipuerto de Extremo Cerrado</t>
  </si>
  <si>
    <t>14202M</t>
  </si>
  <si>
    <t>2 Port, 3/4" PEX × 3/4" PEX Flow Through HPP Mini Multiport Tee</t>
  </si>
  <si>
    <t>2PORT-3/4PEXX3/4PEX FLO</t>
  </si>
  <si>
    <t>THRU HPP MINI MULTIPORT</t>
  </si>
  <si>
    <t>Collecteur à 2 orifices sur une rangée, PEX 3/4" × Té à petit plusieurs orifices en HPP - extrémité ouverte (PEX 3/4")</t>
  </si>
  <si>
    <t>2 Puertos en Fila Individual, 3/4" PEX × 3/4" PEX con Flujo a Través de T HPP Pequeño Multipuerto</t>
  </si>
  <si>
    <t>14203</t>
  </si>
  <si>
    <t>3 Port Single Row, 3/4" PEX × 3/4" PEX Flow Through HPP Multiport Tee</t>
  </si>
  <si>
    <t>3PORT S/R 3/4PEXX3/4PEX</t>
  </si>
  <si>
    <t>Collecteur à 3 orifices sur une rangée, PEX 3/4" × Té à plusieurs orifices en HPP - extrémité ouverte (PEX 3/4")</t>
  </si>
  <si>
    <t>3 Puertos en Fila Individual, 3/4" PEX × 3/4" PEX con Flujo a Través de T HPP Multipuerto</t>
  </si>
  <si>
    <t>14203M</t>
  </si>
  <si>
    <t>3 Port, 3/4" PEX × 3/4" PEX Flow Through HPP Mini Multiport Tee</t>
  </si>
  <si>
    <t>3PORT-3/4PEXX3/4PEX FLO</t>
  </si>
  <si>
    <t>Collecteur à 3 orifices sur une rangée, PEX 3/4" × Té à petit plusieurs orifices en HPP - extrémité ouverte (PEX 3/4")</t>
  </si>
  <si>
    <t>3 Puertos en Fila Individual, 3/4" PEX × 3/4" PEX con Flujo a Través de T HPP Pequeño Multipuerto</t>
  </si>
  <si>
    <t>14204</t>
  </si>
  <si>
    <t>4 Port Single Row, 3/4" PEX × 3/4" PEX Flow Through HPP Multiport Tee</t>
  </si>
  <si>
    <t>4PORT S/R 3/4PEXX3/4PEX</t>
  </si>
  <si>
    <t>Collecteur à 4 orifices sur une rangée, PEX 3/4" × Té à plusieurs orifices en HPP - extrémité ouverte (PEX 3/4")</t>
  </si>
  <si>
    <t>4 Puertos en Fila Individual, 3/4" PEX × 3/4" PEX con Flujo a Través de T HPP Multipuerto</t>
  </si>
  <si>
    <t>14204M</t>
  </si>
  <si>
    <t>4 Port, 3/4" PEX × 3/4" PEX Flow Through HPP Mini Multiport Tee</t>
  </si>
  <si>
    <t>4PORT-3/4PEX X3/4PEX FLO</t>
  </si>
  <si>
    <t>THRU HPP MINI MULTIPOR</t>
  </si>
  <si>
    <t>Collecteur à 4 orifices sur une rangée, PEX 3/4" × Té à petit plusieurs orifices en HPP - extrémité ouverte (PEX 3/4")</t>
  </si>
  <si>
    <t>4 Puertos en Fila Individual, 3/4" PEX × 3/4" PEX con Flujo a Través de T HPP Pequeño Multipuerto</t>
  </si>
  <si>
    <t>14233</t>
  </si>
  <si>
    <t>6 Port Opposing Rows, 3/4" PEX × 3/4" PEX Flow Through HPP Multiport Tee</t>
  </si>
  <si>
    <t>6PORT O/R 3/4PEXX3/4PEX</t>
  </si>
  <si>
    <t>Collecteur à 6 orifices sur deux rangées, PEX 3/4" × Té à plusieurs orifices en HPP-extrémité ouverte (PEX 3/4")</t>
  </si>
  <si>
    <t>6 Puertos en Filas Opuestas, 3/4" PEX × 3/4" PEX  con Flujo a Través de T HPP Multipuerto</t>
  </si>
  <si>
    <t>14244</t>
  </si>
  <si>
    <t>8 Port Opposing Rows, 3/4" PEX × 3/4" PEX Flow Through HPP Multiport Tee</t>
  </si>
  <si>
    <t>8PORT O/R 3/4 PEXX3/4PEX</t>
  </si>
  <si>
    <t>FLOTHRU HPP MULTIPT *WSL</t>
  </si>
  <si>
    <t>Collecteur à 8 orifices sur deux rangées, PEX 3/4" × Té à plusieurs orifices en HPP-extrémité ouverte (PEX 3/4")</t>
  </si>
  <si>
    <t>8 Puertos en Filas Opuestas, 3/4" PEX × 3/4" PEX  con Flujo a Través de T HPP Multipuerto</t>
  </si>
  <si>
    <t>14703</t>
  </si>
  <si>
    <t>3 Port Single Row, 1" PEX × 3/4" PEX Flow Through HPP Multiport Tee</t>
  </si>
  <si>
    <t>3PORT S/R 1 PEX X3/4 PEX</t>
  </si>
  <si>
    <t>Collecteur à 3 orifices sur une rangée, PEX 1" × Té à plusieurs orifices en HPP - extrémité ouverte (PEX 3/4")</t>
  </si>
  <si>
    <t>3 Puertos en Fila Individual, 1" PEX × 3/4" PEX con Flujo a Través de T HPP Multipuerto</t>
  </si>
  <si>
    <t>14704</t>
  </si>
  <si>
    <t>4 Port Single Row, 1" PEX × 3/4" PEX Flow Through HPP Multiport Tee</t>
  </si>
  <si>
    <t>4PORT S/R 1 PEX X3/4 PEX</t>
  </si>
  <si>
    <t>Collecteur à 4 orifices sur une rangée, PEX 1" × Té à plusieurs orifices en HPP - extrémité ouverte (PEX 3/4")</t>
  </si>
  <si>
    <t>4 Puertos en Fila Individual, 1" PEX × 3/4" PEX con Flujo a Través de T HPP Multipuerto</t>
  </si>
  <si>
    <t>14706</t>
  </si>
  <si>
    <t>6 Port Single Row, 1" PEX × 3/4" PEX Flow Through HPP Multiport Tee</t>
  </si>
  <si>
    <t>6PORT S/R 1 PEX X3/4 PEX</t>
  </si>
  <si>
    <t>Collecteur à 6 orifices sur une rangée, PEX 1" × Té à plusieurs orifices en HPP - extrémité ouverte (PEX 3/4")</t>
  </si>
  <si>
    <t>6 Puertos en Fila Individual, 1" PEX × 3/4" PEX con Flujo a Través de T HPP Multipuerto</t>
  </si>
  <si>
    <t>14708</t>
  </si>
  <si>
    <t>8 Port Single Row, 1" PEX × 3/4" PEX Flow Through HPP Multiport Tee</t>
  </si>
  <si>
    <t>8PORT S/R 1 PEX X3/4 PEX</t>
  </si>
  <si>
    <t>Collecteur à 8 orifices sur une rangée, PEX 1" × Té à plusieurs orifices en HPP - extrémité ouverte (PEX 3/4")</t>
  </si>
  <si>
    <t>8 Puertos en Fila Individual, 1" PEX × 3/4" PEX con Flujo a Través de T HPP Multipuerto</t>
  </si>
  <si>
    <t>14733</t>
  </si>
  <si>
    <t>6 Port OpposingRows,1"PEX × 3/4"PEX FlowThroughHPPMultiportTee</t>
  </si>
  <si>
    <t>6PORT O/R 1 PEX X3/4 PEX</t>
  </si>
  <si>
    <t>Collecteur à 6 orifices sur deux rangées, PEX 1" × Té à plusieurs orifices en HPP-extrémité ouverte (PEX 3/4")</t>
  </si>
  <si>
    <t>6 Puertos en Filas Opuestas, 1" PEX × 3/4" PEX  con Flujo a Través de T HPP Multipuerto</t>
  </si>
  <si>
    <t>14744</t>
  </si>
  <si>
    <t>8 Port OpposingRows,1"PEX × 3/4"PEX FlowThroughHPPMultiportTee</t>
  </si>
  <si>
    <t>8PORT O/R 1 PEX X 3/4PEX</t>
  </si>
  <si>
    <t>Collecteur à 8 orifices sur deux rangées, PEX 1" × Té à plusieurs orifices en HPP-extrémité ouverte (PEX 3/4")</t>
  </si>
  <si>
    <t>8 Puertos en Filas Opuestas, 1" PEX × 3/4" PEX  con Flujo a Través de T HPP Multipuerto</t>
  </si>
  <si>
    <t>15005</t>
  </si>
  <si>
    <t>1/2" PEX HPP Plug</t>
  </si>
  <si>
    <t>1/2in PEX HPP Plug</t>
  </si>
  <si>
    <t>Bouchon en HPP pour PEX 1/2"</t>
  </si>
  <si>
    <t>Tapa de HPP para PEX 1/2"</t>
  </si>
  <si>
    <t>15022</t>
  </si>
  <si>
    <t>3/4" PEX HPP Plug</t>
  </si>
  <si>
    <t>3/4in PEX HPP PLUG</t>
  </si>
  <si>
    <t>Bouchon en HPP pour PEX 3/4"</t>
  </si>
  <si>
    <t>Tapa de HPP para PEX 3/4"</t>
  </si>
  <si>
    <t>15028</t>
  </si>
  <si>
    <t>1" PEX HPP Plug</t>
  </si>
  <si>
    <t>1in PEX HPP PLUG</t>
  </si>
  <si>
    <t>Bouchon en HPP pour PEX 1"</t>
  </si>
  <si>
    <t>Tapa de HPP para PEX 1"</t>
  </si>
  <si>
    <t>16222</t>
  </si>
  <si>
    <t>3/4" × 3/4" × 3/4" PEX HPP Tee</t>
  </si>
  <si>
    <t>3/4 X 3/4 X 3/4 HPP TEE</t>
  </si>
  <si>
    <t xml:space="preserve">Té en HPP pour PEX 3/4" </t>
  </si>
  <si>
    <t>T de HPP para PEX 3/4"</t>
  </si>
  <si>
    <t>16225</t>
  </si>
  <si>
    <t>3/4" × 3/4" × 1/2" PEX HPP Tee</t>
  </si>
  <si>
    <t>3/4 X 3/4 X 1/2 HPP TEE</t>
  </si>
  <si>
    <t>Té en HPP pour PEX 3/4" × 3/4" × 1/2"</t>
  </si>
  <si>
    <t>T de HPP para PEX 3/4" × 3/4" × 1/2"</t>
  </si>
  <si>
    <t>16228</t>
  </si>
  <si>
    <t>3/4" × 3/4" × 1" PEX HPP Tee</t>
  </si>
  <si>
    <t>3/4 X 3/4 X 1 PEXHPP TEE</t>
  </si>
  <si>
    <t>Té en HPP pour PEX 3/4" × 3/4" × 1"</t>
  </si>
  <si>
    <t>T de HPP para PEX 3/4" × 3/4" × 1"</t>
  </si>
  <si>
    <t>16252</t>
  </si>
  <si>
    <t>3/4" × 1/2" × 3/4" PEX HPP Tee</t>
  </si>
  <si>
    <t>3/4 X 1/2 X 3/4 HPP TEE</t>
  </si>
  <si>
    <t>Té en HPP pour PEX 3/4" × 1/2" × 3/4"</t>
  </si>
  <si>
    <t>T de HPP para PEX 3/4" × 1/2" × 3/4"</t>
  </si>
  <si>
    <t>16255</t>
  </si>
  <si>
    <t>3/4" × 1/2" × 1/2" PEX HPP Tee</t>
  </si>
  <si>
    <t>3/4 X 1/2 X 1/2 HPP TEE</t>
  </si>
  <si>
    <t>Té en HPP pour PEX 3/4" × 1/2" × 1/2"</t>
  </si>
  <si>
    <t>T de HPP para PEX 3/4" × 1/2" × 1/2"</t>
  </si>
  <si>
    <t>16552</t>
  </si>
  <si>
    <t>1/2" × 1/2" × 3/4" PEX HPP Tee</t>
  </si>
  <si>
    <t>1/2 X 1/2 X 3/4 HPP TEE</t>
  </si>
  <si>
    <t>Té en HPP pour PEX 1/2" × 1/2" × 3/4"</t>
  </si>
  <si>
    <t>T de HPP para PEX 1/2" × 1/2" × 3/4"</t>
  </si>
  <si>
    <t>16555</t>
  </si>
  <si>
    <t>1/2" × 1/2" × 1/2" PEX HPP Tee</t>
  </si>
  <si>
    <t>1/2 X 1/2 X 1/2 HPP TEE</t>
  </si>
  <si>
    <t xml:space="preserve">Té en HPP pour PEX 1/2" </t>
  </si>
  <si>
    <t>T de HPP para PEX 1/2"</t>
  </si>
  <si>
    <t>16822</t>
  </si>
  <si>
    <t>1" × 3/4" × 3/4" PEX HPP Tee</t>
  </si>
  <si>
    <t>1 X 3/4 X 3/4 PEXHPP TEE</t>
  </si>
  <si>
    <t>Té en HPP pour PEX 1" × 3/4" × 3/4"</t>
  </si>
  <si>
    <t>T de HPP para PEX 1" × 3/4" × 3/4"</t>
  </si>
  <si>
    <t>16828</t>
  </si>
  <si>
    <t>1" × 3/4" × 1" PEX HPP Tee</t>
  </si>
  <si>
    <t>1 X 3/4 X 1 PEX HPP TEE</t>
  </si>
  <si>
    <t>Té en HPP pour PEX 1" × 3/4" × 1"</t>
  </si>
  <si>
    <t>T de HPP para PEX 1" × 3/4" × 1"</t>
  </si>
  <si>
    <t>16882</t>
  </si>
  <si>
    <t>1" × 1" × 3/4" PEX HPP Tee</t>
  </si>
  <si>
    <t>1 X 1 X 3/4 PEX HPP TEE</t>
  </si>
  <si>
    <t>Té en HPP pour PEX 1" × 1" × 3/4"</t>
  </si>
  <si>
    <t>T de HPP para PEX 1" × 1" × 3/4"</t>
  </si>
  <si>
    <t>16885</t>
  </si>
  <si>
    <t>1" × 1" × 1/2" PEX HPP Tee</t>
  </si>
  <si>
    <t>1 X 1 X 1/2 PEX HPP TEE</t>
  </si>
  <si>
    <t>Té en HPP pour PEX 1" × 1" × 1/2"</t>
  </si>
  <si>
    <t>T de HPP para PEX 1" × 1" × 1/2"</t>
  </si>
  <si>
    <t>16888</t>
  </si>
  <si>
    <t>1" × 1" × 1" PEX HPP Tee</t>
  </si>
  <si>
    <t>1  X 1  X 1  PEX HPP TEE</t>
  </si>
  <si>
    <t>Té en HPP pour PEX 1"</t>
  </si>
  <si>
    <t>T de HPP para PEX 1"</t>
  </si>
  <si>
    <t>17505</t>
  </si>
  <si>
    <t>1/2" PEX × 1/2" MNPT HPP Adapter</t>
  </si>
  <si>
    <t>1/2PEX X 1/2MPT HPP ADPT</t>
  </si>
  <si>
    <t>Raccord en HPP pour PEX 1/2" × MPT 1/2"</t>
  </si>
  <si>
    <t>Acople de HPP para PEX 1/2" × Adaptador MPT 1/2"</t>
  </si>
  <si>
    <t>17522</t>
  </si>
  <si>
    <t>3/4" PEX × 3/4" MNPT HPP Adapter</t>
  </si>
  <si>
    <t>3/4PEX X 3/4MPT HPP ADPT</t>
  </si>
  <si>
    <t>Raccord en HPP pour PEX 3/4" × MPT 3/4"</t>
  </si>
  <si>
    <t>Acople de HPP para PEX 3/4" × Adaptador MPT 3/4"</t>
  </si>
  <si>
    <t>17525</t>
  </si>
  <si>
    <t>3/4" PEX × 1/2" MNPT HPP Adapter</t>
  </si>
  <si>
    <t>3/4PEX X 1/2MPT HPP ADPT</t>
  </si>
  <si>
    <t>Raccord en HPP pour PEX 3/4" × MPT 1/2"</t>
  </si>
  <si>
    <t>Acople de HPP para PEX 3/4" × Adaptador MPT 1/2"</t>
  </si>
  <si>
    <t>17552</t>
  </si>
  <si>
    <t>1/2" PEX × 3/4" MNPT HPP Adapter</t>
  </si>
  <si>
    <t>1/2PEX X 3/4MPT HPP ADPT</t>
  </si>
  <si>
    <t>Raccord en HPP pour PEX 1/2" × MPT 3/4"</t>
  </si>
  <si>
    <t>Acople de HPP para PEX 1/2" × Adaptador MPT 3/4"</t>
  </si>
  <si>
    <t>17705</t>
  </si>
  <si>
    <t>1/2" PEX × Ballcock/Closet FNPT Swivel HPP Adapter</t>
  </si>
  <si>
    <t>1/2PEX X BALLCOCK/CLOSET</t>
  </si>
  <si>
    <t>SWIVEL HPP ADAPTER *WSL*</t>
  </si>
  <si>
    <t xml:space="preserve">Raccord en HPP, PEX 1/2" × adaptateur pivotant pour robinet à flotteur/toilette FPT </t>
  </si>
  <si>
    <t>Acople de HPP, PEX 1/2" × adaptador giratoria para flotador/inodoro FPT</t>
  </si>
  <si>
    <t>17755</t>
  </si>
  <si>
    <t>1/2" PEX × 1/2" FNPT Swivel HPP Adapter</t>
  </si>
  <si>
    <t>1/2PEXX1/2FPT HPP SW ADP</t>
  </si>
  <si>
    <t xml:space="preserve">Raccord en HPP, PEX 1/2" × adaptateur pivotant FPT 1/2" </t>
  </si>
  <si>
    <t>Acople de HPP para PEX 1/2" × Adaptador FPT giratorio 1/2"</t>
  </si>
  <si>
    <t>18005</t>
  </si>
  <si>
    <t>1/2" × 1/2" PEX HPP Elbow</t>
  </si>
  <si>
    <t>1/2 X 1/2 PEX HPP ELBOW</t>
  </si>
  <si>
    <t>Coude en HPP pour PEX 1/2"</t>
  </si>
  <si>
    <t>Codo de HPP para PEX 1/2"</t>
  </si>
  <si>
    <t>18022</t>
  </si>
  <si>
    <t>3/4" × 3/4" PEX HPP Elbow</t>
  </si>
  <si>
    <t>3/4 X 3/4 PEX HPP ELBOW</t>
  </si>
  <si>
    <t>Coude en HPP pour PEX 3/4"</t>
  </si>
  <si>
    <t>Codo de HPP para PEX 3/4"</t>
  </si>
  <si>
    <t>18028</t>
  </si>
  <si>
    <t>1" × 1" PEX HPP Elbow</t>
  </si>
  <si>
    <t>1  X 1  PEX HPP ELBOW</t>
  </si>
  <si>
    <t>Coude en HPP pour PEX 1"</t>
  </si>
  <si>
    <t>Codo de HPP para PEX 1"</t>
  </si>
  <si>
    <t>18225</t>
  </si>
  <si>
    <t>3/4" × 1/2" PEX HPP Elbow</t>
  </si>
  <si>
    <t>3/4 X 1/2 PEX HPP ELBOW</t>
  </si>
  <si>
    <t>Coude en HPP pour PEX 3/4" × 1/2"</t>
  </si>
  <si>
    <t>Codo de HPP para PEX 3/4" × 1/2"</t>
  </si>
  <si>
    <t>18505</t>
  </si>
  <si>
    <t>1/2" PEX × 1/2" MNPT HPP Elbow</t>
  </si>
  <si>
    <t>1/2PEX X 1/2 MPT HPP ELB</t>
  </si>
  <si>
    <t xml:space="preserve">Coude en HPP pour PEX 1/2" × MPT 1/2" </t>
  </si>
  <si>
    <t>Codo de HPP para PEX 1/2" × Adaptador MPT 1/2"</t>
  </si>
  <si>
    <t>18605</t>
  </si>
  <si>
    <t>1/2" PEX × 1/2" FNPT HPP Swivel Elbow</t>
  </si>
  <si>
    <t>1/2PEX X1/2FPT HPP SWELB</t>
  </si>
  <si>
    <t xml:space="preserve">Coude pivotant en HPP pour PEX 1/2" × FPT 1/2" </t>
  </si>
  <si>
    <t>Codo de HPP para PEX 1/2" × Adaptador FPT giratorio 1/2"</t>
  </si>
  <si>
    <t>19005</t>
  </si>
  <si>
    <t>1/2" × 1/2" PEX HPP Coupling</t>
  </si>
  <si>
    <t>1/2 X 1/2 PEX HPP COUPLI</t>
  </si>
  <si>
    <t>Raccord en HPP pour PEX 1/2"</t>
  </si>
  <si>
    <t>Acoplamiento de HPP para PEX 1/2"</t>
  </si>
  <si>
    <t>19022</t>
  </si>
  <si>
    <t>3/4" × 3/4" PEX HPP Coupling</t>
  </si>
  <si>
    <t>3/4 X 3/4 PEX HPP COUPLI</t>
  </si>
  <si>
    <t>Raccord en HPP pour PEX 3/4"</t>
  </si>
  <si>
    <t>Acoplamiento de HPP para PEX 3/4"</t>
  </si>
  <si>
    <t>19028</t>
  </si>
  <si>
    <t>1" × 1" PEX HPP Coupling</t>
  </si>
  <si>
    <t>1  X 1  PEX HPP COUPLING</t>
  </si>
  <si>
    <t>Raccord en HPP pour PEX 1"</t>
  </si>
  <si>
    <t>Acoplamiento de HPP para PEX 1"</t>
  </si>
  <si>
    <t>19225</t>
  </si>
  <si>
    <t>3/4" × 1/2" PEX HPP Coupling</t>
  </si>
  <si>
    <t>3/4 X 1/2 PEX HPP COUPLI</t>
  </si>
  <si>
    <t>Raccord en HPP pour PEX 3/4" × 1/2"</t>
  </si>
  <si>
    <t>Acoplamiento de HPP para PEX 3/4" × 1/2"</t>
  </si>
  <si>
    <t>19282</t>
  </si>
  <si>
    <t>1" × 3/4" PEX HPP Coupling</t>
  </si>
  <si>
    <t>1 X 3/4 PEX HPP COUPLING</t>
  </si>
  <si>
    <t>Raccord en HPP pour PEX 1" × 3/4"</t>
  </si>
  <si>
    <t>Acoplamiento de HPP para PEX 1" × 3/4"</t>
  </si>
  <si>
    <t>20105</t>
  </si>
  <si>
    <t>3917.32.0020</t>
  </si>
  <si>
    <t>1/2  100FT BLU PURELINK</t>
  </si>
  <si>
    <t>UV STABILZ PEX-A PEXCUBE</t>
  </si>
  <si>
    <t>Tuyau PEX-a PureLink® PLUS 1/2" résistant aux rayons UV, bleu, 100'</t>
  </si>
  <si>
    <t>Tubería PEX-a azul UV stabilisé 100' PureLink® PLUS</t>
  </si>
  <si>
    <t>20122</t>
  </si>
  <si>
    <t>3/4  100FT BLU PURELINK</t>
  </si>
  <si>
    <t>Tuyau PEX-a PureLink® PLUS 3/4" résistant aux rayons UV, bleu, 100'</t>
  </si>
  <si>
    <t>Tubería PEX-a azul UV stabilisé 3/4" 100' PureLink® PLUS</t>
  </si>
  <si>
    <t>1  100FT  BLU PURELINK</t>
  </si>
  <si>
    <t>UV STABILIZ PEX-A TUBING</t>
  </si>
  <si>
    <t>20135</t>
  </si>
  <si>
    <t>1-1/4" 100ft PureLink® Plus UV Stabilized PEX-a Tubing</t>
  </si>
  <si>
    <t>Black print strip.</t>
  </si>
  <si>
    <t>1-1/4  100FT  PURELINK</t>
  </si>
  <si>
    <t>Tuyau PEX-a PureLink® PLUS 1-1/4" résistant aux rayons UV, 100'</t>
  </si>
  <si>
    <t>Tubería PEX-a UV stabilisé 1-1/4" 100' PureLink® PLUS</t>
  </si>
  <si>
    <t>20145</t>
  </si>
  <si>
    <t>1-1/2" 100ft PureLink® Plus UV Stabilized PEX-a Tubing</t>
  </si>
  <si>
    <t>1-1/2  100FT PURELINK</t>
  </si>
  <si>
    <t>Tuyau PEX-a PureLink® PLUS 1-1/2" résistant aux rayons UV, 100'</t>
  </si>
  <si>
    <t>Tubería PEX-a UV stabilisé 1-1/2" 100' PureLink® PLUS</t>
  </si>
  <si>
    <t>20154</t>
  </si>
  <si>
    <t>2" 100ft PureLink® Plus UV Stabilized PEX-a Tubing</t>
  </si>
  <si>
    <t>2 100FT PURELINK</t>
  </si>
  <si>
    <t>Tubulure en PEX-a PureLink® Plus 2 po (50,1 mm) 100 pi (30,5 m) stabilisée aux UV</t>
  </si>
  <si>
    <t>Tubería PEX-a de 2" de PureLink® Plus estabilizada por UV de 100 pies</t>
  </si>
  <si>
    <t>20205</t>
  </si>
  <si>
    <t>1/2" 20×20ft Blue PureLink® Plus UV Stabilized PEX-a Tubing</t>
  </si>
  <si>
    <t>1/2 20X20FT BLU PURELINK</t>
  </si>
  <si>
    <t>Tuyau PEX-a PureLink® PLUS 1/2" résistant aux rayons UV, bleu, 20×20'</t>
  </si>
  <si>
    <t>Tubería PEX-a azul UV stabilisé 1/2" 20×20' PureLink® PLUS</t>
  </si>
  <si>
    <t>20222</t>
  </si>
  <si>
    <t>3/4" 10×20ft Blue PureLink® Plus UV Stabilized PEX-a Tubing</t>
  </si>
  <si>
    <t>3/4 10X20FT BLU PURELINK</t>
  </si>
  <si>
    <t>Tuyau PEX-a PureLink® PLUS 3/4" résistant aux rayons UV, bleu, 10×20'</t>
  </si>
  <si>
    <t>Tubería PEX-a azul UV stabilisé 3/4" 10×20' PureLink® PLUS</t>
  </si>
  <si>
    <t>20228</t>
  </si>
  <si>
    <t>1" 5×20ft Blue PureLink® Plus UV Stabilized PEX-a Tubing</t>
  </si>
  <si>
    <t>Tuyau PEX-a PureLink® PLUS 1" résistant aux rayons UV, bleu, 5×20'</t>
  </si>
  <si>
    <t>Tubería PEX-a azul UV stabilisé 1" 5×20' PureLink® PLUS</t>
  </si>
  <si>
    <t>20235</t>
  </si>
  <si>
    <t>1-1/4" 5×20ft PureLink® Plus UV Stabilized PEX-a Tubing</t>
  </si>
  <si>
    <t>1-1/4  5X20FT  PURELINK</t>
  </si>
  <si>
    <t>Tuyau PEX-a PureLink® PLUS 1-1/4" résistant aux rayons UV, 5×20'</t>
  </si>
  <si>
    <t>Tubería PEX-a UV stabilisé 1-1/4" 5×20' PureLink® PLUS</t>
  </si>
  <si>
    <t>20245</t>
  </si>
  <si>
    <t>1-1/2" 5×20ft PureLink® Plus UV Stabilized PEX-a Tubing</t>
  </si>
  <si>
    <t>1-1/2  5X20FT  PURELINK</t>
  </si>
  <si>
    <t>Tuyau PEX-a PureLink® PLUS 1-1/2" résistant aux rayons UV, 5×20'</t>
  </si>
  <si>
    <t>Tubería PEX-a UV stabilisé 1-1/2" 5×20' PureLink® PLUS</t>
  </si>
  <si>
    <t>20254</t>
  </si>
  <si>
    <t>2" 5×20ft PureLink® Plus UV Stabilized PEX-a Tubing</t>
  </si>
  <si>
    <t>Tubulure en PEX-a PureLink® Plus 2 po (50,1 mm) 5 pi x 20 pi (1,5 x 6 m) stabilisée aux UV</t>
  </si>
  <si>
    <t>Tubería PEX-a de 2" de PureLink® Plus estabilizada por UV de 5 x 20 pies</t>
  </si>
  <si>
    <t>1/2  300FT BLU PURELINK</t>
  </si>
  <si>
    <t>3/4  300FT BLU PURELINK</t>
  </si>
  <si>
    <t>1  300FT BLU PURELINK</t>
  </si>
  <si>
    <t>20335</t>
  </si>
  <si>
    <t>1-1/4" 300ft PureLink® Plus UV Stabilized PEX-a Tubing</t>
  </si>
  <si>
    <t>1-1/4  300FT  PURELINK</t>
  </si>
  <si>
    <t>Tuyau PEX-a PureLink® PLUS 1-1/4" résistant aux rayons UV, 300'</t>
  </si>
  <si>
    <t>Tubería PEX-a UV stabilisé 1-1/4" 300' PureLink® PLUS</t>
  </si>
  <si>
    <t>20345</t>
  </si>
  <si>
    <t>1-1/2" 300ft PureLink® Plus UV Stabilized PEX-a Tubing</t>
  </si>
  <si>
    <t>1-1/2  300FT  PURELINK</t>
  </si>
  <si>
    <t>Tuyau PEX-a PureLink® PLUS 1-1/2" résistant aux rayons UV, 300'</t>
  </si>
  <si>
    <t>Tubería PEX-a UV stabilisé 1-1/2" 300' PureLink® PLUS</t>
  </si>
  <si>
    <t>20354</t>
  </si>
  <si>
    <t>2" 300ft PureLink® Plus UV Stabilized PEX-a Tubing</t>
  </si>
  <si>
    <t>2  300FT PURELINK</t>
  </si>
  <si>
    <t>Tubulure en PEX-a PureLink® Plus 2 po (50,1 mm) 300 pi (91,4 m) stabilisée aux UV</t>
  </si>
  <si>
    <t>Tubería PEX-a de 2" de PureLink® Plus estabilizada por UV de 300 pies</t>
  </si>
  <si>
    <t>1/2  500FT BLU PURELINK</t>
  </si>
  <si>
    <t>3/4  500FT BLU PURELINK</t>
  </si>
  <si>
    <t>1/2  1000FT BLU PURELINK</t>
  </si>
  <si>
    <t>21105</t>
  </si>
  <si>
    <t>1/2  100FT RED PURELINK</t>
  </si>
  <si>
    <t>Tuyau PEX-a PureLink® PLUS 1/2" résistant aux rayons UV, rouge, 100'</t>
  </si>
  <si>
    <t>Tubería PEX-a roja UV stabilisé 1/2" 100' PureLink® PLUS</t>
  </si>
  <si>
    <t>21122</t>
  </si>
  <si>
    <t>3/4  100FT RED PURELINK</t>
  </si>
  <si>
    <t>Tuyau PEX-a PureLink® PLUS 3/4" résistant aux rayons UV, rouge, 100'</t>
  </si>
  <si>
    <t>Tubería PEX-a roja UV stabilisé 3/4" 100' PureLink® PLUS</t>
  </si>
  <si>
    <t>21128</t>
  </si>
  <si>
    <t>1" 100ft Red PureLink® Plus UV Stabilized PEX-a Tubing</t>
  </si>
  <si>
    <t>1  100FT RED PURELINK</t>
  </si>
  <si>
    <t>Tuyau PEX-a PureLink® PLUS 1" résistant aux rayons UV, rouge, 100'</t>
  </si>
  <si>
    <t>Tubería PEX-a roja UV stabilisé 1" 100' PureLink® PLUS</t>
  </si>
  <si>
    <t>21205</t>
  </si>
  <si>
    <t>1/2" 20×20ft Red PureLink® Plus UV Stabilized PEX-a Tubing</t>
  </si>
  <si>
    <t>1/2 20X20FT RED PURELINK</t>
  </si>
  <si>
    <t>Tuyau PEX-a PureLink® PLUS 1/2" résistant aux rayons UV, rouge, 20×20'</t>
  </si>
  <si>
    <t>Tubería PEX-a roja UV stabilisé 1/2" 20×20' PureLink® PLUS</t>
  </si>
  <si>
    <t>21222</t>
  </si>
  <si>
    <t>3/4" 10×20ft Red PureLink® Plus UV Stabilized PEX-a Tubing</t>
  </si>
  <si>
    <t>3/4 10X20FT RED PURELINK</t>
  </si>
  <si>
    <t>Tuyau PEX-a PureLink® PLUS 3/4" résistant aux rayons UV, rouge, 10×20'</t>
  </si>
  <si>
    <t>Tubería PEX-a roja UV stabilisé 3/4" 10×20' PureLink® PLUS</t>
  </si>
  <si>
    <t>21228</t>
  </si>
  <si>
    <t>1" 5×20ft Red PureLink® Plus UV Stabilized PEX-a Tubing</t>
  </si>
  <si>
    <t>1   5X20FT RED PURELINK</t>
  </si>
  <si>
    <t>Tuyau PEX-a PureLink® PLUS 1" résistant aux rayons UV, rouge, 5×20'</t>
  </si>
  <si>
    <t>Tubería PEX-a roja UV stabilisé 1" 5×20' PureLink® PLUS</t>
  </si>
  <si>
    <t>21305</t>
  </si>
  <si>
    <t>1/2" 300ft Red PureLink® Plus UV Stabilized PEX-a Tubing</t>
  </si>
  <si>
    <t>1/2  300FT RED PURELINK</t>
  </si>
  <si>
    <t>Tuyau PEX-a PureLink® PLUS 1/2" résistant aux rayons UV, rouge, 300'</t>
  </si>
  <si>
    <t>Tubería PEX-a roja UV stabilisé 1/2" 300' PureLink® PLUS</t>
  </si>
  <si>
    <t>21322</t>
  </si>
  <si>
    <t>3/4" 300ft Red PureLink® Plus UV Stabilized PEX-a Tubing</t>
  </si>
  <si>
    <t>3/4  300FT RED PURELINK</t>
  </si>
  <si>
    <t>Tuyau PEX-a PureLink® PLUS 3/4" résistant aux rayons UV, rouge, 300'</t>
  </si>
  <si>
    <t>Tubería PEX-a roja UV stabilisé 3/4" 300' PureLink® PLUS</t>
  </si>
  <si>
    <t>21328</t>
  </si>
  <si>
    <t>1" 300ft Red PureLink® Plus UV Stabilized PEX-a Tubing</t>
  </si>
  <si>
    <t>1  300FT RED PURELINK</t>
  </si>
  <si>
    <t>Tuyau PEX-a PureLink® PLUS 1" résistant aux rayons UV, rouge, 300'</t>
  </si>
  <si>
    <t>Tubería PEX-a roja UV stabilisé 1" 300' PureLink® PLUS</t>
  </si>
  <si>
    <t>21505</t>
  </si>
  <si>
    <t>1/2" 500ft Red PureLink® Plus UV Stabilized PEX-a Tubing</t>
  </si>
  <si>
    <t>1/2  500FT RED PURELINK</t>
  </si>
  <si>
    <t>Tuyau PEX-a rouge UV stabilisé 1/2" 500' PureLink®</t>
  </si>
  <si>
    <t>Tubería PEX-a roja UV stabilisé 1/2" 500' PureLink®</t>
  </si>
  <si>
    <t>1/2PEX INS MANIF CONNECT</t>
  </si>
  <si>
    <t>3/4PEX INSERT MANIF CONN</t>
  </si>
  <si>
    <t>C/W NUT</t>
  </si>
  <si>
    <t>23405NL</t>
  </si>
  <si>
    <t>1/2" PEX × 1/2" No Lead M/Sweat Straight Ball Valve</t>
  </si>
  <si>
    <t>1/2PEX1/2NL M/SWT STR BV</t>
  </si>
  <si>
    <t>PEX 1/2" × vanne à bille droite avec embout mâle à souder 1/2"</t>
  </si>
  <si>
    <t>Acople de latón sin plomo para PEX 1/2" × Válvula recta de bola con conector macho de 1/2"</t>
  </si>
  <si>
    <t>23422NL</t>
  </si>
  <si>
    <t>3/4" PEX × 3/4" MNPT No Lead Straight Ball Valve</t>
  </si>
  <si>
    <t>3/4PEX X3/4MPT NL STR BV</t>
  </si>
  <si>
    <t>PEX 3/4" × vanne à bille droite en laiton sans plomb avec embout MPT 3/4"</t>
  </si>
  <si>
    <t>Acople de latón sin plomo para PEX 3/4" × Válvula recta de bola MPT 3/4"</t>
  </si>
  <si>
    <t>23505NL</t>
  </si>
  <si>
    <t>1/2" PEX × 3/8" O.D. No Lead Brass Plated Straight Ball Valve</t>
  </si>
  <si>
    <t>1/2PEX x3/8OD NLB PLATED</t>
  </si>
  <si>
    <t>STRAIGHT BALL VALVE</t>
  </si>
  <si>
    <t xml:space="preserve">PEX 1/2" × vanne à bille droite plaquée en laiton sans plomb D.E. 3/8"  </t>
  </si>
  <si>
    <t>Acople de latón sin plomo para PEX 1/2" × Válvula recta de bola chapada de 3/8"</t>
  </si>
  <si>
    <t>23605NL</t>
  </si>
  <si>
    <t>1/2" PEX × 3/8" O.D. No Lead Brass Plated Angle Ball Valve</t>
  </si>
  <si>
    <t>ANGLE BALL VALVE</t>
  </si>
  <si>
    <t xml:space="preserve">PEX 1/2" × vanne à bille en équerre plaquée en laiton sans plomb D.E. 3/8" </t>
  </si>
  <si>
    <t>Acople de latón sin plomo para PEX 1/2" × Válvula de codo de bola chapada de 3/8"</t>
  </si>
  <si>
    <t>23705NL</t>
  </si>
  <si>
    <t>1/2" PEX Straight No Lead Brass Ball Valve</t>
  </si>
  <si>
    <t>1/2 PEX STRAIGHT NLB B/V</t>
  </si>
  <si>
    <t>Vanne à bille droite en laiton sans plomb pour PEX 1/2"</t>
  </si>
  <si>
    <t>Válvula de latón sin plomo recta de bola con acople para PEX 1/2"</t>
  </si>
  <si>
    <t>23722NL</t>
  </si>
  <si>
    <t>3/4" PEX Straight No Lead Brass Ball Valve</t>
  </si>
  <si>
    <t>3/4 PEX STRAIGHT NLB B/V</t>
  </si>
  <si>
    <t>Vanne à bille droite en laiton sans plomb pour PEX 3/4"</t>
  </si>
  <si>
    <t>Válvula de latón sin plomo recta de bola con acople para PEX 3/4"</t>
  </si>
  <si>
    <t>23772NL</t>
  </si>
  <si>
    <t>3/4" PEX No Lead Stop and Waste Valve</t>
  </si>
  <si>
    <t>3/4PEX NL STOP&amp;WASTE VLV</t>
  </si>
  <si>
    <t>Vanne d'arrêt et de vidage en laiton sans plomb pour PEX 3/4"</t>
  </si>
  <si>
    <t>Válvula de latón sin plomo de retención con acople para PEX 3/4"</t>
  </si>
  <si>
    <t>23775NL</t>
  </si>
  <si>
    <t>1/2" PEX No Lead Stop and Waste Valve</t>
  </si>
  <si>
    <t>1/2PEX NL STOP&amp;WASTE VLV</t>
  </si>
  <si>
    <t>Vanne d'arrêt et de vidage en laiton sans plomb pour PEX 1/2"</t>
  </si>
  <si>
    <t>Válvula de latón sin plomo de retención con acople para PEX 1/2"</t>
  </si>
  <si>
    <t>23905NL</t>
  </si>
  <si>
    <t>1/2" PEX × 1/4" O.D. No Lead Straight Ball Valve</t>
  </si>
  <si>
    <t>1/2PEX X1/4 OD NL STR BV</t>
  </si>
  <si>
    <t xml:space="preserve">PEX 1/2" × vanne à bille droite en laiton sans plomb D.E. 1/4" </t>
  </si>
  <si>
    <t>Acople de latón sin plomo para PEX 1/2" × Válvula recta de bola de 1/4"</t>
  </si>
  <si>
    <t>24205</t>
  </si>
  <si>
    <t>1/2" SS Press Sleeve</t>
  </si>
  <si>
    <t>7326.90.8688</t>
  </si>
  <si>
    <t>1/2  SS PRESS SLEEVE</t>
  </si>
  <si>
    <t>Bague à sertir 1/2" en acier inoxydable</t>
  </si>
  <si>
    <t>Anillo engarzador de acero inoxidable de 1/2"</t>
  </si>
  <si>
    <t>24222</t>
  </si>
  <si>
    <t>3/4" SS Press Sleeve</t>
  </si>
  <si>
    <t>3/4  SS PRESS SLEEVE</t>
  </si>
  <si>
    <t>Bague à sertir 3/4" en acier inoxydable</t>
  </si>
  <si>
    <t>Anillo engarzador de acero inoxidable de 3/4"</t>
  </si>
  <si>
    <t>24228</t>
  </si>
  <si>
    <t>1" SS Press Sleeve</t>
  </si>
  <si>
    <t>1in SS PRESS SLEEVE</t>
  </si>
  <si>
    <t>Bague à sertir 1" en acier inoxydable</t>
  </si>
  <si>
    <t>Anillo engarzador de acero inoxidable de 1"</t>
  </si>
  <si>
    <t>24235</t>
  </si>
  <si>
    <t>1-1/4" SS Press Sleeve</t>
  </si>
  <si>
    <t>1-1/4  SS PRESS SLEEVE</t>
  </si>
  <si>
    <t>Bague à sertir 1-1/4" en acier inoxydable</t>
  </si>
  <si>
    <t>Anillo engarzador de acero inoxidable de 1-1/4"</t>
  </si>
  <si>
    <t>24241</t>
  </si>
  <si>
    <t>1-1/2" SS Press Sleeve</t>
  </si>
  <si>
    <t>1-1/2  SS PRESS SLEEVE</t>
  </si>
  <si>
    <t>Bague à sertir 1-1/2" en acier inoxydable</t>
  </si>
  <si>
    <t>Anillo engarzador de acero inoxidable de 1-1/2"</t>
  </si>
  <si>
    <t>24250</t>
  </si>
  <si>
    <t>2" SS Press Sleeve</t>
  </si>
  <si>
    <t>2 SS Press Sleeve</t>
  </si>
  <si>
    <t>Bague à sertir 2" en acier inoxydable</t>
  </si>
  <si>
    <t>Anillo engarzador de acero inoxidable de 2"</t>
  </si>
  <si>
    <t>25005NL</t>
  </si>
  <si>
    <t>1/2" PEX No Lead Brass Plug</t>
  </si>
  <si>
    <t>7412.20.0090</t>
  </si>
  <si>
    <t>1/2 PEX NLB Plug</t>
  </si>
  <si>
    <t>Bouchon en laiton sans plomb pour PEX 1/2"</t>
  </si>
  <si>
    <t>Tapa de latón sin plomo para PEX 1/2"</t>
  </si>
  <si>
    <t>25022NL</t>
  </si>
  <si>
    <t>3/4" PEX No Lead Brass Plug</t>
  </si>
  <si>
    <t>3/4 PEX NLB Plug</t>
  </si>
  <si>
    <t>Bouchon en laiton sans plomb pour PEX 3/4"</t>
  </si>
  <si>
    <t>Tapa de latón sin plomo para PEX 3/4"</t>
  </si>
  <si>
    <t>25028NL</t>
  </si>
  <si>
    <t>1" PEX No Lead Brass Plug</t>
  </si>
  <si>
    <t>1 PEX NLB Plug</t>
  </si>
  <si>
    <t>Bouchon en laiton sans plomb pour PEX 1"</t>
  </si>
  <si>
    <t>Tapa de latón sin plomo para PEX 1"</t>
  </si>
  <si>
    <t>25035NL</t>
  </si>
  <si>
    <t>1-1/4" PEX No Lead Brass Plug</t>
  </si>
  <si>
    <t>1-1/4  PEX NL BRASS PLUG</t>
  </si>
  <si>
    <t>Bouchon en laiton sans plomb pour PEX 1-1/4"</t>
  </si>
  <si>
    <t>Tapa de latón sin plomo para PEX 1-1/4"</t>
  </si>
  <si>
    <t>25041NL</t>
  </si>
  <si>
    <t>1-1/2" PEX No Lead Brass Plug</t>
  </si>
  <si>
    <t>1-1/2  PEX NL BRASS PLUG</t>
  </si>
  <si>
    <t>Bouchon en laiton sans plomb pour PEX 1-1/2"</t>
  </si>
  <si>
    <t>Tapa de latón sin plomo para PEX 1-1/2"</t>
  </si>
  <si>
    <t>25054NL</t>
  </si>
  <si>
    <t>2" PEX No Lead Brass Plug</t>
  </si>
  <si>
    <t>2  PEX NL BRASS PLUG</t>
  </si>
  <si>
    <t>Bouchon en laiton sans plomb pour PEX 2"</t>
  </si>
  <si>
    <t>Tapa de latón sin plomo para PEX 2"</t>
  </si>
  <si>
    <t>25751NL</t>
  </si>
  <si>
    <t>1/2" PEX × 3/8" O.D. No Lead Brass Adapter</t>
  </si>
  <si>
    <t>1/2PEX X 3/8 OD NLB ADAP</t>
  </si>
  <si>
    <t xml:space="preserve">Raccord en laiton sans plomb, PEX 1/2" × adaptateur D.E. 3/8" </t>
  </si>
  <si>
    <t>Acople de latón sin plomo para PEX 1/2" × Adaptador O.D. de 3/8"</t>
  </si>
  <si>
    <t>26222NL</t>
  </si>
  <si>
    <t>3/4" × 3/4" × 3/4" PEX No Lead Brass Tee</t>
  </si>
  <si>
    <t>3/4x3/4x3/4 PEX NLB TEE</t>
  </si>
  <si>
    <t>Té en laiton sans plomb pour PEX 3/4" × 3/4" × 3/4"</t>
  </si>
  <si>
    <t>T de latón sin plomo 3/4" × 3/4" × 3/4" PEX</t>
  </si>
  <si>
    <t>26225NL</t>
  </si>
  <si>
    <t>3/4" × 3/4" × 1/2" PEX No Lead Brass Tee</t>
  </si>
  <si>
    <t>3/4X3/4X 1/2 PEX NLB TEE</t>
  </si>
  <si>
    <t>Té en laiton sans plomb pour PEX 3/4" × 3/4" × 1/2"</t>
  </si>
  <si>
    <t>T de latón sin plomo 3/4" × 3/4" × 1/2" PEX</t>
  </si>
  <si>
    <t>26252NL</t>
  </si>
  <si>
    <t>3/4" × 1/2" × 3/4" PEX No Lead Brass Tee</t>
  </si>
  <si>
    <t>3/4x1/2x3/4 PEX NLB TEE</t>
  </si>
  <si>
    <t>Té en laiton sans plomb pour PEX 3/4" × 1/2" × 3/4"</t>
  </si>
  <si>
    <t>T de latón sin plomo 3/4" × 1/2" × 3/4" PEX</t>
  </si>
  <si>
    <t>26255NL</t>
  </si>
  <si>
    <t>3/4" × 1/2" × 1/2" PEX No Lead Brass Tee</t>
  </si>
  <si>
    <t>3/4x1/2x 1/2 PEX NLB TEE</t>
  </si>
  <si>
    <t>Té en laiton sans plomb pour PEX 3/4" × 1/2" × 1/2"</t>
  </si>
  <si>
    <t>T de latón sin plomo 3/4" × 1/2" × 1/2" PEX</t>
  </si>
  <si>
    <t>26322NL</t>
  </si>
  <si>
    <t>1-1/4" × 3/4" × 3/4" PEX No Lead Brass Tee</t>
  </si>
  <si>
    <t>1-1/4X3/4X3/4PEX NLB TEE</t>
  </si>
  <si>
    <t>Té en laiton sans plomb pour PEX 1-1/4" × 3/4" × 3/4"</t>
  </si>
  <si>
    <t>T de latón sin plomo 1-1/4" × 3/4" × 3/4" PEX</t>
  </si>
  <si>
    <t>26332NL</t>
  </si>
  <si>
    <t>1-1/4" × 1-1/4" × 3/4" PEX No Lead Brass Tee</t>
  </si>
  <si>
    <t>1-1/4x1-1/4x3/4PX NLBTEE</t>
  </si>
  <si>
    <t>Té en laiton sans plomb pour PEX 1-1/4" × 1-1/4" × 3/4"</t>
  </si>
  <si>
    <t>T de latón sin plomo 1-1/4" × 1-1/4" × 3/4" PEX</t>
  </si>
  <si>
    <t>26333NL</t>
  </si>
  <si>
    <t>1-1/4" × 1-1/4" × 1-1/4" PEX No Lead Brass Tee</t>
  </si>
  <si>
    <t>1-1/4 PEX NLB TEE</t>
  </si>
  <si>
    <t>Té en laiton sans plomb pour PEX 1-1/4" × 1-1/4" × 1-1/4"</t>
  </si>
  <si>
    <t>T de latón sin plomo 1-1/4" × 1-1/4" × 1-1/4" PEX</t>
  </si>
  <si>
    <t>26335NL</t>
  </si>
  <si>
    <t>1-1/4" × 1-1/4" × 1/2" PEX No Lead Brass Tee</t>
  </si>
  <si>
    <t>1-1/4X1-1/4X1/2 PX NLB T</t>
  </si>
  <si>
    <t>Té en laiton sans plomb pour PEX 1-1/4" × 1-1/4" × 1/2"</t>
  </si>
  <si>
    <t>T de latón sin plomo 1-1/4" × 1-1/4" × 1/2" PEX</t>
  </si>
  <si>
    <t>26338NL</t>
  </si>
  <si>
    <t>1-1/4" × 1-1/4" × 1" PEX No Lead Brass Tee</t>
  </si>
  <si>
    <t>1-1/4X1-1/4X1PEX NLB TEE</t>
  </si>
  <si>
    <t>Té en laiton sans plomb pour PEX 1-1/4" × 1-1/4" × 1"</t>
  </si>
  <si>
    <t>T de latón sin plomo 1-1/4" × 1-1/4" × 1" PEX</t>
  </si>
  <si>
    <t>26382NL</t>
  </si>
  <si>
    <t>1-1/4" × 1" × 3/4" PEX No Lead Brass Tee</t>
  </si>
  <si>
    <t>1-1/4X1X 3/4 PEX NLB TEE</t>
  </si>
  <si>
    <t>Té en laiton sans plomb pour PEX 1-1/4" × 1" × 3/4"</t>
  </si>
  <si>
    <t>T de latón sin plomo 1-1/4" × 1" × 3/4" PEX</t>
  </si>
  <si>
    <t>26388NL</t>
  </si>
  <si>
    <t>1-1/4" × 1" × 1" PEX No Lead Brass Tee</t>
  </si>
  <si>
    <t>1-1/4 X 1X 1 PEX NLB TEE</t>
  </si>
  <si>
    <t>Té en laiton sans plomb pour PEX 1-1/4" × 1" × 1"</t>
  </si>
  <si>
    <t>T de latón sin plomo 1-1/4" × 1" × 1" PEX</t>
  </si>
  <si>
    <t>26422NL</t>
  </si>
  <si>
    <t>1-1/2" × 3/4" × 3/4" PEX No Lead Brass Tee</t>
  </si>
  <si>
    <t>1-1/2X3/4X3/4PEX NLB TEE</t>
  </si>
  <si>
    <t>Té en laiton sans plomb pour PEX 1-1/2 × 3/4 × 3/4"</t>
  </si>
  <si>
    <t>T de latón sin plomo 1-1/2 × 3/4 × 3/4" PEX</t>
  </si>
  <si>
    <t>26432NL</t>
  </si>
  <si>
    <t>1-1/2" × 1-1/4" × 3/4" PEX No Lead Brass Tee</t>
  </si>
  <si>
    <t>1-1/2X1-1/4X3/4 PX NLB T</t>
  </si>
  <si>
    <t>Té en laiton sans plomb pour PEX 1-1/2 × 1-1/4 × 3/4"</t>
  </si>
  <si>
    <t>T de latón sin plomo 1-1/2 × 1-1/4 × 3/4" PEX</t>
  </si>
  <si>
    <t>26433NL</t>
  </si>
  <si>
    <t>1-1/2" × 1-1/4" × 1-1/4" PEX No Lead Brass Tee</t>
  </si>
  <si>
    <t>1-1/2X1-1/4X1-1/4P NLB T</t>
  </si>
  <si>
    <t>Té en laiton sans plomb pour PEX 1-1/2 × 1-1/4 × 1-1/4"</t>
  </si>
  <si>
    <t>T de latón sin plomo 1-1/2 × 1-1/4 × 1-1/4" PEX</t>
  </si>
  <si>
    <t>26438NL</t>
  </si>
  <si>
    <t>1-1/2" × 1-1/4" × 1" PEX No Lead Brass Tee</t>
  </si>
  <si>
    <t>1-1/2X1-1/4X1PEX NLB TEE</t>
  </si>
  <si>
    <t>Té en laiton sans plomb pour PEX 1-1/2 × 1-1/4 × 1"</t>
  </si>
  <si>
    <t>T de latón sin plomo 1-1/2 × 1-1/4 × 1" PEX</t>
  </si>
  <si>
    <t>26442NL</t>
  </si>
  <si>
    <t>1-1/2" × 1-1/2" × 3/4" PEX No Lead Brass Tee</t>
  </si>
  <si>
    <t>1-1/2x1-1/2x3/4PX NLBTEE</t>
  </si>
  <si>
    <t>Té en laiton sans plomb pour PEX 1-1/2 × 1-1/2" × 3/4"</t>
  </si>
  <si>
    <t>T de latón sin plomo 1-1/2 × 1-1/2" × 3/4" PEX</t>
  </si>
  <si>
    <t>26443NL</t>
  </si>
  <si>
    <t>1-1/2" × 1-1/2" × 1-1/4" PEX No Lead Brass Tee</t>
  </si>
  <si>
    <t>1-1/2X1-1/2X1-1/4P NLB T</t>
  </si>
  <si>
    <t>Té en laiton sans plomb pour PEX 1-1/2 × 1-1/2" × 1-1/4"</t>
  </si>
  <si>
    <t>T de latón sin plomo 1-1/2 × 1-1/2" × 1-1/4" PEX</t>
  </si>
  <si>
    <t>26444NL</t>
  </si>
  <si>
    <t>1-1/2" × 1-1/2" × 1-1/2" PEX No Lead Brass Tee</t>
  </si>
  <si>
    <t>1-1/2 PEX NLB Tee</t>
  </si>
  <si>
    <t>Té en laiton sans plomb pour PEX 1-1/2" × 1-1/2" × 1-1/2"</t>
  </si>
  <si>
    <t>T de latón sin plomo 1-1/2" × 1-1/2" × 1-1/2" PEX</t>
  </si>
  <si>
    <t>26448NL</t>
  </si>
  <si>
    <t>1-1/2" × 1-1/2" × 1" PEX No Lead Brass Tee</t>
  </si>
  <si>
    <t>1-1/2X1-1/2X1PEX NLB TEE</t>
  </si>
  <si>
    <t>Té en laiton sans plomb pour PEX 1-1/2 × 1-1/2" × 1"</t>
  </si>
  <si>
    <t>T de latón sin plomo 1-1/2 × 1-1/2" × 1" PEX</t>
  </si>
  <si>
    <t>26488NL</t>
  </si>
  <si>
    <t>1-1/2" × 1" × 1" PEX No Lead Brass Tee</t>
  </si>
  <si>
    <t>1-1/2 X 1X 1 PEX NLB TEE</t>
  </si>
  <si>
    <t>Té en laiton sans plomb pour PEX 1-1/2 × 1" × 1"</t>
  </si>
  <si>
    <t>T de latón sin plomo 1-1/2 × 1" × 1" PEX</t>
  </si>
  <si>
    <t>26552NL</t>
  </si>
  <si>
    <t>1/2" × 1/2" × 3/4" PEX No Lead Brass Tee</t>
  </si>
  <si>
    <t>1/2X1/2X 3/4 PEX NLB TEE</t>
  </si>
  <si>
    <t>Té en laiton sans plomb pour PEX 1/2" × 1/2" × 3/4"</t>
  </si>
  <si>
    <t>T de latón sin plomo 1/2" × 1/2" × 3/4" PEX</t>
  </si>
  <si>
    <t>26555NL</t>
  </si>
  <si>
    <t>1/2" × 1/2" × 1/2" PEX No Lead Brass Tee</t>
  </si>
  <si>
    <t>1/2X1/2X 1/2 PEX NLB TEE</t>
  </si>
  <si>
    <t>Té en laiton sans plomb pour PEX 1/2" × 1/2" × 1/2"</t>
  </si>
  <si>
    <t>T de latón sin plomo 1/2" × 1/2" × 1/2" PEX</t>
  </si>
  <si>
    <t>26633NL</t>
  </si>
  <si>
    <t>2" × 1-1/4" × 1-1/4" PEX No Lead Brass Tee</t>
  </si>
  <si>
    <t>2X1-1/4X1-1/4PEX NLB TEE</t>
  </si>
  <si>
    <t>Té en laiton sans plomb pour PEX 2" × 1-1/4" × 1-1/4"</t>
  </si>
  <si>
    <t>T de latón sin plomo 2" × 1-1/4" × 1-1/4" PEX</t>
  </si>
  <si>
    <t>26642NL</t>
  </si>
  <si>
    <t>2" × 1-1/2" × 3/4" PEX No Lead Brass Tee</t>
  </si>
  <si>
    <t>2X1-1/2 X3/4 PEX NLB TEE</t>
  </si>
  <si>
    <t>Té en laiton sans plomb pour PEX 2" × 1-1/2" × 3/4"</t>
  </si>
  <si>
    <t>T de latón sin plomo 2" × 1-1/2" × 3/4" PEX</t>
  </si>
  <si>
    <t>26643NL</t>
  </si>
  <si>
    <t>2" × 1-1/2" × 1-1/4" PEX No Lead Brass Tee</t>
  </si>
  <si>
    <t>2X1-1/2X1-1/4PEX NLB TEE</t>
  </si>
  <si>
    <t>Té en laiton sans plomb pour PEX 2" × 1-1/2" × 1-1/4"</t>
  </si>
  <si>
    <t>T de latón sin plomo 2" × 1-1/2" × 1-1/4" PEX</t>
  </si>
  <si>
    <t>26644NL</t>
  </si>
  <si>
    <t>2" × 1-1/2" × 1-1/2" PEX No Lead Brass Tee</t>
  </si>
  <si>
    <t>2X1-1/2X1-1/2PEX NLB TEE</t>
  </si>
  <si>
    <t>Té en laiton sans plomb pour PEX 2"× 1-1/2" × 1-1/2"</t>
  </si>
  <si>
    <t>T de latón sin plomo 2"× 1-1/2" × 1-1/2" PEX</t>
  </si>
  <si>
    <t>26648NL</t>
  </si>
  <si>
    <t>2" × 1-1/2" × 1" PEX No Lead Brass Tee</t>
  </si>
  <si>
    <t>2X 1-1/2 X 1 PEX NLB TEE</t>
  </si>
  <si>
    <t>Té en laiton sans plomb pour PEX 2"× 1-1/2" × 1"</t>
  </si>
  <si>
    <t>T de latón sin plomo 2"× 1-1/2" × 1" PEX</t>
  </si>
  <si>
    <t>26662NL</t>
  </si>
  <si>
    <t>2" × 2" × 3/4" PEX No Lead Brass Tee</t>
  </si>
  <si>
    <t>2 X 2 X 3/4 PEX NLB TEE</t>
  </si>
  <si>
    <t>Té en laiton sans plomb pour PEX 2"× 2" × 3/4"</t>
  </si>
  <si>
    <t>T de latón sin plomo 2"× 2" × 3/4" PEX</t>
  </si>
  <si>
    <t>26663NL</t>
  </si>
  <si>
    <t>2" × 2" × 1-1/4" PEX No Lead Brass Tee</t>
  </si>
  <si>
    <t>2X 2 X 1-1/4 PEX NLB TEE</t>
  </si>
  <si>
    <t>Té en laiton sans plomb pour PEX 2" × 2" × 1-1/4"</t>
  </si>
  <si>
    <t>T de latón sin plomo 2" × 2" × 1-1/4" PEX</t>
  </si>
  <si>
    <t>26664NL</t>
  </si>
  <si>
    <t>2" × 2" × 1-1/2" PEX No Lead Brass Tee</t>
  </si>
  <si>
    <t>2X 2 X 1-1/2 PEX NLB TEE</t>
  </si>
  <si>
    <t>Té en laiton sans plomb pour PEX 2" × 2" × 1-1/2"</t>
  </si>
  <si>
    <t>T de latón sin plomo 2" × 2" × 1-1/2" PEX</t>
  </si>
  <si>
    <t>26666NL</t>
  </si>
  <si>
    <t>2" × 2" × 2" PEX No Lead Brass Tee</t>
  </si>
  <si>
    <t>2X2X2 PEX NL BRASS TEE</t>
  </si>
  <si>
    <t xml:space="preserve">Té en laiton sans plomb pour PEX 2" × 2" × 2" </t>
  </si>
  <si>
    <t>T de latón sin plomo 2" × 2" × 2"  PEX</t>
  </si>
  <si>
    <t>26668NL</t>
  </si>
  <si>
    <t>2" × 2" × 1" PEX No Lead Brass Tee</t>
  </si>
  <si>
    <t>2X2X1 PEX NL BRASS TEE</t>
  </si>
  <si>
    <t>Té en laiton sans plomb pour PEX 2" × 2" × 1"</t>
  </si>
  <si>
    <t>T de latón sin plomo 2" × 2" × 1" PEX</t>
  </si>
  <si>
    <t>26822NL</t>
  </si>
  <si>
    <t>1" × 3/4" × 3/4" PEX No Lead Brass Tee</t>
  </si>
  <si>
    <t>1X 3/4 X 3/4 PEX NLB TEE</t>
  </si>
  <si>
    <t>Té en laiton sans plomb pour PEX 1" × 3/4" × 3/4"</t>
  </si>
  <si>
    <t>T de latón sin plomo 1" × 3/4" × 3/4" PEX</t>
  </si>
  <si>
    <t>26882NL</t>
  </si>
  <si>
    <t>1" × 1" × 3/4" PEX No Lead Brass Tee</t>
  </si>
  <si>
    <t>1 X 1 X 3/4 PEX NLB TEE</t>
  </si>
  <si>
    <t>Té en laiton sans plomb pour PEX 1" × 1" × 3/4"</t>
  </si>
  <si>
    <t>T de latón sin plomo 1" × 1" × 3/4" PEX</t>
  </si>
  <si>
    <t>26885NL</t>
  </si>
  <si>
    <t>1" × 1" × 1/2" PEX No Lead Brass Tee</t>
  </si>
  <si>
    <t>1 X 1 X 1/2 PEX NLB TEE</t>
  </si>
  <si>
    <t>Té en laiton sans plomb pour PEX 1" × 1" × 1/2"</t>
  </si>
  <si>
    <t>T de latón sin plomo 1" × 1" × 1/2" PEX</t>
  </si>
  <si>
    <t>26888NL</t>
  </si>
  <si>
    <t>1" × 1" × 1" PEX No Lead Brass Tee</t>
  </si>
  <si>
    <t>1 X 1 X 1 PEX NLB TEE</t>
  </si>
  <si>
    <t>Té en laiton sans plomb pour PEX 1" × 1" × 1"</t>
  </si>
  <si>
    <t>T de latón sin plomo 1" × 1" × 1" PEX</t>
  </si>
  <si>
    <t>27105NL</t>
  </si>
  <si>
    <t>1/2" PEX × 1/2" M/Sweat No Lead Brass Adapter</t>
  </si>
  <si>
    <t>1/2PEXX1/2 M/SWT NLB ADP</t>
  </si>
  <si>
    <t>Raccord en laiton sans plomb, PEX 1/2" × adaptateur mâle à souder 1/2"</t>
  </si>
  <si>
    <t>Acople de latón sin plomo para PEX 1/2" × Adaptador macho soldado de 1/2"</t>
  </si>
  <si>
    <t>27122NL</t>
  </si>
  <si>
    <t>3/4" PEX × 3/4" M/Sweat No Lead Brass Adapter</t>
  </si>
  <si>
    <t>3/4PX X 3/4M/SWT NLB ADP</t>
  </si>
  <si>
    <t>Raccord en laiton sans plomb, PEX 3/4" × adaptateur mâle à souder 3/4"</t>
  </si>
  <si>
    <t>Acople de latón sin plomo para PEX 3/4" × Adaptador macho soldado de 3/4"</t>
  </si>
  <si>
    <t>27128NL</t>
  </si>
  <si>
    <t>1" PEX × 1" M/Sweat No Lead Brass Adapter</t>
  </si>
  <si>
    <t>1 PEX X 1 M/SWT NLB ADAP</t>
  </si>
  <si>
    <t>Raccord en laiton sans plomb, PEX 1" × adaptateur mâle à souder 1"</t>
  </si>
  <si>
    <t>Acople de latón sin plomo para PEX 1" × Adaptador macho soldado de 1"</t>
  </si>
  <si>
    <t>27135NL</t>
  </si>
  <si>
    <t>1-1/4" PEX × 1-1/4" M/Sweat No Lead Brass Adapter</t>
  </si>
  <si>
    <t>1-1/4PX1-1/4M/SWT NLB AD</t>
  </si>
  <si>
    <t>Raccord en laiton sans plomb, PEX 1-1/4" × adaptateur mâle à souder 1-1/4"</t>
  </si>
  <si>
    <t>Acople de latón sin plomo para PEX 1-1/4" × Adaptador macho soldado de 1-1/4"</t>
  </si>
  <si>
    <t>27141NL</t>
  </si>
  <si>
    <t>1-1/2" PEX × 1-1/2" M/Sweat No Lead Brass Adapter</t>
  </si>
  <si>
    <t>1-1/2PX1-1/2M/SWT NLB AD</t>
  </si>
  <si>
    <t>Raccord en laiton sans plomb, PEX 1-1/2" × adaptateur mâle à souder 1-1/2"</t>
  </si>
  <si>
    <t>Acople de latón sin plomo para PEX 1-1/2" × Adaptador macho soldado de 1-1/2"</t>
  </si>
  <si>
    <t>27154NL</t>
  </si>
  <si>
    <t>2" PEX × 2" M/Sweat No Lead Brass Adapter</t>
  </si>
  <si>
    <t>2 PX X 2  M/SWT NLB ADAP</t>
  </si>
  <si>
    <t>Raccord en laiton sans plomb, PEX 2" × adaptateur mâle à souder 2"</t>
  </si>
  <si>
    <t>Acople de latón sin plomo para PEX 2" × Adaptador macho soldado de 2"</t>
  </si>
  <si>
    <t>27205NL</t>
  </si>
  <si>
    <t>1/2" PEX × 1/2" F/Sweat No Lead Brass Adapter</t>
  </si>
  <si>
    <t>1/2PX X1/2 F/SWT NLB ADP</t>
  </si>
  <si>
    <t>Raccord en laiton sans plomb, PEX 1/2" × adaptateur femelle à souder 1/2"</t>
  </si>
  <si>
    <t>Acople de latón sin plomo para PEX 1/2" × Adaptador hembra soldado de 1/2"</t>
  </si>
  <si>
    <t>27222NL</t>
  </si>
  <si>
    <t>3/4" PEX × 3/4" F/Sweat No Lead Brass Adapter</t>
  </si>
  <si>
    <t>3/4PX X3/4 F/SWT NLB ADP</t>
  </si>
  <si>
    <t>Raccord en laiton sans plomb, PEX 3/4" × adaptateur femelle à souder 3/4"</t>
  </si>
  <si>
    <t>Acople de latón sin plomo para PEX 3/4" × Adaptador hembra soldado de 3/4"</t>
  </si>
  <si>
    <t>27228NL</t>
  </si>
  <si>
    <t>1" PEX × 1" F/Sweat No Lead Brass Adapter</t>
  </si>
  <si>
    <t>1 PEX X 1 F/SWT NLB ADAP</t>
  </si>
  <si>
    <t>Raccord en laiton sans plomb, PEX 1" × adaptateur femelle à souder 1"</t>
  </si>
  <si>
    <t>Acople de latón sin plomo para PEX  1" × Adaptador hembra soldado de 1"</t>
  </si>
  <si>
    <t>27235NL</t>
  </si>
  <si>
    <t>1-1/4" PEX × 1-1/4" F/Sweat No Lead Brass Adapter</t>
  </si>
  <si>
    <t>1-1/4PX1-1/4F/SWT NLB AD</t>
  </si>
  <si>
    <t>Raccord en laiton sans plomb, PEX 1-1/4" × adaptateur femelle à souder 1-1/4"</t>
  </si>
  <si>
    <t>Acople de latón sin plomo para PEX  1-1/4" × Adaptador hembra soldado de 1-1/4"</t>
  </si>
  <si>
    <t>27328NL</t>
  </si>
  <si>
    <t>3/4" PEX × 1" F/Sweat No Lead Adapter</t>
  </si>
  <si>
    <t>3/4PEX X1 F/SWT NLB ADAP</t>
  </si>
  <si>
    <t>Raccord en laiton sans plomb, PEX 3/4" × adaptateur femelle à souder 1"</t>
  </si>
  <si>
    <t>Acople de latón sin plomo para PEX 3/4" × Adaptador hembra soldado de 1"</t>
  </si>
  <si>
    <t>27505NL</t>
  </si>
  <si>
    <t>1/2" PEX × 1/2" MNPT No Lead Brass Adapter</t>
  </si>
  <si>
    <t>1/2PEX X 1/2MPT NLB ADAP</t>
  </si>
  <si>
    <t>Raccord en laiton sans plomb, PEX 1/2" × adaptateur MPT 1/2"</t>
  </si>
  <si>
    <t>Acople de latón sin plomo para PEX 1/2" × Adaptador MPT 1/2"</t>
  </si>
  <si>
    <t>27522NL</t>
  </si>
  <si>
    <t>3/4" PEX × 3/4" MNPT No Lead Brass Adapter</t>
  </si>
  <si>
    <t>3/4PEX X 3/4MPT NLB ADAP</t>
  </si>
  <si>
    <t>Raccord en laiton sans plomb, PEX 3/4" × adaptateur MPT 3/4"</t>
  </si>
  <si>
    <t>Acople de latón sin plomo para PEX 3/4" × Adaptador MPT 3/4"</t>
  </si>
  <si>
    <t>27525NL</t>
  </si>
  <si>
    <t>3/4" PEX × 1/2" MNPT No Lead Brass Adapter</t>
  </si>
  <si>
    <t>3/4PEX X 1/2MPT NLB ADAP</t>
  </si>
  <si>
    <t>Raccord en laiton sans plomb, PEX 3/4" × adaptateur MPT 1/2"</t>
  </si>
  <si>
    <t>Acople de latón sin plomo para PEX 3/4" × Adaptador MPT 1/2"</t>
  </si>
  <si>
    <t>27528NL</t>
  </si>
  <si>
    <t>1" PEX × 1" MNPT No Lead Brass Adapter</t>
  </si>
  <si>
    <t>1 PEX X 1 MPT NLB ADAPT</t>
  </si>
  <si>
    <t>Raccord en laiton sans plomb, PEX 1" × adaptateur MPT 1"</t>
  </si>
  <si>
    <t>Acople de latón sin plomo para PEX 1" × Adaptador MPT 1"</t>
  </si>
  <si>
    <t>27535NL</t>
  </si>
  <si>
    <t>1-1/4" PEX × 1-1/4" MNPT No Lead Brass Adapter</t>
  </si>
  <si>
    <t>1-1/4 PEX X MPT NLB ADAP</t>
  </si>
  <si>
    <t>Raccord en laiton sans plomb, PEX 1-1/4" × adaptateur MPT 1-1/4"</t>
  </si>
  <si>
    <t>Acople de latón sin plomo para PEX 1-1/4" × Adaptador MPT 1-1/4"</t>
  </si>
  <si>
    <t>27538NL</t>
  </si>
  <si>
    <t>1-1/4" PEX × 1" MNPT No Lead Brass Adapter</t>
  </si>
  <si>
    <t>1-1/4PEX X1 MPT NLB ADAP</t>
  </si>
  <si>
    <t>Raccord en laiton sans plomb, PEX 1-1/4" × adaptateur MPT 1"</t>
  </si>
  <si>
    <t>Acople de latón sin plomo para PEX 1-1/4" × Adaptador MPT 1"</t>
  </si>
  <si>
    <t>27541NL</t>
  </si>
  <si>
    <t>1-1/2" PEX × 1-1/2" MNPT No Lead Brass Adapter</t>
  </si>
  <si>
    <t>1-1/2 PEX X MPT NLB ADAP</t>
  </si>
  <si>
    <t>Raccord en laiton sans plomb, PEX 1-1/2" × adaptateur MPT 1-1/2"</t>
  </si>
  <si>
    <t>Acople de latón sin plomo para PEX 1-1/2" × Adaptador MPT 1-1/2"</t>
  </si>
  <si>
    <t>27552NL</t>
  </si>
  <si>
    <t>1/2" PEX × 3/4" MNPT No Lead Brass Adapter</t>
  </si>
  <si>
    <t>1/2PEX X 3/4MPT NLB ADAP</t>
  </si>
  <si>
    <t>Raccord en laiton sans plomb, PEX 1/2" × adaptateur MPT 3/4"</t>
  </si>
  <si>
    <t>Acople de latón sin plomo para PEX 1/2" × Adaptador MPT 3/4"</t>
  </si>
  <si>
    <t>27554NL</t>
  </si>
  <si>
    <t>2" PEX × 2" MNPT No Lead Brass Adapter</t>
  </si>
  <si>
    <t>2 PEX X 2  MPT NLB ADAPT</t>
  </si>
  <si>
    <t>Raccord en laiton sans plomb, PEX 2" × adaptateur MPT 2"</t>
  </si>
  <si>
    <t>Acople de latón sin plomo para PEX 2 × Adaptador MPT 2"</t>
  </si>
  <si>
    <t>27582NL</t>
  </si>
  <si>
    <t>1" PEX × 3/4" MNPT No Lead Brass Adapter</t>
  </si>
  <si>
    <t>1 PEX X 3/4 MPT NLB ADAP</t>
  </si>
  <si>
    <t>Raccord en laiton, PEX 1" × adaptateur MPT 3/4"</t>
  </si>
  <si>
    <t>Acople de latón sin plomo para PEX 1" × Adaptador MPT 3/4"</t>
  </si>
  <si>
    <t>27605NL</t>
  </si>
  <si>
    <t>1/2" PEX × 1/2" FNPT No Lead Brass Adapter</t>
  </si>
  <si>
    <t>1/2PEX x1/2FPT NLB ADAPT</t>
  </si>
  <si>
    <t>Raccord en laiton sans plomb, PEX 1/2" × adaptateur FPT 1/2"</t>
  </si>
  <si>
    <t>Acople de latón sin plomo para PEX 1/2"x Adaptador FPT 1/2"</t>
  </si>
  <si>
    <t>27622NL</t>
  </si>
  <si>
    <t>3/4" PEX × 3/4" FNPT No Lead Brass Adapter</t>
  </si>
  <si>
    <t>3/4PEX X 3/4FPT NLB ADAP</t>
  </si>
  <si>
    <t>Raccord en laiton sans plomb, PEX 3/4" × adaptateur FPT 3/4"</t>
  </si>
  <si>
    <t>Acople de latón sin plomo para PEX 3/4" × Adaptador FPT 3/4"</t>
  </si>
  <si>
    <t>27628NL</t>
  </si>
  <si>
    <t>1" PEX × 1" FNPT No Lead Brass Adapter</t>
  </si>
  <si>
    <t>1 PEX X 1 FPT NLB ADAPT</t>
  </si>
  <si>
    <t>Raccord en laiton sans plomb, PEX 1" × adaptateur FPT 1"</t>
  </si>
  <si>
    <t>Acople de latón sin plomo para PEX 1" × Adaptador FPT 1"</t>
  </si>
  <si>
    <t>27632NL</t>
  </si>
  <si>
    <t>1-1/4" PEX × 3/4" FNPT No Lead Brass Adapter</t>
  </si>
  <si>
    <t>1-1/4PEX X3/4FPT NLB ADP</t>
  </si>
  <si>
    <t>Raccord en laiton, PEX 1-1/4" × adaptateur FPT 3/4"</t>
  </si>
  <si>
    <t>Acople para PEX 1-1/4" × Adaptador FPT 3/4"</t>
  </si>
  <si>
    <t>27635NL</t>
  </si>
  <si>
    <t>1-1/4" PEX × 1-1/4" FNPT No Lead Brass Adapter</t>
  </si>
  <si>
    <t>1-1/4PEX1-1/4FPT NLB ADP</t>
  </si>
  <si>
    <t>Raccord en laiton sans plomb, PEX 1-1/4" × adaptateur FPT 1-1/4"</t>
  </si>
  <si>
    <t>Acople de latón sin plomo para PEX 1-1/4"x Adaptador FPT 1-1/4"</t>
  </si>
  <si>
    <t>27638NL</t>
  </si>
  <si>
    <t>1-1/4" PEX × 1" FNPT No Lead Brass Adapter</t>
  </si>
  <si>
    <t>1-1/4PEX X1 FPT NLB ADAP</t>
  </si>
  <si>
    <t>Raccord en laiton, PEX 1-1/4" × adaptateur FPT 1"</t>
  </si>
  <si>
    <t>Acople para PEX 1-1/4" × Adaptador FPT 1"</t>
  </si>
  <si>
    <t>27641NL</t>
  </si>
  <si>
    <t>1-1/2" PEX × 1-1/2" FNPT No Lead Brass Adapter</t>
  </si>
  <si>
    <t>1-1/2PEX1-1/2FPT NLB ADP</t>
  </si>
  <si>
    <t>Raccord en laiton sans plomb, PEX 1-1/2" × adaptateur FPT 1-1/2"</t>
  </si>
  <si>
    <t>Acople de latón sin plomo para PEX 1-1/2"x Adaptador FPT 1-1/2"</t>
  </si>
  <si>
    <t>28005NL</t>
  </si>
  <si>
    <t>1/2" × 1/2" PEX No Lead Brass Elbow</t>
  </si>
  <si>
    <t>1/2 x 1/2  PEX NLB ELBOW</t>
  </si>
  <si>
    <t>Coude en laiton sans plomb pour PEX 1/2" × 1/2"</t>
  </si>
  <si>
    <t>Codo con acople de latón sin plomo para PEX 1/2" × 1/2"</t>
  </si>
  <si>
    <t>28022NL</t>
  </si>
  <si>
    <t>3/4" × 3/4" PEX No Lead Brass Elbow</t>
  </si>
  <si>
    <t>3/4X3/4 PEX NLB ELBOW</t>
  </si>
  <si>
    <t>Coude en laiton sans plomb pour PEX 3/4" × 3/4"</t>
  </si>
  <si>
    <t>Codo con acople de latón sin plomo para PEX 3/4" × 3/4"</t>
  </si>
  <si>
    <t>28028NL</t>
  </si>
  <si>
    <t>1" × 1" PEX No Lead Brass Elbow</t>
  </si>
  <si>
    <t>1 X 1 PEX NLB ELBOW</t>
  </si>
  <si>
    <t>Coude en laiton sans plomb pour PEX 1" × 1"</t>
  </si>
  <si>
    <t>Codo con acople de latón sin plomo para PEX 1" × 1"</t>
  </si>
  <si>
    <t>28035NL</t>
  </si>
  <si>
    <t>1-1/4" × 1-1/4" PEX No Lead Brass Elbow</t>
  </si>
  <si>
    <t>1-1/4 X1-1/4 PEX NLB ELB</t>
  </si>
  <si>
    <t>Coude en laiton sans plomb pour PEX 1-1/4" × 1-1/4"</t>
  </si>
  <si>
    <t>Codo con acople de latón sin plomo para PEX 1-1/4" × 1-1/4"</t>
  </si>
  <si>
    <t>28041NL</t>
  </si>
  <si>
    <t>1-1/2" × 1-1/2" PEX No Lead Brass Elbow</t>
  </si>
  <si>
    <t>1-1/2 X1-1/2 PEX NLB ELB</t>
  </si>
  <si>
    <t>Coude en laiton sans plomb pour PEX 1-1/2" × 1-1/2"</t>
  </si>
  <si>
    <t>Codo con acople de latón sin plomo para PEX 1-1/2" × 1-1/2"</t>
  </si>
  <si>
    <t>28054NL</t>
  </si>
  <si>
    <t>2" × 2" PEX No Lead Brass Elbow</t>
  </si>
  <si>
    <t>2 X 2 PEX NL BRASS ELBOW</t>
  </si>
  <si>
    <t>Coude en laiton sans plomb pour PEX 2" × 2"</t>
  </si>
  <si>
    <t>Codo con acople de latón sin plomo para PEX 2" × 2"</t>
  </si>
  <si>
    <t>28205</t>
  </si>
  <si>
    <t>1/2" PEX Insert × Closed, 3" × 6" Stub-out Elbow with Edge Bracket</t>
  </si>
  <si>
    <t>7412.10</t>
  </si>
  <si>
    <t>1/2PEX BARB STUBOUT ELB</t>
  </si>
  <si>
    <t>WITH EDGE BRACKET</t>
  </si>
  <si>
    <t>Raccord PEX 1/2" × tubulure de raccordement en coude avec fixation de bordure</t>
  </si>
  <si>
    <t>Codo con acople para PEX 1/2" con soporte</t>
  </si>
  <si>
    <t>28206</t>
  </si>
  <si>
    <t>1/2" PEX Insert × Closed, 3" × 6" Stub-out Elbow</t>
  </si>
  <si>
    <t>1/2 PEX x Closed, 3.5x6</t>
  </si>
  <si>
    <t>in Stub-out Elbow</t>
  </si>
  <si>
    <t>Raccord PEX 1/2" × tubulure de raccordement en coude</t>
  </si>
  <si>
    <t>Codo con acople para PEX 1/2"</t>
  </si>
  <si>
    <t>28225NL</t>
  </si>
  <si>
    <t>3/4" × 1/2" PEX No Lead Brass Elbow</t>
  </si>
  <si>
    <t>3/4X1/2 PEX NLB ELBOW</t>
  </si>
  <si>
    <t>Coude en laiton sans plomb pour PEX 3/4" × 1/2"</t>
  </si>
  <si>
    <t>Codo con acople de latón sin plomo para PEX 3/4" × 1/2"</t>
  </si>
  <si>
    <t>28305NL</t>
  </si>
  <si>
    <t>1/2" PEX × 1/2" FNPT Drop Ear No Lead Brass Elbow</t>
  </si>
  <si>
    <t>1/2 PEX XFPT D/E NLB ELB</t>
  </si>
  <si>
    <t>Raccord en laiton sans plomb, PEX 1/2" × coude applique avec embout FPT 1/2"</t>
  </si>
  <si>
    <t>Acople de latón sin plomo para PEX 1/2" × Codo FPT de 1/2" con placa de sujeción</t>
  </si>
  <si>
    <t>28535NL</t>
  </si>
  <si>
    <t>1-1/4" PEX × 1-1/4" MNPT No Lead Brass Elbow</t>
  </si>
  <si>
    <t>1-1/4PEX1-1/4MPT NLB ELB</t>
  </si>
  <si>
    <t>Coude en laiton sans plomb pour PEX 1-1/4" × MPT 1-1/4"</t>
  </si>
  <si>
    <t>Codo con acople de latón sin plomo para PEX 1-1/4" × MPT 1-1/4"</t>
  </si>
  <si>
    <t>29005NL</t>
  </si>
  <si>
    <t>1/2" × 1/2" PEX No Lead Brass Coupling</t>
  </si>
  <si>
    <t>1/2X1/2 PEX NLB COUPLING</t>
  </si>
  <si>
    <t>Raccord en laiton sans plomb pour PEX 1/2" × 1/2"</t>
  </si>
  <si>
    <t>Acoplamiento de latón sin plomo para PEX 1/2" × 1/2"</t>
  </si>
  <si>
    <t>29022NL</t>
  </si>
  <si>
    <t>3/4" × 3/4" PEX No Lead Brass Coupling</t>
  </si>
  <si>
    <t>3/4X3/4 PEX NLB COUPLING</t>
  </si>
  <si>
    <t>Raccord en laiton sans plomb pour PEX 3/4" × 3/4"</t>
  </si>
  <si>
    <t>Acoplamiento de latón sin plomo para PEX 3/4" × 3/4"</t>
  </si>
  <si>
    <t>29028NL</t>
  </si>
  <si>
    <t>1" × 1" PEX No Lead Brass Coupling</t>
  </si>
  <si>
    <t>1 X 1 PEX NLB COUPLING</t>
  </si>
  <si>
    <t>Raccord en laiton sans plomb pour PEX 1" × 1"</t>
  </si>
  <si>
    <t>Acoplamiento de latón sin plomo para PEX 1" × 1"</t>
  </si>
  <si>
    <t>29035NL</t>
  </si>
  <si>
    <t>1-1/4" × 1-1/4" PEX No Lead Brass Coupling</t>
  </si>
  <si>
    <t>1-1/4X1-1/4 PEX NLB COUP</t>
  </si>
  <si>
    <t>Raccord en laiton sans plomb pour PEX 1-1/4" × 1-1/4"</t>
  </si>
  <si>
    <t>Acoplamiento de latón sin plomo para PEX 1-1/4" × 1-1/4"</t>
  </si>
  <si>
    <t>29041NL</t>
  </si>
  <si>
    <t>1-1/2" × 1-1/2" PEX No Lead Brass Coupling</t>
  </si>
  <si>
    <t>1-1/2X1-1/2 PEX NLB COUP</t>
  </si>
  <si>
    <t>Raccord en laiton sans plomb pour PEX 1-1/2" × 1-1/2"</t>
  </si>
  <si>
    <t>Acoplamiento de latón sin plomo para PEX 1-1/2" × 1-1/2"</t>
  </si>
  <si>
    <t>29054NL</t>
  </si>
  <si>
    <t>2" × 2" PEX No Lead Brass Coupling</t>
  </si>
  <si>
    <t>2  x 2  PEX NLB COUPLING</t>
  </si>
  <si>
    <t>Raccord en laiton sans plomb pour PEX 2" × 2"</t>
  </si>
  <si>
    <t>Acoplamiento de latón sin plomo para PEX 2" × 2"</t>
  </si>
  <si>
    <t>29225NL</t>
  </si>
  <si>
    <t>3/4" × 1/2" PEX No Lead Brass Coupling</t>
  </si>
  <si>
    <t>3/4X1/2 PEX NLB COUPLING</t>
  </si>
  <si>
    <t>Raccord en laiton sans plomb pour PEX 3/4" × 1/2"</t>
  </si>
  <si>
    <t>Acoplamiento de latón sin plomo para PEX 3/4" × 1/2"</t>
  </si>
  <si>
    <t>29238NL</t>
  </si>
  <si>
    <t>1-1/4" × 1" PEX No Lead Brass Coupling</t>
  </si>
  <si>
    <t>1-1/4X1 PEX NLB COUPLING</t>
  </si>
  <si>
    <t>Raccord en laiton sans plomb pour PEX 1-1/4" × 1"</t>
  </si>
  <si>
    <t>Acoplamiento de latón sin plomo para PEX 1-1/4" × 1"</t>
  </si>
  <si>
    <t>29243NL</t>
  </si>
  <si>
    <t>1-1/2" × 1-1/4" PEX No Lead Brass Coupling</t>
  </si>
  <si>
    <t>1-1/2X1-1/4 PEX NLB COUP</t>
  </si>
  <si>
    <t>Raccord en laiton sans plomb pour PEX 1-1/2" × 1-1/4"</t>
  </si>
  <si>
    <t>Acoplamiento de latón sin plomo para PEX 1-1/2" × 1-1/4"</t>
  </si>
  <si>
    <t>29248NL</t>
  </si>
  <si>
    <t>1-1/2" × 1" PEX No Lead Brass Coupling</t>
  </si>
  <si>
    <t>1-1/2X1 PEX NLB COUPLING</t>
  </si>
  <si>
    <t>Raccord en laiton sans plomb pour PEX 1-1/2" × 1"</t>
  </si>
  <si>
    <t>Acoplamiento de latón sin plomo para PEX 1-1/2" × 1"</t>
  </si>
  <si>
    <t>29263NL</t>
  </si>
  <si>
    <t>2" × 1-1/4" PEX No Lead Brass Coupling</t>
  </si>
  <si>
    <t>2X1-1/4 PEX NLB COUPLING</t>
  </si>
  <si>
    <t>Raccord en laiton sans plomb pour PEX 2" × 1-1/4"</t>
  </si>
  <si>
    <t>Acoplamiento de latón sin plomo para PEX 2" × 1-1/4"</t>
  </si>
  <si>
    <t>29264NL</t>
  </si>
  <si>
    <t>2" × 1-1/2" PEX No Lead Brass Coupling</t>
  </si>
  <si>
    <t>2X1-1/2 PEX NLB COUPLING</t>
  </si>
  <si>
    <t>Raccord en laiton sans plomb pour PEX 2" × 1-1/2"</t>
  </si>
  <si>
    <t>Acoplamiento de latón sin plomo para PEX 2" × 1-1/2"</t>
  </si>
  <si>
    <t>29282NL</t>
  </si>
  <si>
    <t>1" × 3/4" PEX No Lead Brass Coupling</t>
  </si>
  <si>
    <t>1 X 3/4 PEX NLB COUPLING</t>
  </si>
  <si>
    <t>Raccord en laiton sans plomb pour PEX 1" × 3/4"</t>
  </si>
  <si>
    <t>Acoplamiento de latón sin plomo para PEX 1" × 3/4"</t>
  </si>
  <si>
    <t>9032.90.6020</t>
  </si>
  <si>
    <t>UNIVERSAL SENSOR (10K)</t>
  </si>
  <si>
    <t>SLAB SENSOR(10K)PVC SLV</t>
  </si>
  <si>
    <t>20FT CABLE</t>
  </si>
  <si>
    <t>9032.90.6080</t>
  </si>
  <si>
    <t>40FT CABLE</t>
  </si>
  <si>
    <t>30076</t>
  </si>
  <si>
    <t>Indoor Sensor (10K) Small Enclosure</t>
  </si>
  <si>
    <t>INDOORSENS(10K)SM ENCLOS</t>
  </si>
  <si>
    <t>Capteur intérieur (10K) - petite boîtier</t>
  </si>
  <si>
    <t>Sensor interior (10K) - pequeño caja</t>
  </si>
  <si>
    <t>30077</t>
  </si>
  <si>
    <t>Indoor Sensor (10K) Flush Mount</t>
  </si>
  <si>
    <t>INDOORSENS(10K)FLUSH MNT</t>
  </si>
  <si>
    <t>Capteur intérieur (10K) - encastré</t>
  </si>
  <si>
    <t>Sensor interior (10K) - encastrado</t>
  </si>
  <si>
    <t>SLABSENSOR(10K)SS SLEEVE</t>
  </si>
  <si>
    <t>10FT CABLE</t>
  </si>
  <si>
    <t>9032.90.6180</t>
  </si>
  <si>
    <t>SNOW/ICE SENSOR (10K)</t>
  </si>
  <si>
    <t>65 FT CABLE</t>
  </si>
  <si>
    <t>SNOW/ICE SENSOR SOCKET</t>
  </si>
  <si>
    <t>9032.89.6025</t>
  </si>
  <si>
    <t>COMP MIXING RESET CNTRL</t>
  </si>
  <si>
    <t>SNOWMELTCNTRL 680BMS BAC</t>
  </si>
  <si>
    <t>30090/30091 SENSRSOLDSEP</t>
  </si>
  <si>
    <t>3WMIX</t>
  </si>
  <si>
    <t>3-Way Mixing Panel 1-1/4" 26-99 Pump</t>
  </si>
  <si>
    <t>3WAY MIXPANEL 1-1/4</t>
  </si>
  <si>
    <t>26-99 PUMP</t>
  </si>
  <si>
    <t>Pompe 26-99 1 1/4 po (31,75 mm) avec panneau de mélange à 3 voies</t>
  </si>
  <si>
    <t>Bomba 26-99 de 1-1/4" del panel de mezcla de 3 vías</t>
  </si>
  <si>
    <t>3WMIX-BMS</t>
  </si>
  <si>
    <t>3-Way Mixing Panel 1-1/4" 26-99 Pump BMS</t>
  </si>
  <si>
    <t>3WAY MIXPAN 1-1/4  26-99</t>
  </si>
  <si>
    <t>PUMP BMS</t>
  </si>
  <si>
    <t>Pompe BMS 26-99 1 1/4 po (31,75 mm) avec panneau de mélange à 3 voies</t>
  </si>
  <si>
    <t>BMS (Building Management System, sistema de gestión construcción) de la bomba 26-99 de 1-1/4" del panel de mezcla de 3 vías</t>
  </si>
  <si>
    <t>3WMIX-SMCP</t>
  </si>
  <si>
    <t>3-Way Mixing Panel 1-1/4" 26-99 Pump Snow Melt</t>
  </si>
  <si>
    <t>PUMP SNOW MELT</t>
  </si>
  <si>
    <t>3WMIXHH</t>
  </si>
  <si>
    <t>3-Way Mixing Panel 1-1/4" 26-150 Pump</t>
  </si>
  <si>
    <t>3WAY MIX PANEL 1-1/4</t>
  </si>
  <si>
    <t>26-150 PUMP</t>
  </si>
  <si>
    <t>Pompe 26-150 1 1/4 po (31,75 mm) avec panneau de mélange à 3 voies</t>
  </si>
  <si>
    <t>Bomba 26-150 de 1-1/4" del panel de mezcla de 3 vías</t>
  </si>
  <si>
    <t>3WMIXHH-BMS</t>
  </si>
  <si>
    <t>3-Way Mixing Panel 1-1/4" 26-150 Pump BMS</t>
  </si>
  <si>
    <t>3WAY MIXPAN1-1/4  26-150</t>
  </si>
  <si>
    <t>Pompe BMS 26-150 1 1/4 po (31,75 mm) avec panneau de mélange à 3 voies</t>
  </si>
  <si>
    <t>BMS de la bomba 26-150 de 1-1/4" del panel de mezcla de 3 vías</t>
  </si>
  <si>
    <t>3WMIXHH-SMCP</t>
  </si>
  <si>
    <t>3-Way Mixing Panel 1-1/4" 26-150 Pump Snow Melt</t>
  </si>
  <si>
    <t>STATLINK 6 ZONE BASE MOD</t>
  </si>
  <si>
    <t>STATLINK 8ZONE WIRED MOD</t>
  </si>
  <si>
    <t>SL 8 ZONE W-LESS MODULE</t>
  </si>
  <si>
    <t>6ZONE PUMP WIRING CENTER</t>
  </si>
  <si>
    <t>Station de raccordement de pompes de 6 zones</t>
  </si>
  <si>
    <t>Estación de conexión de bomba de 6 zonas</t>
  </si>
  <si>
    <t>WIRELESSINTERNET GATEWAY</t>
  </si>
  <si>
    <t>W-LESS SMART PLUG/REPEAT</t>
  </si>
  <si>
    <t>CO-ORDINATOR</t>
  </si>
  <si>
    <t>REPEATER</t>
  </si>
  <si>
    <t>WATER LEAK SENSOR</t>
  </si>
  <si>
    <t>Capteur de fuite d'eau</t>
  </si>
  <si>
    <t>Sensor de fugas de agua</t>
  </si>
  <si>
    <t>INLINE SHUTOFF VALVE</t>
  </si>
  <si>
    <t>Vanne d'arrêt en ligne</t>
  </si>
  <si>
    <t>Válvula de cierre en línea</t>
  </si>
  <si>
    <t>43404</t>
  </si>
  <si>
    <t>StatLink 5 Wire to Conventional Wire Adapter</t>
  </si>
  <si>
    <t>8536.90</t>
  </si>
  <si>
    <t>SL 5 WIRE TO CONVENTIONL</t>
  </si>
  <si>
    <t xml:space="preserve">Adaptateur StatLink® 5 fils à fil conventionnel </t>
  </si>
  <si>
    <t>Adaptador de 5 alambres StatLink® a alambre estándar</t>
  </si>
  <si>
    <t>7326.90.8530</t>
  </si>
  <si>
    <t>SL INSTALLAT TRACK- 25</t>
  </si>
  <si>
    <t>8536.41.0020</t>
  </si>
  <si>
    <t>45032</t>
  </si>
  <si>
    <t>8 Pin Round Socket for AC Relay</t>
  </si>
  <si>
    <t>8PIN RND SOCK F/AC RELAY</t>
  </si>
  <si>
    <t>Prise 24 V ca BPBD</t>
  </si>
  <si>
    <t>Toma de corriente redonda de 8 polos para el relé CA</t>
  </si>
  <si>
    <t>9032.90.6060</t>
  </si>
  <si>
    <t>24VAC DPDT PUMP REL BOX</t>
  </si>
  <si>
    <t>45813</t>
  </si>
  <si>
    <t>1A TimeDelay(SlowBlow)5×20mmGlassFuse for 461*Thermostats</t>
  </si>
  <si>
    <t>1A TIMEDELAY(SLOBLO)5x20</t>
  </si>
  <si>
    <t>Fusible de verre 1 A pour retardateur (rupture lente) 5×20 mm pour les thermostats de la série no 46000</t>
  </si>
  <si>
    <t>Fusible de vidrio 1 A retardada (ruptura lenta) 5×20 mm para los termostatos de la serie no 46000</t>
  </si>
  <si>
    <t>45822</t>
  </si>
  <si>
    <t>2A Medium Lag (Med. Blow) 5×20mm Glass Fuse for 40190</t>
  </si>
  <si>
    <t>2A MED LAG (MEDBLO) 5x20</t>
  </si>
  <si>
    <t>Fusible de verre 2 A (rupture moyenne) 5×20 mm pour module d’alimentation à 2 zones (no 40190)</t>
  </si>
  <si>
    <t>Fusible de vidrio 2 A (ruptura mediana) 5×20 mm para modulo de alimentación de 2 zonas (no 40190)</t>
  </si>
  <si>
    <t>WIRED DIGIT TIMER TSTAT</t>
  </si>
  <si>
    <t>WIRELESS DIGITAL T-STAT</t>
  </si>
  <si>
    <t>4WMIX</t>
  </si>
  <si>
    <t>4-Way Mixing Panel 1-1/4" 26-99 Pump</t>
  </si>
  <si>
    <t>4WAY MIXPAN 1-1/4  26-99</t>
  </si>
  <si>
    <t>PUMP</t>
  </si>
  <si>
    <t>4WMIX-BMS</t>
  </si>
  <si>
    <t>4-Way Mixing Panel 1-1/4" 26-99 Pump BMS</t>
  </si>
  <si>
    <t>4WMIX-HH-SMCP-BAC</t>
  </si>
  <si>
    <t>4-Way Mixing Panel 1-1/4" 26-150 Pump Snow Melt</t>
  </si>
  <si>
    <t>4 Way Mixing SMCP HH BAC</t>
  </si>
  <si>
    <t>4WMIX-SMCP</t>
  </si>
  <si>
    <t>4-Way Mixing Panel 1-1/4" 26-99 Pump Snow Melt</t>
  </si>
  <si>
    <t>4WMIX-SMCP-BAC</t>
  </si>
  <si>
    <t>4 WAY MIXING SMCP BAC</t>
  </si>
  <si>
    <t>4WMIXHH</t>
  </si>
  <si>
    <t>4-Way Mixing Panel 1-1/4" 26-150 Pump</t>
  </si>
  <si>
    <t>4WAY MIXPAN1-1/4  26-150</t>
  </si>
  <si>
    <t>4WMIXHH-BMS</t>
  </si>
  <si>
    <t>4-Way Mixing Panel 1-1/4" 26-150 Pump BMS</t>
  </si>
  <si>
    <t>4WMIXHH-SMCP</t>
  </si>
  <si>
    <t>56081</t>
  </si>
  <si>
    <t>Zone Valve Ring for 56201 and 56231 Actuator</t>
  </si>
  <si>
    <t>ZV RING F/56201 &amp; 56231</t>
  </si>
  <si>
    <t xml:space="preserve">Anneau de vanne de zone pour les actionneurs 56201 et 56231 </t>
  </si>
  <si>
    <t>Anillo de Válvula de Zona para Actuadores 56201 y 56231</t>
  </si>
  <si>
    <t>56090</t>
  </si>
  <si>
    <t>TwistSeal® Manifold Actuator Ring</t>
  </si>
  <si>
    <t>TWISTSEAL MFD ACTUA RING</t>
  </si>
  <si>
    <t>Anneau de l'actionneur du collecteur</t>
  </si>
  <si>
    <t>Anillo de actuador para colector</t>
  </si>
  <si>
    <t>56091</t>
  </si>
  <si>
    <t>Valve Actuator Ring</t>
  </si>
  <si>
    <t>VALVE ACTUATOR RING</t>
  </si>
  <si>
    <t>Anneau de l’actionneur de la vanne</t>
  </si>
  <si>
    <t>Anillo de actuador para válvula</t>
  </si>
  <si>
    <t>8501.10.4060</t>
  </si>
  <si>
    <t>DDC ACTUAT FOR MFD &amp; VLV</t>
  </si>
  <si>
    <t>MANIFOLD ACTUATOR W/ LED</t>
  </si>
  <si>
    <t>VLV&amp; SS MFD ACTUAT W/LED</t>
  </si>
  <si>
    <t>MULTIP MFD ACTUAT W/LED</t>
  </si>
  <si>
    <t>MANIF ACTUAT C/WEND SWIT</t>
  </si>
  <si>
    <t>VLV &amp;SS MFD ACTUA W/SWIT</t>
  </si>
  <si>
    <t>MULTIP MFD ACTUAT W/SWIT</t>
  </si>
  <si>
    <t>WIRELESS VALVE ACTUATOR</t>
  </si>
  <si>
    <t>THERMOSTAT HEAD C/W</t>
  </si>
  <si>
    <t>58052</t>
  </si>
  <si>
    <t>Plastic MixingValve Motor Coupling for 1" - 2" 4-way Valves</t>
  </si>
  <si>
    <t>PLASTIC MXVLV MOTOR COUP</t>
  </si>
  <si>
    <t>Raccord de moteur en plastique pour vanne de mélange, pour vannes de mélange à 4 voies 1" à 2"</t>
  </si>
  <si>
    <t>Acoplamiento de motor en plástico para válvula mezcladora para válvulas de 4 vías de 1" à 2"</t>
  </si>
  <si>
    <t>58130.1</t>
  </si>
  <si>
    <t>Adapter for HeatLink 1"- 2" Rotary Actuator to WITA Valve</t>
  </si>
  <si>
    <t>ADAPT F/ HL 1-2  ROTARY</t>
  </si>
  <si>
    <t>ACTUAT TO WITA VALVE</t>
  </si>
  <si>
    <t>Adaptateur pour actionneur rotatif HeatLink 1 po à 2 po (24,5 à 50,1 mm) pour robinet WITA</t>
  </si>
  <si>
    <t>Adaptador para el accionador rotativo de 1"-2" de HeatLink con la válvula WITA</t>
  </si>
  <si>
    <t>MIX VLV MOTOR FOR 1 - 2</t>
  </si>
  <si>
    <t>FPT VLVS 3POINT FLOATIN</t>
  </si>
  <si>
    <t>MIXING VALVE MOTOR FOR</t>
  </si>
  <si>
    <t>1  TO 2  FPT VALVES DDC</t>
  </si>
  <si>
    <t>58199</t>
  </si>
  <si>
    <t>Mixing Valve Motor for 2-1/2" to 4" Flange Mixing Valves</t>
  </si>
  <si>
    <t>MIX VLV MTR F/2-1/2 -4</t>
  </si>
  <si>
    <t>Moteur de mitigeur pour vannes de bride de 2-1/2" à 4"</t>
  </si>
  <si>
    <t>Motor de válvulas mezcladoras para válvulas mezcladoras del reborde de 2-1/2" a 4"</t>
  </si>
  <si>
    <t>MIX VLV MOTOR FOR 2 - 4</t>
  </si>
  <si>
    <t>FLANGE MIX VLVS 3-POINT</t>
  </si>
  <si>
    <t>MIX VLV MOTOR FOR 2- 4</t>
  </si>
  <si>
    <t>FLANGE MIX VALVES DDC</t>
  </si>
  <si>
    <t>58850</t>
  </si>
  <si>
    <t>AccssryPack #58150 v2 Mounted on Black CastIronMixingVlv</t>
  </si>
  <si>
    <t>ACCSSRYPK #58150V2 MNTED</t>
  </si>
  <si>
    <t>Ensemble d’accessoires pour v2 no 58150 (carré, SM4)</t>
  </si>
  <si>
    <t>Paquete de Accesorios para #58150 v2 Montado en Válvula de Mezcla de Hierro Fundido Negro</t>
  </si>
  <si>
    <t>58950</t>
  </si>
  <si>
    <t>Accessory Pack for #58150 v1 (Rectangle, SM5)</t>
  </si>
  <si>
    <t>ACCESSORY PK F/ #58150V1</t>
  </si>
  <si>
    <t>Ensemble d'accessoires pour v1 no 58150 (rectangle, SM5)</t>
  </si>
  <si>
    <t>Paquete de accesorios para #58150 v1 (rectángule, SM5)</t>
  </si>
  <si>
    <t>8481.80.9015</t>
  </si>
  <si>
    <t>PRESSACTIV BPASS VLV 3/4</t>
  </si>
  <si>
    <t>PRESSACTIV BYPASS VLV 1</t>
  </si>
  <si>
    <t>*WSL* NEW 60025V</t>
  </si>
  <si>
    <t>PRESS ACTIV BPASS VLV 1</t>
  </si>
  <si>
    <t>PRESSACTIV B/P VLV 1-1/4</t>
  </si>
  <si>
    <t>*WSL* NEW 62016V</t>
  </si>
  <si>
    <t>62016V</t>
  </si>
  <si>
    <t>STRAIGHTZONE VLV 1/2 NPT</t>
  </si>
  <si>
    <t>62020V</t>
  </si>
  <si>
    <t>Straight Zone Valve 3/4" NPT</t>
  </si>
  <si>
    <t>STRAIGHTZONE VLV 3/4 NPT</t>
  </si>
  <si>
    <t>Vanne de zone droit 3/4" NPT</t>
  </si>
  <si>
    <t>Válvula de zona recta de 3/4" NPT</t>
  </si>
  <si>
    <t>STRAIGHT ZONEVALVE 1 NPT</t>
  </si>
  <si>
    <t>*WSL* NEW 62025V</t>
  </si>
  <si>
    <t>62025V</t>
  </si>
  <si>
    <t>STRAIGHT ZONE VLV 1  NPT</t>
  </si>
  <si>
    <t>STR ZONE VALVE 1-1/4 NPT</t>
  </si>
  <si>
    <t>*WSL* NEW 62030V</t>
  </si>
  <si>
    <t>62030V</t>
  </si>
  <si>
    <t>STRA ZONE VLV 1 1/4 NPT</t>
  </si>
  <si>
    <t>STR ZONE VALVE1/2NPT N/P</t>
  </si>
  <si>
    <t>STR ZONE VALVE3/4NPT N/P</t>
  </si>
  <si>
    <t>*WSL* NEW 62020V</t>
  </si>
  <si>
    <t>STRT BALAN VLVE 1 F/SWT</t>
  </si>
  <si>
    <t>62816</t>
  </si>
  <si>
    <t>Zone Valve Insert 1/2" (Blue Cap)</t>
  </si>
  <si>
    <t>8481.80.9050</t>
  </si>
  <si>
    <t>ZN VLV INSRT 1/2 BLUCAP</t>
  </si>
  <si>
    <t>Raccord de vannes de zone 1/2" (bouchon bleu)</t>
  </si>
  <si>
    <t>Acomplamiento de válvulas de zona 1/2" (tapón azul)</t>
  </si>
  <si>
    <t>62916</t>
  </si>
  <si>
    <t>Radiator Valve Insert 1/2" (Black Cap)</t>
  </si>
  <si>
    <t>RAD VLV INST 1/2 BLKCAP</t>
  </si>
  <si>
    <t>Raccord de vanne du radiateur 1/2" (bouchon noir)</t>
  </si>
  <si>
    <t>Acomplamiento de válvula de radiador 1/2" (tapón negro)</t>
  </si>
  <si>
    <t>62920</t>
  </si>
  <si>
    <t>Radiator Valve Insert 3/4" (Black Cap)</t>
  </si>
  <si>
    <t>RAD VLV INST 3/4 BLKCAP</t>
  </si>
  <si>
    <t>Raccord de vanne du radiateur 3/4" (bouchon noir)</t>
  </si>
  <si>
    <t>Acomplamiento de válvula de radiador 3/4" (tapón negro)</t>
  </si>
  <si>
    <t>62925</t>
  </si>
  <si>
    <t>Zone Valve Insert 1" (Black Cap)</t>
  </si>
  <si>
    <t>ZN VLV INSERT 1 (BLKCAP)</t>
  </si>
  <si>
    <t>Raccord de vanne de zone 1" (bouchon noir)</t>
  </si>
  <si>
    <t>Acomplamiento de válvula de zona 1" (tapón negro)</t>
  </si>
  <si>
    <t>62930</t>
  </si>
  <si>
    <t>Zone Valve Insert 1-1/4" (Black Cap) and 3/4" (Blue Cap)</t>
  </si>
  <si>
    <t>ZN VLV INSERT 1-1/4 (BLK</t>
  </si>
  <si>
    <t>Raccord de vannes de zone 1-1/4" (bouchon noir) et 3/4" (bouchon bleu)</t>
  </si>
  <si>
    <t>Acomplamiento de válvula de radiador 1-1/4" (tapón negro) y 3/4 " (tapón azul)</t>
  </si>
  <si>
    <t>1 X3WAY FPT MIX/DIV VALV</t>
  </si>
  <si>
    <t>63026.1</t>
  </si>
  <si>
    <t>1" 3- &amp; 4-Way Valve Shaft &amp; Seal Kit</t>
  </si>
  <si>
    <t>1  3&amp;4-WAY VALVE SHAFT</t>
  </si>
  <si>
    <t>&amp; SEAL KIT</t>
  </si>
  <si>
    <t>1-1/4X3WYFPT MIX/DIV VLV</t>
  </si>
  <si>
    <t>1-1/2X3WYFPT MIX/DIV VLV</t>
  </si>
  <si>
    <t>63542.1</t>
  </si>
  <si>
    <t>1-1/4" and 1-1/2" 3- &amp; 4-Way Valve Shaft &amp; Seal Kit</t>
  </si>
  <si>
    <t>1-1/4&amp;1-1/2  3&amp;4-WAYVLV</t>
  </si>
  <si>
    <t>SHAFT &amp; SEAL KIT</t>
  </si>
  <si>
    <t>2 X3WAY FPT MIX/DIV VALV</t>
  </si>
  <si>
    <t>63551.1</t>
  </si>
  <si>
    <t>2" 3- &amp; 4-Way Valve Shaft &amp; Seal Kit</t>
  </si>
  <si>
    <t>2  3&amp;4-WAY VALVE SHAFT</t>
  </si>
  <si>
    <t>1/2 COMPACT 3WAY MIX VLV</t>
  </si>
  <si>
    <t>3/4 COMP 3-WAY MIX VALVE</t>
  </si>
  <si>
    <t>*WSL* NEW 63720V</t>
  </si>
  <si>
    <t>1  COMPACT 3WAY MIX VLV</t>
  </si>
  <si>
    <t>1-1/4 COMP 3WAY MIX VLV</t>
  </si>
  <si>
    <t>1  x 4WAY FNPT MIX VLV</t>
  </si>
  <si>
    <t>1-1/4  X4WAY FPT MIX VLV</t>
  </si>
  <si>
    <t>1-1/2X 4WAY FNPT MIX VLV</t>
  </si>
  <si>
    <t>2  X 4-WAY FNPT MIX VALV</t>
  </si>
  <si>
    <t>2 X 4WAY FLANGE MIX VALV</t>
  </si>
  <si>
    <t>2  DIN FLANGE</t>
  </si>
  <si>
    <t>2  GASKET FOR DIN FLANGE</t>
  </si>
  <si>
    <t>2-1/2x 4WAY FLANGEMIXVLV</t>
  </si>
  <si>
    <t>2-1/2  DIN FLANGE</t>
  </si>
  <si>
    <t>2-1/2  GASK F/ DIN FLNGE</t>
  </si>
  <si>
    <t>3  X 4WAY FLANGE MIX VLV</t>
  </si>
  <si>
    <t>3  DIN FLANGE</t>
  </si>
  <si>
    <t>3  GASKET FOR DIN FLANGE</t>
  </si>
  <si>
    <t>64931</t>
  </si>
  <si>
    <t>Pressure Activated Bypass for Mixing Block 64331</t>
  </si>
  <si>
    <t>PRESS ACTIVATD BYPASS F/</t>
  </si>
  <si>
    <t>Vanne de dérivation activée par pression pour bloc de mélange 64331</t>
  </si>
  <si>
    <t>Desvío Activado por Presión para Bloque de Mezcla 64331</t>
  </si>
  <si>
    <t>64950</t>
  </si>
  <si>
    <t>1-1/2" &amp; 2" 4-way Cast Iron Mixing Valve Repair Kit</t>
  </si>
  <si>
    <t>For 3-way v1 and 4-way v1 mixing valves.</t>
  </si>
  <si>
    <t>FI</t>
  </si>
  <si>
    <t>1-1/2 &amp;2 4WAY CASTIRON</t>
  </si>
  <si>
    <t>Ensemble de réparation pour vanne de mélange à 4 voies 1-1/2" et 2"</t>
  </si>
  <si>
    <t>Kit de reparación para válvula mezcladora de 4 vías de 1-1/2" &amp; 2"</t>
  </si>
  <si>
    <t>4  X4WAY FLANGE MIX VALV</t>
  </si>
  <si>
    <t>4  DIN FLANGE</t>
  </si>
  <si>
    <t>4  GASKET FOR DIN FLANGE</t>
  </si>
  <si>
    <t>7412.20.0035</t>
  </si>
  <si>
    <t>1/2PEXCOMP x 1/2M/SW ADP</t>
  </si>
  <si>
    <t>5/8PX COMP X3/4 M/SW ADP</t>
  </si>
  <si>
    <t>5/8PX COMP X3/4 F/SW ADP</t>
  </si>
  <si>
    <t>68012</t>
  </si>
  <si>
    <t>3/8" PEX Comp. × 1/2" MNPT Adapter</t>
  </si>
  <si>
    <t>3/8PEX COMPX1/2MNPT ADPT</t>
  </si>
  <si>
    <t>Raccord de compression PEX 3/8" × adaptateur MPT 1/2"</t>
  </si>
  <si>
    <t>Comp. PEX de 3/8" × Adaptador MPT de 1/2"</t>
  </si>
  <si>
    <t>5/8PEX COMP X3/4MPT ADAP</t>
  </si>
  <si>
    <t>1/2 X 1/2 PEX COMP. COUP</t>
  </si>
  <si>
    <t>5/8 X 5/8 PEX COMP. COUP</t>
  </si>
  <si>
    <t>3/4 X 3/4 PEX COMP. COUP</t>
  </si>
  <si>
    <t>8481.90.9060</t>
  </si>
  <si>
    <t>RECESSED MANIFD HOUSING</t>
  </si>
  <si>
    <t>24 X23 X3-7/8</t>
  </si>
  <si>
    <t>30 X23 X3-7/8</t>
  </si>
  <si>
    <t>RECESSED MANIF HOUSING</t>
  </si>
  <si>
    <t>43-1/2 X23 X3-7/8</t>
  </si>
  <si>
    <t>KEYLOCK F/ MFD HOUSDOOR</t>
  </si>
  <si>
    <t>MANIFOLD MOUNT RAILS F/</t>
  </si>
  <si>
    <t>SURF MOUNT MANFD HOUSING</t>
  </si>
  <si>
    <t>SURFACE MOUNT MANIF HOUS</t>
  </si>
  <si>
    <t>34-1/2 X28-1/2 X5-7/8</t>
  </si>
  <si>
    <t>42-1/2 X28-1/2 X5-7/8</t>
  </si>
  <si>
    <t>SURF MOUNT MANIF HOUSING</t>
  </si>
  <si>
    <t>46-1/2 x28-1/2 x5-7/8</t>
  </si>
  <si>
    <t>SURF MNT MNFD HOUSING 69</t>
  </si>
  <si>
    <t>x28-1/2x5-7/8 *SpclOrd*</t>
  </si>
  <si>
    <t>SURF MNT MNFD HOUSING 85</t>
  </si>
  <si>
    <t>SURF MNT MNFD HOUSING 93</t>
  </si>
  <si>
    <t>Coupling for 1-1/4" SS Manifold</t>
  </si>
  <si>
    <t>COUPLING FOR SS MANIFOLD</t>
  </si>
  <si>
    <t>76101</t>
  </si>
  <si>
    <t>Mounting Bracket for 1-1/4" SS Manifold</t>
  </si>
  <si>
    <t>8481.90.9000</t>
  </si>
  <si>
    <t>MOUNT BRACKET F/ SS MFD</t>
  </si>
  <si>
    <t>Fixation de montage pour collecteur 1-1/4" en acier inoyxdable</t>
  </si>
  <si>
    <t>Soporte de montaje para colector 1-1/4" de acero inoxidable</t>
  </si>
  <si>
    <t>2 Loop 1-1/4" SS Manifold with Flow Meters</t>
  </si>
  <si>
    <t>2 LOOP SS MANIFOLD W/ FM</t>
  </si>
  <si>
    <t>3 Loop 1-1/4" SS Manifold with Flow Meters</t>
  </si>
  <si>
    <t>3 LOOP SS MANIFOLD W/ FM</t>
  </si>
  <si>
    <t>4 Loop 1-1/4" SS Manifold with Flow Meters</t>
  </si>
  <si>
    <t>4 LOOP SS MANIFOLD W/ FM</t>
  </si>
  <si>
    <t>5 Loop 1-1/4" SS Manifold with Flow Meters</t>
  </si>
  <si>
    <t>5 LOOP SS MANIFOLD W/ FM</t>
  </si>
  <si>
    <t>6 Loop 1-1/4" SS Manifold with Flow Meters</t>
  </si>
  <si>
    <t>6 LOOP SS MANIFOLD W/ FM</t>
  </si>
  <si>
    <t>7 Loop 1-1/4" SS Manifold with Flow Meters</t>
  </si>
  <si>
    <t>7 LOOP SS MANIFOLD W/ FM</t>
  </si>
  <si>
    <t>8 Loop 1-1/4" SS Manifold with Flow Meters</t>
  </si>
  <si>
    <t>8 LOOP SS MANIFOLD W/ FM</t>
  </si>
  <si>
    <t>9 Loop 1-1/4" SS Manifold with Flow Meters</t>
  </si>
  <si>
    <t>9 LOOP SS MANIFOLD W/ FM</t>
  </si>
  <si>
    <t>10 Loop 1-1/4" SS Manifold with Flow Meters</t>
  </si>
  <si>
    <t>10 LOOP SS MANIFOLD WITH</t>
  </si>
  <si>
    <t>FLOW METERS</t>
  </si>
  <si>
    <t>11 Loop 1-1/4" SS Manifold with Flow Meters</t>
  </si>
  <si>
    <t>11 LOOP SS MANIF W/ FM</t>
  </si>
  <si>
    <t>12 Loop 1-1/4" SS Manifold with Flow Meters</t>
  </si>
  <si>
    <t>12 LOOP SS MANIF W/ FM</t>
  </si>
  <si>
    <t>76192</t>
  </si>
  <si>
    <t>1" NPT Adapter for 1-1/4" SS Manifold</t>
  </si>
  <si>
    <t>1 NPT ADAPT FOR SS MANIF</t>
  </si>
  <si>
    <t>Adaptateur NPT 1" pour collecteur 1-1/4" en inox</t>
  </si>
  <si>
    <t>Adaptador NPT 1" para colector 1-1/4" de acero inoxidable</t>
  </si>
  <si>
    <t>2 Loop 1-1/4" High Flow SS Manifold</t>
  </si>
  <si>
    <t>2 LOOP HI-FL SS MANIFOLD</t>
  </si>
  <si>
    <t>3 Loop 1-1/4" High Flow SS Manifold</t>
  </si>
  <si>
    <t>3 LOOP HI-FL SS MANIFOLD</t>
  </si>
  <si>
    <t>4 Loop 1-1/4" High Flow SS Manifold</t>
  </si>
  <si>
    <t>4 LOOP HI-FL SS MANIFOLD</t>
  </si>
  <si>
    <t>5 Loop 1-1/4" High Flow SS Manifold</t>
  </si>
  <si>
    <t>5 LOOP HI-FL SS MANIFOLD</t>
  </si>
  <si>
    <t>6 Loop 1-1/4" High Flow SS Manifold</t>
  </si>
  <si>
    <t>6 LOOP HI-FL SS MANIFOLD</t>
  </si>
  <si>
    <t>7 Loop 1-1/4" High Flow SS Manifold</t>
  </si>
  <si>
    <t>7 LOOP HI-FL SS MANIFOLD</t>
  </si>
  <si>
    <t>8 Loop 1-1/4" High Flow SS Manifold</t>
  </si>
  <si>
    <t>8 LOOP HI-FL SS MANIFOLD</t>
  </si>
  <si>
    <t>9 Loop 1-1/4" High Flow SS Manifold</t>
  </si>
  <si>
    <t>9 LOOP HI-FL SS MANIFOLD</t>
  </si>
  <si>
    <t>10 Loop 1-1/4" High Flow SS Manifold</t>
  </si>
  <si>
    <t>10LOOP HI-FL SS MANIFOLD</t>
  </si>
  <si>
    <t>11 Loop 1-1/4" High Flow SS Manifold</t>
  </si>
  <si>
    <t>11LOOP HI-FL SS MANIFOLD</t>
  </si>
  <si>
    <t>12 Loop 1-1/4" High Flow SS Manifold</t>
  </si>
  <si>
    <t>12LOOP HI-FL SS MANIFOLD</t>
  </si>
  <si>
    <t>COUPLING FOR 2  SS MANIF</t>
  </si>
  <si>
    <t>3506.10.0090</t>
  </si>
  <si>
    <t>LOCTITE 55</t>
  </si>
  <si>
    <t>4 LOOP 2 SS MANIFOLD</t>
  </si>
  <si>
    <t>5 LOOP 2 SS MANIFOLD</t>
  </si>
  <si>
    <t>6 LOOP 2  SS MANIFOLD</t>
  </si>
  <si>
    <t>7 LOOP 2 SS MANIFOLD</t>
  </si>
  <si>
    <t>8 LOOP 2  SS MANIFOLD</t>
  </si>
  <si>
    <t>9 LOOP 2 SS MANIFOLD</t>
  </si>
  <si>
    <t>10 LOOP 2  SS MANIFOLD</t>
  </si>
  <si>
    <t>11 LOOP 2 SS MANIFOLD</t>
  </si>
  <si>
    <t>12 LOOP 2  SS MANIFOLD</t>
  </si>
  <si>
    <t>14 LOOP 2  SS MANIFOLD</t>
  </si>
  <si>
    <t>1 CAP&amp;WASHER F/ 2 SSMFD</t>
  </si>
  <si>
    <t>76680</t>
  </si>
  <si>
    <t>O-ring for 2" SS Manifold, Closed End, and Open End Adapters</t>
  </si>
  <si>
    <t>4016.93.5010</t>
  </si>
  <si>
    <t>O-RING FOR 2  SS MANIF</t>
  </si>
  <si>
    <t>CLOSEDEND&amp; OPENEND ADP</t>
  </si>
  <si>
    <t>Joint torique pour raccord de collecteur 2" en acier inoxydable, bouchon, et adapteurs</t>
  </si>
  <si>
    <t>Arandela para acoplamiento para colector 2" de acero inoxidable, tapa, y adaptators</t>
  </si>
  <si>
    <t>1-1/2  MPT ASSEMBLY KIT</t>
  </si>
  <si>
    <t>FOR 2  SS MANIFOLD</t>
  </si>
  <si>
    <t>2 MPT ASMBLYKIT F/ 2 SSM</t>
  </si>
  <si>
    <t>1/2PLUG F/ 1-1/4SS MANIF</t>
  </si>
  <si>
    <t>76911</t>
  </si>
  <si>
    <t>Zone Valve Insert for 1-1/4" SS Manifold (Return)</t>
  </si>
  <si>
    <t>ZV INSERT FOR1-1/4SS MFD</t>
  </si>
  <si>
    <t>(RETURN)</t>
  </si>
  <si>
    <t>Raccord de vanne de zone pour collecteur 1-1/4" en inox (retour)</t>
  </si>
  <si>
    <t>Acoplamiento de válvula de zona para colector 1-1/4" de acero inoxidable (regreso)</t>
  </si>
  <si>
    <t>76912</t>
  </si>
  <si>
    <t>Balancing Valve Insert for 1-1/4" High Flow SS Manifold (supply)</t>
  </si>
  <si>
    <t>BAL VLV INS FOR HIFLO SS</t>
  </si>
  <si>
    <t>MANIFOLD (SUPPLY)</t>
  </si>
  <si>
    <t>Raccord de vanne de régulation pour collecteur 1-1/4" à grand débit en inox (alimentation)</t>
  </si>
  <si>
    <t>Acoplamiento de válvula de regulación para colector 1-1/4" del alto flujo de acero inoxidable (alimentación)</t>
  </si>
  <si>
    <t>76916</t>
  </si>
  <si>
    <t>Flow Meter Valve Insert (0-1.5 USgpm Lock Nut) for 1-1/4" SS Mfd (Sup.)</t>
  </si>
  <si>
    <t>Only compatible with #76918 Manifold Connecter Base.</t>
  </si>
  <si>
    <t>FM VLV INSERT(0-1.5USGPM</t>
  </si>
  <si>
    <t>LOCK NUT) F/ 1-1/4SS MFD</t>
  </si>
  <si>
    <t>Raccord de vanne à débitmètre (0-1.5 gpm américains avec écrou de blocage) pour collecteur 1-1/4" en inox (alimentation)</t>
  </si>
  <si>
    <t>Acoplamiento de válvula flujómetro (0-1.5 US gpm con tuerca de cierre) para colector 1-1/4" de acero inoxidable (suministro)</t>
  </si>
  <si>
    <t>76917</t>
  </si>
  <si>
    <t>Flow Meter Valve Insert (0-6 L/min) for 1-1/4" SS Manifold (New Design)</t>
  </si>
  <si>
    <t>FLO METER VLV INSERT</t>
  </si>
  <si>
    <t>0-6 L/MIN FOR1-1/4SS MFD</t>
  </si>
  <si>
    <t>Raccord de vanne à débitmètre (0-6 L/min)  pour collecteur 1-1/4" en inox (alimentation)</t>
  </si>
  <si>
    <t>Acoplamiento de válvula de medidor de caudal (0-6 L/min) para colector 1-1/4" de acero inoxidable (alimentación)</t>
  </si>
  <si>
    <t>76918</t>
  </si>
  <si>
    <t>Connecter Base for 1-1/4" SS Manifold (Flow Meter w/Lock Nut)</t>
  </si>
  <si>
    <t>Only compatible with #76916 Flow Meter with Lock Nut.</t>
  </si>
  <si>
    <t>CONNBASE F/ 1-1/4 SSMANF</t>
  </si>
  <si>
    <t>(FLOW METER W/LOCK NUT)</t>
  </si>
  <si>
    <t>Base de raccord du collecteur 1-1/4" en acier inoxydable (débitmètre avec écrou de blocage)</t>
  </si>
  <si>
    <t>Base de conexión de colector 1-1/4" de acero inoxidable (flujómetro con tuerca de cierre)</t>
  </si>
  <si>
    <t>76919</t>
  </si>
  <si>
    <t>Connecter Base for 1-1/4" SS Manifold</t>
  </si>
  <si>
    <t>Not compatible with #76916 Flow Meter with Lock Nut.</t>
  </si>
  <si>
    <t>CONNBASE F/ 1-1/4SS MFD</t>
  </si>
  <si>
    <t>Base de raccord du collecteur 1-1/4" en acier inoxydable</t>
  </si>
  <si>
    <t>Base de conexión de colector 1-1/4" de acero inoxidable</t>
  </si>
  <si>
    <t>76922</t>
  </si>
  <si>
    <t>1" Ball Valve Set for 1-1/4" SS Manifold</t>
  </si>
  <si>
    <t>1 BV SET FOR1-1/4 SS MFD</t>
  </si>
  <si>
    <t>Ensemble de vanne à bille 1" pour le collecteur 1-1/4" en acier inoxydable</t>
  </si>
  <si>
    <t>Conjunto de válvula de bola de 1" para colector 1-1/4" de acero inoxidable</t>
  </si>
  <si>
    <t>76924</t>
  </si>
  <si>
    <t>O-ring for 1-1/4" SS Manifold Coupling and End Connections</t>
  </si>
  <si>
    <t>ORING F/1-1/4 SS MFD CPL</t>
  </si>
  <si>
    <t>Joint torique pour raccords et raccords de conduit du collecteur 1-1/4" en inox</t>
  </si>
  <si>
    <t>Arandela para conexiones de junta y finales de colector 1-1/4" de acero inoxidable</t>
  </si>
  <si>
    <t>76925</t>
  </si>
  <si>
    <t>Black Shut-off Cap for 1-1/4" SS Manifold</t>
  </si>
  <si>
    <t>BLACK SHUT-OFF CAP</t>
  </si>
  <si>
    <t>FOR 1-1/4in SS MANIFOLD</t>
  </si>
  <si>
    <t>Bouchon d'arrêt noir pour collecteur 1-1/4" en acier inoxydable</t>
  </si>
  <si>
    <t>Tapón de corte negro para colectore 1-1/4" de acero Inoxidable</t>
  </si>
  <si>
    <t>76930</t>
  </si>
  <si>
    <t>Hose Bib for 1-1/4" SS Manifold</t>
  </si>
  <si>
    <t>8481.80.0000</t>
  </si>
  <si>
    <t>H-BIB FOR 1-1/4 SS MANIF</t>
  </si>
  <si>
    <t>Robinet d'arrosage pour collecteur 1-1/4" en acier inoxydable</t>
  </si>
  <si>
    <t>Manguera con coraza para colector 1-1/4" de acero inoxidable</t>
  </si>
  <si>
    <t>AUTO AIRVENT 1-1/4SS MFD</t>
  </si>
  <si>
    <t>SIDE MOUNT AUTO AIRVENT</t>
  </si>
  <si>
    <t>SET FOR 1-1/4 SS MANIF</t>
  </si>
  <si>
    <t>76936</t>
  </si>
  <si>
    <t>Pressure Bypass for 1-1/4" SS Manifold (requires 77105 &amp; PEX)</t>
  </si>
  <si>
    <t>PRESS BYPAS F/1-1/4  SS</t>
  </si>
  <si>
    <t>MANIF REQ 77105 &amp; PEX</t>
  </si>
  <si>
    <t>Dérivation de pression pour collecteur 1-1/4" en acier inoxydable (nécessite 77105 &amp; PEX)</t>
  </si>
  <si>
    <t>Derivación de presión para colector 1-1/4" de acero inoxidable (requiere 77105 &amp; PEX)</t>
  </si>
  <si>
    <t>PRESSURE BYPASS KIT FOR</t>
  </si>
  <si>
    <t>1-1/4  SS MANIFOLD</t>
  </si>
  <si>
    <t>76940</t>
  </si>
  <si>
    <t>Strap-on Thermometer</t>
  </si>
  <si>
    <t>STRAP-ON THERMOMETER</t>
  </si>
  <si>
    <t>Thermomètre à fixer</t>
  </si>
  <si>
    <t>Termómetro con correas</t>
  </si>
  <si>
    <t>1/2 PEX TO MANIF CONNECT</t>
  </si>
  <si>
    <t>77012</t>
  </si>
  <si>
    <t>3/8" PEX to TwistSeal® Manifold Connecter</t>
  </si>
  <si>
    <t>3/8 PEX TO T/S MFD CONN</t>
  </si>
  <si>
    <t>Raccord tuyau 3/8" au collecteur TwistSeal®</t>
  </si>
  <si>
    <t>Conector de 3/8" de tubería PEX al colector TwistSeal®</t>
  </si>
  <si>
    <t>5/8  PEX TO MANIF CONNEC</t>
  </si>
  <si>
    <t>3/4PEX TOMFD CONN W/NUT</t>
  </si>
  <si>
    <t>PORT CAP F/ 1-1/4 SS MFD</t>
  </si>
  <si>
    <t>1/2PX TO1-1/4SS MFD CONN</t>
  </si>
  <si>
    <t>5/8PX TO1-1/4SS MFD CONN</t>
  </si>
  <si>
    <t>3/4PX TO1-1/4SS MFD CONN</t>
  </si>
  <si>
    <t>1/2 PEX INS TO 1-1/4 SS</t>
  </si>
  <si>
    <t>MANIFOLD CONNECTER</t>
  </si>
  <si>
    <t>77600</t>
  </si>
  <si>
    <t>O-Ring for 2" Manifold PEX Connecters</t>
  </si>
  <si>
    <t>ORING F/ 2 MFD PEX CONN</t>
  </si>
  <si>
    <t>Joint torique pour les connecteurs en PEX du raccord 2 po (50,1 mm)</t>
  </si>
  <si>
    <t>Junta tórica para conectores PEX del colector de 2"</t>
  </si>
  <si>
    <t>5/8PEX TO2 SS MANIF CONN</t>
  </si>
  <si>
    <t>3/4PEX TO 2 SS MFD CONN</t>
  </si>
  <si>
    <t>1 PEX TO2  SS MANIF CONN</t>
  </si>
  <si>
    <t>77729</t>
  </si>
  <si>
    <t>O-ring for PEX to TwistSeal® Manifold Connecter</t>
  </si>
  <si>
    <t>15×2mm o-ring for use with #77000 Series &amp; #23000 Series.</t>
  </si>
  <si>
    <t>O-RING F/ PEX TOMFD CONN</t>
  </si>
  <si>
    <t>Joint torique pour tuyau aux raccords du collecteur TwistSeal®</t>
  </si>
  <si>
    <t>Arandela para tubería al conector del colector TwistSeal®</t>
  </si>
  <si>
    <t>77739</t>
  </si>
  <si>
    <t>O-ring for PEX to 1-1/4" SS Manifold Connecter</t>
  </si>
  <si>
    <t>14×2.5 o-ring for 1/2" and 5/8" connecters.</t>
  </si>
  <si>
    <t>ORING F/ PEX TO 1-1/4 SS</t>
  </si>
  <si>
    <t>Joint torique pour tuyau au raccord du collecteur 1-1/4" en inox</t>
  </si>
  <si>
    <t>Arandela para tubería al conector del colector 1-1/4" de acero inoxidable</t>
  </si>
  <si>
    <t>MINI DEL (40MM) Z.V.</t>
  </si>
  <si>
    <t>SPLY &amp; BALANCING RETURN</t>
  </si>
  <si>
    <t>78210</t>
  </si>
  <si>
    <t>TwistSeal® Mini Deluxe (40mm) Zone Valve Supply Module</t>
  </si>
  <si>
    <t>The supply module (c/w o-ring) provides on/off manual control to allow isolation of individual loops.</t>
  </si>
  <si>
    <t>MINIDELUX(40MM) ZV SPLY</t>
  </si>
  <si>
    <t>MODULE</t>
  </si>
  <si>
    <t>Mini (40 mm) module d'alimentation pour vanne de zone TwistSeal®</t>
  </si>
  <si>
    <t>Mini (40 mm) modulo de alimentación para válvula de zona TwistSeal®</t>
  </si>
  <si>
    <t>78211</t>
  </si>
  <si>
    <t>TwistSeal® Mini Deluxe (40mm) Balancing Return Module</t>
  </si>
  <si>
    <t>T/S MINIDELUX 40MM  BAL</t>
  </si>
  <si>
    <t>RETURN MODULE</t>
  </si>
  <si>
    <t>78221</t>
  </si>
  <si>
    <t>TwistSeal® Mini (40mm) Zone Valve Replacement Cartridge c/w O-ring</t>
  </si>
  <si>
    <t>For TwistSeal® Mini (40 mm) shut-off modules.</t>
  </si>
  <si>
    <t>8481.90.9080</t>
  </si>
  <si>
    <t>MINI (40MM) ZONE VALVE</t>
  </si>
  <si>
    <t>REPLACE CARTRIDGE C/W</t>
  </si>
  <si>
    <t>Cartouche de remplacement pour la vanne de zone du Mini (40 mm) TwistSeal®  avec joint torique</t>
  </si>
  <si>
    <t>Mini (40 mm) cartucho de repuesto para válvula de zona TwistSeal® con arandela</t>
  </si>
  <si>
    <t>MINI(40MM)2PORT ZV SPLY</t>
  </si>
  <si>
    <t>AND FLOW METER RETURN</t>
  </si>
  <si>
    <t>MINI(40MM)3PORT ZV SPLY</t>
  </si>
  <si>
    <t>78311</t>
  </si>
  <si>
    <t>TwistSeal® Mini Z.V. Rplcmnt. Cartridge for MultiportModule</t>
  </si>
  <si>
    <t>T/S MINI ZV RPLCMNT CART</t>
  </si>
  <si>
    <t>Cartouche de remplacement pour la vanne de zone du Mini TwistSeal®  no 78302/3</t>
  </si>
  <si>
    <t>Mini cartucho de repuesto para válvula de zona TwistSeal® para 78302/3</t>
  </si>
  <si>
    <t>78312</t>
  </si>
  <si>
    <t>TwistSeal® Mini Flow Meter Replacement Cartridge for 78300 Modules</t>
  </si>
  <si>
    <t>MINI FLO METER REPL CART</t>
  </si>
  <si>
    <t>FOR 78300 M</t>
  </si>
  <si>
    <t>Cartouche de remplacement du régulateur de débit du Mini (40 mm) TwistSeal®  no 78302/3</t>
  </si>
  <si>
    <t>Mini cartucho de repuesto para regulador de flujo TwistSeal® para 78302/4</t>
  </si>
  <si>
    <t>78314</t>
  </si>
  <si>
    <t>Assembly tool for TwistSeal® Mini Multiport Valves</t>
  </si>
  <si>
    <t>ASMBLYTOOL F/ MINIMP VLV</t>
  </si>
  <si>
    <t xml:space="preserve">Outillage pour les vannes du Mini TwistSeal® à plusieurs orifices </t>
  </si>
  <si>
    <t>Herramienta de Ensamblaje para Mini Válvulas Multipuertos TwistSeal®</t>
  </si>
  <si>
    <t>T/S DELUX(55MM)ZV SPLY &amp;</t>
  </si>
  <si>
    <t>FLOW BAL RET MOD PAIR</t>
  </si>
  <si>
    <t>78401</t>
  </si>
  <si>
    <t>TwistSeal® Deluxe (55mm) Zone Valve Supply Module</t>
  </si>
  <si>
    <t>(c/w o-ring)</t>
  </si>
  <si>
    <t>DLX(55MM)ZV SPLY MODULE</t>
  </si>
  <si>
    <t>Module (55 mm) d'alimentation pour vanne de zone TwistSeal® de luxe</t>
  </si>
  <si>
    <t>Suministro de válvulas de zona TwistSeal® (55 mm)</t>
  </si>
  <si>
    <t>78402</t>
  </si>
  <si>
    <t>TwistSeal® Deluxe (55mm) Balancing Return Module</t>
  </si>
  <si>
    <t>DELUX(55MM)BALAN RET MOD</t>
  </si>
  <si>
    <t>Module (55 mm) retour à équilibrage de débit TwistSeal de luxe</t>
  </si>
  <si>
    <t xml:space="preserve">Modulo de regreso al equilibrio TwistSeal® (55 mm) </t>
  </si>
  <si>
    <t>78411</t>
  </si>
  <si>
    <t>TwistSeal® (55mm) Zone Valve Replacement Cartridge c/w O-ring</t>
  </si>
  <si>
    <t>(55MM)ZONEVALVE REPLACE</t>
  </si>
  <si>
    <t>CARTRIDGE C/W O-RIN</t>
  </si>
  <si>
    <t>Cartouche de remplacement pour vanne de zone (55 mm) TwistSeal® avec joint torique</t>
  </si>
  <si>
    <t>Cartucho de repuesto para válvula de zona TwistSeal® (55 mm) con arandela</t>
  </si>
  <si>
    <t>78811</t>
  </si>
  <si>
    <t>TwistSeal® Mini (40mm) Z.V. Upgrade Asmbl.</t>
  </si>
  <si>
    <t>Upgrade TwistSeal® Mini (40 mm) valveless or compression stop modules so they can accept an actuator.</t>
  </si>
  <si>
    <t>T/S MINI 40MM Z.V. UPGRA</t>
  </si>
  <si>
    <t>Ensemble de mise à niveau pour la vanne de zone du Mini (40 mm) TwistSeal®  avec joint torique</t>
  </si>
  <si>
    <t>Ensamblaje de mejoramiento de Mini Válvula de Zona TwistSeal® (40 mm)</t>
  </si>
  <si>
    <t>78812</t>
  </si>
  <si>
    <t>TwistSeal® Mini (40mm) Balance Valve Assembly</t>
  </si>
  <si>
    <t xml:space="preserve">For TwistSeal® Mini (40 mm) modules. </t>
  </si>
  <si>
    <t>MINI(40MM)BAL VLV ASMBLY</t>
  </si>
  <si>
    <t>Ensemble de vanne de régulation du Mini (40 mm) TwistSeal®  avec joint torique</t>
  </si>
  <si>
    <t>Ensamblaje de Mini Válvula de Regulación TwistSeal® (40 mm)</t>
  </si>
  <si>
    <t>78902</t>
  </si>
  <si>
    <t>Plastic Nut for TwistSeal® Manifold Modules</t>
  </si>
  <si>
    <t>PLST NUT FOR MANIF MODUL</t>
  </si>
  <si>
    <t>Écrou en plastique pour les modules du collecteur TwistSeal®</t>
  </si>
  <si>
    <t>Tuerca de plástico para Modulos de Colector TwistSeal®</t>
  </si>
  <si>
    <t>78903</t>
  </si>
  <si>
    <t>Plastic Nut for TwistSeal® Manifold Modules and 3/4" PEX</t>
  </si>
  <si>
    <t>PLASTIC NUT F/ T/S MFD</t>
  </si>
  <si>
    <t>Écrou en plastique gris pour le tuyau 3/4"</t>
  </si>
  <si>
    <t>Tuerca de plástico para Tubería de 3/4"</t>
  </si>
  <si>
    <t>78904</t>
  </si>
  <si>
    <t>Shut-off Cap TwistSeal® - Red</t>
  </si>
  <si>
    <t>SHUTOFF CAPTWISTSEAL-RED</t>
  </si>
  <si>
    <t>Bouchon d'arrêt TwistSeal® - rouge</t>
  </si>
  <si>
    <t>Chapa de cierre TwistSeal® - roja</t>
  </si>
  <si>
    <t>78905</t>
  </si>
  <si>
    <t>TwistSeal® Zone Actuator Base (40mm &amp; 55mm)</t>
  </si>
  <si>
    <t>T/S ZONE ACTUAT BASE</t>
  </si>
  <si>
    <t>Base de l'actionneur de zone TwistSeal® (40 mm et 55 mm)</t>
  </si>
  <si>
    <t>Base de Actuador de Zona TwistSeal® (40mm &amp; 55mm)</t>
  </si>
  <si>
    <t>78906</t>
  </si>
  <si>
    <t>Balancing Valve Cap with Clip for TwistSeal® Manifold</t>
  </si>
  <si>
    <t>8481.90.5000</t>
  </si>
  <si>
    <t>BALANCING VLV CAP W/CLIP</t>
  </si>
  <si>
    <t xml:space="preserve">Bouchon de robinet d'équilibrage avec fixation pour collecteur TwistSeal® </t>
  </si>
  <si>
    <t>Tapa de la Válvula de Regulación con Presilla para Colector TwistSeal®</t>
  </si>
  <si>
    <t>78911</t>
  </si>
  <si>
    <t>TwistSeal® (55mm) Zone Valve Upgrade Assembly</t>
  </si>
  <si>
    <t>(55MM)ZV UPGRADE ASMBLY</t>
  </si>
  <si>
    <t>Ensemble de mise à niveau pour vanne de zone (55 mm) TwistSeal®</t>
  </si>
  <si>
    <t>Ensamblaje de mejoramiento de válvula de zona TwistSeal® (55 mm)</t>
  </si>
  <si>
    <t>78912</t>
  </si>
  <si>
    <t>TwistSeal® (55mm) Balance Valve Assembly</t>
  </si>
  <si>
    <t>(55MM)BAL VLV ASMBLY</t>
  </si>
  <si>
    <t xml:space="preserve">Ensemble de vanne de régulation (55 mm) TwistSeal®  </t>
  </si>
  <si>
    <t>Ensamblaje de válvula de regulación TwistSeal® (55 mm)</t>
  </si>
  <si>
    <t>78921</t>
  </si>
  <si>
    <t>O-ring for TwistSeal® Valve Insert (40 &amp; 55mm)</t>
  </si>
  <si>
    <t>O-ring #116.</t>
  </si>
  <si>
    <t>ORING F/ T/S VLV INSERT</t>
  </si>
  <si>
    <t xml:space="preserve">Joint torique pour raccords de vanne TwistSeal® et TwistSeal® Mini </t>
  </si>
  <si>
    <t>Arandela para acoplamientos de válvulas TwistSeal® et TwistSeal® Mini</t>
  </si>
  <si>
    <t>78922</t>
  </si>
  <si>
    <t>O-ring for TwistSeal® Balancing Shaft - 6×2mm (Cone Side)</t>
  </si>
  <si>
    <t>ORING F/ T/S BALAN SHAFT</t>
  </si>
  <si>
    <t>Joint torique pour tige de régulation TwistSeal® - 6x2 mm (côté conique)</t>
  </si>
  <si>
    <t>Arandela para Eje de Regulación - 6x2mm (lado cónico)</t>
  </si>
  <si>
    <t>78923</t>
  </si>
  <si>
    <t>O-ring #123.</t>
  </si>
  <si>
    <t>O-RING FOR MINI(40MM) &amp;</t>
  </si>
  <si>
    <t>EASYFIT MANIFOLD MODULE</t>
  </si>
  <si>
    <t xml:space="preserve">Joint torique pour modules des collecteurs TwistSeal® Mini et PureLink® </t>
  </si>
  <si>
    <t>Arandela para Modulos de Colectores TwistSeal® Mini (40 mm) y PureLink®</t>
  </si>
  <si>
    <t>78924</t>
  </si>
  <si>
    <t>O-ring for TwistSeal® (55mm) Manifold Module</t>
  </si>
  <si>
    <t>O-ring #223.</t>
  </si>
  <si>
    <t>O-RING FO(55MM)MANIF MOD</t>
  </si>
  <si>
    <t>Joint torique pour modules du collecteur TwistSeal®</t>
  </si>
  <si>
    <t>Arandela para Modulo de Colector TwistSeal® (55 mm)</t>
  </si>
  <si>
    <t>1  MINI(40MM)DELUX MANIF</t>
  </si>
  <si>
    <t>ASSEMBLY KIT</t>
  </si>
  <si>
    <t>1  T/S(55MM)DELUXE MANIF</t>
  </si>
  <si>
    <t>79801</t>
  </si>
  <si>
    <t>TwistSeal® Mini (40mm) Closed End Cap</t>
  </si>
  <si>
    <t>Self-sealing end-piece which closes manifold.</t>
  </si>
  <si>
    <t>8481.90.9040</t>
  </si>
  <si>
    <t>MINI(40MM)CLOSEDEND CAP</t>
  </si>
  <si>
    <t>Bouchon d’extrémité du Mini (40 mm) TwistSeal®</t>
  </si>
  <si>
    <t>Tapa con extremo cerrado (40 mm) TwistSeal® Mini</t>
  </si>
  <si>
    <t>79808</t>
  </si>
  <si>
    <t>TwistSeal® Mini (40mm) Cross Tee c/w O-ring</t>
  </si>
  <si>
    <t>MINI(40MM)CROSSTEE W/OR</t>
  </si>
  <si>
    <t>Raccord de croisement du Mini (40 mm) TwistSeal®</t>
  </si>
  <si>
    <t>Empalme en cruz del TwistSeal® Mini (40 mm)</t>
  </si>
  <si>
    <t>79815</t>
  </si>
  <si>
    <t>1" TwistSeal® Mini (40mm) Union Cross Tee End Connection</t>
  </si>
  <si>
    <t>1 MINI(40MM)UNION CROSS</t>
  </si>
  <si>
    <t>TEE END CONNECTION</t>
  </si>
  <si>
    <t>Raccord union du conduit de croisement en T 1" du Mini (40 mm) TwistSeal®</t>
  </si>
  <si>
    <t>Empalme unión de cruz en T 1" del Mini (40 mm) TwistSeal®</t>
  </si>
  <si>
    <t>3925.90.0000</t>
  </si>
  <si>
    <t>MULTIPORT (40MM) DOUBLE</t>
  </si>
  <si>
    <t>MOUNTING BRACKET</t>
  </si>
  <si>
    <t>79901</t>
  </si>
  <si>
    <t>TwistSeal® (55mm) Closed End Cap</t>
  </si>
  <si>
    <t>Self-sealing end piece which closes manifold.</t>
  </si>
  <si>
    <t>(55MM) CLOSED END CAP</t>
  </si>
  <si>
    <t xml:space="preserve">Bouchon d’extrémité (55 mm) TwistSeal® </t>
  </si>
  <si>
    <t>Tapa con extremo cerrado (55 mm) TwistSeal®</t>
  </si>
  <si>
    <t>79902</t>
  </si>
  <si>
    <t>1" TwistSeal® (55mm) Supply End Connection</t>
  </si>
  <si>
    <t>Self-sealing end-piece with 1" FNPT brass insert. (c/w o-ring).</t>
  </si>
  <si>
    <t>1 (55MM) SPLY END CONN</t>
  </si>
  <si>
    <t>Raccord du conduit d'alimentation (55 mm) TwistSeal®  de 1"</t>
  </si>
  <si>
    <t xml:space="preserve">Empalme unión del Ducto de alimentación TwistSeal® de 1" (55 mm) </t>
  </si>
  <si>
    <t>79904</t>
  </si>
  <si>
    <t>1-1/2" TwistSeal® (55mm) Supply End Connection</t>
  </si>
  <si>
    <t>Self-sealing end-piece with 1-1/2" MNPT brass insert. (c/w o-ring).</t>
  </si>
  <si>
    <t>1-1/2(55MM)SPLY END CONN</t>
  </si>
  <si>
    <t>Raccord du conduit d'alimentation (55 mm) TwistSeal®  de 1-1/2"</t>
  </si>
  <si>
    <t xml:space="preserve">Empalme unión del Ducto de alimentación TwistSeal® de 1-1/2" (55 mm) </t>
  </si>
  <si>
    <t>79908</t>
  </si>
  <si>
    <t>TwistSeal® (55mm) Cross Tee</t>
  </si>
  <si>
    <t>55mm Cross Tee</t>
  </si>
  <si>
    <t>Raccord de croisement en T (55 mm) TwistSeal®</t>
  </si>
  <si>
    <t>Empalme de cruz en T  TwistSeal® (55 mm)</t>
  </si>
  <si>
    <t>79911</t>
  </si>
  <si>
    <t>1/2" Cross Tee Plug</t>
  </si>
  <si>
    <t>For use with Cross Tee, comes complete with o-ring.</t>
  </si>
  <si>
    <t>1/2in CROSS TEE PLUG</t>
  </si>
  <si>
    <t>Bouchon 1/2" pour raccord de croisement en T</t>
  </si>
  <si>
    <t>Tapón para empalme de cruz en T de 1/2"</t>
  </si>
  <si>
    <t>79922</t>
  </si>
  <si>
    <t>Multiwrench for Manifold Nut and Base</t>
  </si>
  <si>
    <t>Wrench for use with plastic manifold module nut.</t>
  </si>
  <si>
    <t>M-WRENCH F/ MFD NUT&amp;BASE</t>
  </si>
  <si>
    <t>Clé multiusage pour base et écrou de collecteur</t>
  </si>
  <si>
    <t>Llave multiuso para la tuerca y base del colector</t>
  </si>
  <si>
    <t>79930</t>
  </si>
  <si>
    <t>Metal Hose Bib</t>
  </si>
  <si>
    <t>System can easily be charged at manifold location.  For use with the Cross Tee.</t>
  </si>
  <si>
    <t>Robinet d'arrosage</t>
  </si>
  <si>
    <t>Llave de manguera</t>
  </si>
  <si>
    <t>79931</t>
  </si>
  <si>
    <t>Manual Air Vent</t>
  </si>
  <si>
    <t>Used for manually removing air from system.  For use with the Cross Tee.</t>
  </si>
  <si>
    <t>Évent manuel</t>
  </si>
  <si>
    <t>Respiradero manual</t>
  </si>
  <si>
    <t>79932</t>
  </si>
  <si>
    <t>Metal Automatic Air Vent</t>
  </si>
  <si>
    <t>Automatically removes air from system.  For use with Cross Tee.</t>
  </si>
  <si>
    <t>METAL AUTOMATIC AIR VENT</t>
  </si>
  <si>
    <t>Évent automatique</t>
  </si>
  <si>
    <t>Respiradero automático</t>
  </si>
  <si>
    <t>79933</t>
  </si>
  <si>
    <t>Manual Air Vent Key - 5mm Square, Blue</t>
  </si>
  <si>
    <t>Opens the manual air vent (#79931).</t>
  </si>
  <si>
    <t>MAN AIRVENT KEY5MM SQ BL</t>
  </si>
  <si>
    <t>Clé d'évent manuel</t>
  </si>
  <si>
    <t>Llave de respiradero manual</t>
  </si>
  <si>
    <t>79934</t>
  </si>
  <si>
    <t>Plastic Hose Bib</t>
  </si>
  <si>
    <t>Robinet d'arrosage en plastique</t>
  </si>
  <si>
    <t>Llave de manguera de plástico</t>
  </si>
  <si>
    <t>79935</t>
  </si>
  <si>
    <t>Pressure Test Kit</t>
  </si>
  <si>
    <t>9026.20.8000</t>
  </si>
  <si>
    <t>Ensemble de test de pression</t>
  </si>
  <si>
    <t>Kit de la prueba de presión de aire</t>
  </si>
  <si>
    <t>79936</t>
  </si>
  <si>
    <t>Plastic Automatic Air Vent</t>
  </si>
  <si>
    <t>8481.90.9085</t>
  </si>
  <si>
    <t>PLASTIC AUTO AIR VENT</t>
  </si>
  <si>
    <t>Évent automatique en plastique</t>
  </si>
  <si>
    <t>Respiradero automático de plástico</t>
  </si>
  <si>
    <t>79940</t>
  </si>
  <si>
    <t>Pair Thermometers c/w Well for TwistSeal® Manifolds</t>
  </si>
  <si>
    <t>9026.80</t>
  </si>
  <si>
    <t>PAIRTHERMOMETER C/W WELL</t>
  </si>
  <si>
    <t>FOR  MANIFOLDS</t>
  </si>
  <si>
    <t>Paire de thermomètres avec puits pour collecteurs TwistSeal®</t>
  </si>
  <si>
    <t>Par de termometros con pozos para colectores TwistSeal®</t>
  </si>
  <si>
    <t>79942</t>
  </si>
  <si>
    <t>Pair Thermometers for TwistSeal® Mini Union Cross Tee End Connection</t>
  </si>
  <si>
    <t>PAIRTHERMOMETERS F/ T/S</t>
  </si>
  <si>
    <t>MINIUNIONCROSSTEEENDCONN</t>
  </si>
  <si>
    <t>Paire de thermomètres pour raccord union du conduit de croisement en T du Mini (40 mm) TwistSeal®</t>
  </si>
  <si>
    <t>Par de termometros para empalme del ducto de cruz en T del TwistSeal® Mini (40 mm)</t>
  </si>
  <si>
    <t>79951</t>
  </si>
  <si>
    <t>100g Bottle Non-toxic Silicone O-ring Lubricant</t>
  </si>
  <si>
    <t>Lubrication for the o-rings.  Non-toxic silicon grease. Highly recommended for trouble free installation of manifold components.</t>
  </si>
  <si>
    <t>100GBTL NONTOXIC SILICON</t>
  </si>
  <si>
    <t>O-RING LUBRICANT</t>
  </si>
  <si>
    <t>Bouteille de 100 g de lubrifiant à la silicone non toxique pour joint torique</t>
  </si>
  <si>
    <t>Botella de 100 g de lubricante de silicona no toxico para arandela</t>
  </si>
  <si>
    <t>79952</t>
  </si>
  <si>
    <t>10g Bottle Non-toxic Silicone O-ring Lubricant</t>
  </si>
  <si>
    <t>3403.99.0000</t>
  </si>
  <si>
    <t>10GBTL NON-TOXIC SILICON</t>
  </si>
  <si>
    <t>Bouteille de 10 g de lubrifiant à la silicone non toxique pour joint torique</t>
  </si>
  <si>
    <t>Botella de Lubricante</t>
  </si>
  <si>
    <t>79953</t>
  </si>
  <si>
    <t>Red Rubber Gasket for 1" Union End Connection (40mm) Air Tests</t>
  </si>
  <si>
    <t>RED RUB GASK FOR1 UNION</t>
  </si>
  <si>
    <t>Joint rouge en caoutchouc pour raccord union du conduit 1" de tests d'air (40mm)</t>
  </si>
  <si>
    <t>Junta roja de caucho para empalme de unión del ducto 1" para análisis de aire (40mm)</t>
  </si>
  <si>
    <t>79954</t>
  </si>
  <si>
    <t>Gasket for TwistSeal® Mini (40mm) 1" Union Supply End Connection</t>
  </si>
  <si>
    <t>GASKET FOR MINI(40MM) 1</t>
  </si>
  <si>
    <t>UNION SUPPLY END CONNEC</t>
  </si>
  <si>
    <t xml:space="preserve">Joint pour raccord union du conduit d'alimentation 1"  du Mini (40 mm) TwistSeal®  </t>
  </si>
  <si>
    <t xml:space="preserve">Empalme para unión del ducto de alimentación 1"  del Mini (40 mm) TwistSeal®  </t>
  </si>
  <si>
    <t>79955</t>
  </si>
  <si>
    <t>O-ring for 1/2" Cross Tee Accessories</t>
  </si>
  <si>
    <t>O-ring #115.</t>
  </si>
  <si>
    <t>O-RING F/ 1/2 CROSS TEE</t>
  </si>
  <si>
    <t>Joint torique pour les accessoires avec raccord de croisement en T 1/2"</t>
  </si>
  <si>
    <t>Arandela para accesorios de la cruz en T 1/2"</t>
  </si>
  <si>
    <t>79965</t>
  </si>
  <si>
    <t>Pressure Test Kit with Extra Valve to Zero Gauge</t>
  </si>
  <si>
    <t>PRESS TEST KIT W/ EXTRA</t>
  </si>
  <si>
    <t>VALVE TO ZERO GAUGE</t>
  </si>
  <si>
    <t>Ensemble de test de pression avec vanne</t>
  </si>
  <si>
    <t>Kit de la prueba de presión de aire con válvula</t>
  </si>
  <si>
    <t>(55MM) MOUNTING BRACKET</t>
  </si>
  <si>
    <t>1/2 Conduit 90s</t>
  </si>
  <si>
    <t>5/8in CONDUIT 90'S</t>
  </si>
  <si>
    <t>3/4 Conduit 90s</t>
  </si>
  <si>
    <t>1 Conduit 90s</t>
  </si>
  <si>
    <t>3926.90.0000</t>
  </si>
  <si>
    <t>PLASTIC BEND SUPPORT FOR</t>
  </si>
  <si>
    <t>3/8  AND 1/2  TUBING</t>
  </si>
  <si>
    <t>PLAST BEND SUPP-3/4 TUBE</t>
  </si>
  <si>
    <t>7326.90.9092</t>
  </si>
  <si>
    <t>METAL BEND SUPPORT- 3/4</t>
  </si>
  <si>
    <t>TUBING *WSL*</t>
  </si>
  <si>
    <t>86255</t>
  </si>
  <si>
    <t>Metal Drop Ear Bend Support for 1/2" Tubing</t>
  </si>
  <si>
    <t>METAL D/E BEND SUPP-1/2</t>
  </si>
  <si>
    <t>Support en métal de coude pour tuyaux 1/2" avec plaque de montage</t>
  </si>
  <si>
    <t>Apoyo metal para doblar tuberías de 1/2" con placa de sujeción</t>
  </si>
  <si>
    <t>7616.99.5090</t>
  </si>
  <si>
    <t>24 ALUM HEAT TRANS PLATE</t>
  </si>
  <si>
    <t>FOR DRYABOV/DRYBELOW SYS</t>
  </si>
  <si>
    <t>ENDBEND FOR DRYABOVE SYS</t>
  </si>
  <si>
    <t>SPACECLIP FORD/ABOVE SYS</t>
  </si>
  <si>
    <t>TUBING TRACKING</t>
  </si>
  <si>
    <t>3917.40.0000</t>
  </si>
  <si>
    <t>3926.90.9880</t>
  </si>
  <si>
    <t>1000 TIE STRAPS - 5.5</t>
  </si>
  <si>
    <t>1000 TIE STRAPS - 7.5</t>
  </si>
  <si>
    <t>300 X2-3/8 (60MM)STAPLES</t>
  </si>
  <si>
    <t>FOR STAND-UP STAPLER</t>
  </si>
  <si>
    <t>300X 1-1/2  STAPLES FOR</t>
  </si>
  <si>
    <t>DELUXE STAPLE GUN</t>
  </si>
  <si>
    <t>300X 2  STAPLES F/ DELUX</t>
  </si>
  <si>
    <t>STAPLE GUN</t>
  </si>
  <si>
    <t>92128bs</t>
  </si>
  <si>
    <t>1" 100ft Blue PureLink® Plus Pipe-in-Pipe</t>
  </si>
  <si>
    <t>1  100FT BLU PURELIN PIP</t>
  </si>
  <si>
    <t xml:space="preserve">Tuyau PureLink® 1" dans une gaine de tuyau bleu, 100' </t>
  </si>
  <si>
    <t>100' de tubería de 1" en envoltura azul</t>
  </si>
  <si>
    <t>92128rs</t>
  </si>
  <si>
    <t>1" 100ft Red PureLink® Plus Pipe-in-Pipe</t>
  </si>
  <si>
    <t>1  100FT RED PURLINK PIP</t>
  </si>
  <si>
    <t xml:space="preserve">Tuyau PureLink® 1" dans une gaine de tuyau rouge, 100' </t>
  </si>
  <si>
    <t>100' de tubería de 1" en envoltura roja</t>
  </si>
  <si>
    <t>92305bcs</t>
  </si>
  <si>
    <t>15/16" 300ft Blue Corrugated Sleeve for 1/2" PEX</t>
  </si>
  <si>
    <t>15/16  300FTBLU CORRUGAT</t>
  </si>
  <si>
    <t>SLEEVE FOR 1/2  PEX</t>
  </si>
  <si>
    <t>92305bs</t>
  </si>
  <si>
    <t>1/2" 300ft Blue PureLink® Plus Pipe-in-Pipe</t>
  </si>
  <si>
    <t>1/2  300FT BLU PLINK PIP</t>
  </si>
  <si>
    <t>Tuyau PureLink® 1/2" 300' dans une gaine de tuyau bleu</t>
  </si>
  <si>
    <t>300 pies de tubería de 3/4" en envoltura azul</t>
  </si>
  <si>
    <t>92305rs</t>
  </si>
  <si>
    <t>1/2" 300ft Red PureLink® Plus Pipe-in-Pipe</t>
  </si>
  <si>
    <t>1/2  300FT RED PUREL PIP</t>
  </si>
  <si>
    <t>Tuyau PureLink® 1/2" 300' dans une gaine de tuyau rouge</t>
  </si>
  <si>
    <t>300 pies de tubería de 3/4" en envoltura rojo</t>
  </si>
  <si>
    <t>92322bcs</t>
  </si>
  <si>
    <t>1-3/8" 300ft Blue Corrugated Sleeve for 3/4" PEX</t>
  </si>
  <si>
    <t>1-3/8  300FTBLU CORRUGAT</t>
  </si>
  <si>
    <t>SLEEVE FOR 3/4  PEX</t>
  </si>
  <si>
    <t>92322bs</t>
  </si>
  <si>
    <t>3/4" 300ft Blue PureLink® Plus Pipe-in-Pipe</t>
  </si>
  <si>
    <t>3/4  300FT BLU PUREL PIP</t>
  </si>
  <si>
    <t xml:space="preserve">Tuyau PureLink® 3/4" dans une gaine de tuyau bleu, 300' </t>
  </si>
  <si>
    <t>300' de tubería de 3/4" en envoltura azul</t>
  </si>
  <si>
    <t>92322rs</t>
  </si>
  <si>
    <t>3/4" 300ft Red PureLink® Plus Pipe-in-Pipe</t>
  </si>
  <si>
    <t>3/4  300FT RED PUREL PIP</t>
  </si>
  <si>
    <t xml:space="preserve">Tuyau PureLink® 3/4" dans une gaine de tuyau rouge, 300' </t>
  </si>
  <si>
    <t>300 pies de tubería de 3/4" en envoltura roja</t>
  </si>
  <si>
    <t>1/2  1000FT O2 BARRIER</t>
  </si>
  <si>
    <t>5/8  1000FT O2 BARRIER</t>
  </si>
  <si>
    <t>3/4  1000FT O2 BARRIER</t>
  </si>
  <si>
    <t>1  100FT O2 BARRIER</t>
  </si>
  <si>
    <t>1-1/4  100FT O2 BARRIER</t>
  </si>
  <si>
    <t>1-1/2  100FT O2 BARRIER</t>
  </si>
  <si>
    <t>1/2  250FT O2 BARRIER</t>
  </si>
  <si>
    <t>3/4  10X20FT O2 BARRIER</t>
  </si>
  <si>
    <t>1  5X20FT O2 BARRIER</t>
  </si>
  <si>
    <t>1-1/4  5X20FT O2 BARRIER</t>
  </si>
  <si>
    <t>1-1/2  5X20FT O2 BARRIER</t>
  </si>
  <si>
    <t>1/2  300FT O2 BARRIER</t>
  </si>
  <si>
    <t>1/2" 300ft O2 Barrier HeatLink® Pipe-in-Pipe Red Sheath</t>
  </si>
  <si>
    <t>1/2 300FT O2 BARRIER HL</t>
  </si>
  <si>
    <t>5/8  300FT O2 BARRIER</t>
  </si>
  <si>
    <t>3/4  300FT O2 BARRIER</t>
  </si>
  <si>
    <t>3/4" 300ft O2 Barrier HeatLink® Pipe-in-Pipe Red Sheath</t>
  </si>
  <si>
    <t>3/4 300FT O2 BARRIER HL</t>
  </si>
  <si>
    <t>1-1/4  300FT O2 BARRIER</t>
  </si>
  <si>
    <t>1-1/2  300FT O2 BARRIER</t>
  </si>
  <si>
    <t>1/2  500FT O2 BARRIER</t>
  </si>
  <si>
    <t>5/8  500FT O2 BARRIER</t>
  </si>
  <si>
    <t>3/4  500FT O2 BARRIER</t>
  </si>
  <si>
    <t>1  500FT O2 BARRIER</t>
  </si>
  <si>
    <t>BC G2-1</t>
  </si>
  <si>
    <t>Standard Boiler Panel 3 Pump</t>
  </si>
  <si>
    <t>STD BOILER PANEL 3 PUMP</t>
  </si>
  <si>
    <t>Pompe à 3 panneaux de chaudière standard</t>
  </si>
  <si>
    <t>Bomba 3 del panel de caldera estándar</t>
  </si>
  <si>
    <t>BC G2-2</t>
  </si>
  <si>
    <t>High Capacity Boiler Panel 4 Pump</t>
  </si>
  <si>
    <t>HI CAP BOILR PANL 4 PUMP</t>
  </si>
  <si>
    <t>Pompe à 4 panneaux de chaudière haute capacité</t>
  </si>
  <si>
    <t>Bomba 4 del panel de caldera de gran capacidad</t>
  </si>
  <si>
    <t>BC G2-3</t>
  </si>
  <si>
    <t>BC G.Combi Boiler Panel</t>
  </si>
  <si>
    <t>BC G.COMBI BOILER PANEL</t>
  </si>
  <si>
    <t>CAD01</t>
  </si>
  <si>
    <t>CAD Boiler Panel 3 Pump</t>
  </si>
  <si>
    <t>CAD BOILER PANEL 3 PUMP</t>
  </si>
  <si>
    <t>Pompe à 3 panneaux de chaudière CAD</t>
  </si>
  <si>
    <t>Bomba 3 del panel de la caldera CAD</t>
  </si>
  <si>
    <t>CAD02</t>
  </si>
  <si>
    <t>CAD Boiler Panel High Capacity 4 Pump</t>
  </si>
  <si>
    <t>CAD BOILER PANEL HI CAP</t>
  </si>
  <si>
    <t>4 PUMP</t>
  </si>
  <si>
    <t>Pompe à 4 panneaux de chaudière haute capacité CAD</t>
  </si>
  <si>
    <t>Bomba 4 de gran capacidad del panel de caldera CAD</t>
  </si>
  <si>
    <t>DRIVEWAY SENS F/ SMP PAN</t>
  </si>
  <si>
    <t>ECO1ZN3P</t>
  </si>
  <si>
    <t>ECO Boiler Panel 3 Pump</t>
  </si>
  <si>
    <t>ECO BOILER PANEL 3 PUMP</t>
  </si>
  <si>
    <t>Pompe à 3 panneaux de chaudière ECO</t>
  </si>
  <si>
    <t>Bomba 3 del panel de la caldera ECO</t>
  </si>
  <si>
    <t>ECO2ZN4P</t>
  </si>
  <si>
    <t>ECO Boiler Panel High Capacity 4 Pump</t>
  </si>
  <si>
    <t>ECO BOILER PANEL HI CAP</t>
  </si>
  <si>
    <t>Pompe à 4 panneaux de chaudière haute capacité ECO</t>
  </si>
  <si>
    <t>Bomba 4 de gran capacidad del panel de caldera ECO</t>
  </si>
  <si>
    <t>ELBP18</t>
  </si>
  <si>
    <t>Electric Boiler Panel 18,000BTU</t>
  </si>
  <si>
    <t>ELEC BOILR PAN 18 000BTU</t>
  </si>
  <si>
    <t>Panneau de chaudière électrique 18 000 BTU</t>
  </si>
  <si>
    <t>Panel de la caldera eléctrica de 18.000 BTU</t>
  </si>
  <si>
    <t>ELBP18TS3</t>
  </si>
  <si>
    <t>Electric Boiler Panel 18,000BTU with 3 Loop Twist Seal Mini Multiport</t>
  </si>
  <si>
    <t>W/ 3LOOP T/S MINI MULTI</t>
  </si>
  <si>
    <t>Panneau de chaudière électrique 18 000 BTU avec mini-multiport de joint à torsion et 3 boucles</t>
  </si>
  <si>
    <t>Panel de la caldera eléctrica de 18.000 BTU con mini multipuerto con cierre a rosca de 3 bucles</t>
  </si>
  <si>
    <t>ELBP18TS5</t>
  </si>
  <si>
    <t>Electric Boiler Panel 18,000BTU with 5 Loop Twist Seal Mini Multiport</t>
  </si>
  <si>
    <t>W/ 5LOOP T/S MINI MULTI</t>
  </si>
  <si>
    <t>Panneau de chaudière électrique 18 000 BTU avec mini-multiport de joint à torsion et 5 boucles</t>
  </si>
  <si>
    <t>Panel de la caldera eléctrica de 18.000 BTU con mini multipuerto con cierre a rosca de 5 bucles</t>
  </si>
  <si>
    <t>ELBP30</t>
  </si>
  <si>
    <t>Electric Boiler Panel 30,000BTU</t>
  </si>
  <si>
    <t>ELEC BOILR PAN 30 000BTU</t>
  </si>
  <si>
    <t>Panneau de chaudière électrique de 30 000 BTU</t>
  </si>
  <si>
    <t>Panel de Caldera Eléctrica 30,000BTU</t>
  </si>
  <si>
    <t>ELBP30TS3</t>
  </si>
  <si>
    <t>Electric Boiler Panel 30,000BTU with 3 Loop Twist Seal Mini Multiport</t>
  </si>
  <si>
    <t>Panneau de chaudière électrique de 30 000 BTU avec collecteur à 3 boucles pour Mini TwistSeal® à plusieurs orifices</t>
  </si>
  <si>
    <t>Panel de Caldera Eléctrica 30,000BTU con Colector Mini MultipuertosTwistSeal® con 3 lazos</t>
  </si>
  <si>
    <t>ELBP30TS5</t>
  </si>
  <si>
    <t>Electric Boiler Panel 30,000BTU with 5 Loop Twist Seal Mini Multiport</t>
  </si>
  <si>
    <t>Panneau de chaudière électrique de 30 000 BTU avec collecteur à 5 boucles pour Mini TwistSeal® à plusieurs orifices</t>
  </si>
  <si>
    <t>Panel de Caldera Eléctrica 30,000BTU con Colector Mini MultipuertosTwistSeal® con 5 lazos</t>
  </si>
  <si>
    <t>ELBP30TS6</t>
  </si>
  <si>
    <t>Electric Boiler Panel 30,000BTU with 6 Loop Twist Seal Mini Multiport</t>
  </si>
  <si>
    <t>W/ 6LOOP T/S MINI MULTI</t>
  </si>
  <si>
    <t>Panneau de chaudière électrique 30 000 BTU avec mini-multiport de joint à torsion et 6 boucles</t>
  </si>
  <si>
    <t>Panel de la caldera eléctrica de 30.000 BTU con mini multipuerto con cierre a rosca de 6 bucles</t>
  </si>
  <si>
    <t>ELBP30TS7</t>
  </si>
  <si>
    <t>Electric Boiler Panel 30,000BTU with 7 Loop Twist Seal Mini Multiport</t>
  </si>
  <si>
    <t>ELECTBOIL PANL 30000BTU</t>
  </si>
  <si>
    <t>W/ 7 LOOP T/S MINI MP</t>
  </si>
  <si>
    <t>Panneau de chaudière électrique 30 000 BTU avec mini-multiport de joint à torsion et 7 boucles</t>
  </si>
  <si>
    <t>Panel de la caldera eléctrica de 30.000 BTU con mini multipuerto con cierre a rosca de 7 bucles</t>
  </si>
  <si>
    <t>ELBP30TS8</t>
  </si>
  <si>
    <t>Electric Boiler Panel 30,000BTU with 8 Loop Twist Seal Mini Multiport</t>
  </si>
  <si>
    <t>W/ 8LOOP T/S MINI MULTI</t>
  </si>
  <si>
    <t>Panneau de chaudière électrique 30 000 BTU avec mini-multiport de joint à torsion et 8 boucles</t>
  </si>
  <si>
    <t>Panel de la caldera eléctrica de 30.000 BTU con mini multipuerto con cierre a rosca de 8 bucles</t>
  </si>
  <si>
    <t>ELBP50</t>
  </si>
  <si>
    <t>Electric Boiler Panel 50,000BTU</t>
  </si>
  <si>
    <t>ELEC BOILR PAN 50 000BTU</t>
  </si>
  <si>
    <t>Panneau de chaudière électrique de 50 000 BTU</t>
  </si>
  <si>
    <t>Panel de Caldera Eléctrica 50,000BTU</t>
  </si>
  <si>
    <t>ELBP50TS7</t>
  </si>
  <si>
    <t>Electric Boiler Panel 50,000BTU with 7 Loop Twist Seal Mini Multiport</t>
  </si>
  <si>
    <t>W/ 7LOOP T/S MINI MULTI</t>
  </si>
  <si>
    <t>Panneau de chaudière électrique de 50 000 BTU avec collecteur à 7 boucles pour Mini TwistSeal® à plusieurs orifices</t>
  </si>
  <si>
    <t>Panel de Caldera Eléctrica 50,000BTU con Colector Mini MultipuertosTwistSeal® con 7 lazos</t>
  </si>
  <si>
    <t>Slab Sensor (12k) PVC Sl</t>
  </si>
  <si>
    <t>eeve 8ft Cable for ETO2S</t>
  </si>
  <si>
    <t>Optional Outdoor Sensor</t>
  </si>
  <si>
    <t>for SMCP &amp; SMP Panels</t>
  </si>
  <si>
    <t>ETF1899ASNS</t>
  </si>
  <si>
    <t>Sensor NTC 12K (Spare parts for #SMCP)</t>
  </si>
  <si>
    <t>9032.90.6025</t>
  </si>
  <si>
    <t>SENSOR NTC 12K F/SMCP</t>
  </si>
  <si>
    <t>*SpclOrdr*</t>
  </si>
  <si>
    <t>Capteur NTC 12K (pièces détachées pour #SMCP)</t>
  </si>
  <si>
    <t>Sensor NTC de 12 k (repuestos para #SMCP [Snow Melt Control Package, Paquete de control de derretimiento de nieve])</t>
  </si>
  <si>
    <t>EX13203</t>
  </si>
  <si>
    <t>3 Port, 3/4" PEX F1960 × Closed End HPP Multiport Tee</t>
  </si>
  <si>
    <t>3PORT 3/4  PX F1960 x CE</t>
  </si>
  <si>
    <t>3 orifices, PEX F1960 3/4" × extrémité fermée, Té à plusieurs orifices en HPP</t>
  </si>
  <si>
    <t>3 Puertos, PEX F1960 3/4" × Extremo Cerrado, T Multipuerto de HPP</t>
  </si>
  <si>
    <t>EX13204</t>
  </si>
  <si>
    <t>4 Port, 3/4" PEX F1960 × Closed End HPP Multiport Tee</t>
  </si>
  <si>
    <t>4PORT 3/4  PX F1960 x CE</t>
  </si>
  <si>
    <t>4 orifices, PEX F1960 3/4" × extrémité fermée, Té à plusieurs orifices en HPP</t>
  </si>
  <si>
    <t>4 Puertos, PEX F1960 3/4" × Extremo Cerrado, T Multipuerto de HPP</t>
  </si>
  <si>
    <t>EX13206</t>
  </si>
  <si>
    <t>6 Port, 3/4" PEX F1960 × Closed End HPP Multiport Tee</t>
  </si>
  <si>
    <t>6PORT 3/4  PX F1960 x CE</t>
  </si>
  <si>
    <t>6 orifices, PEX F1960 3/4" × extrémité fermée, Té à plusieurs orifices en HPP</t>
  </si>
  <si>
    <t>6 Puertos, PEX F1960 3/4" × Extremo Cerrado, T Multipuerto de HPP</t>
  </si>
  <si>
    <t>EX13806</t>
  </si>
  <si>
    <t>6 Port, 1" PEX F1960 × Closed End HPP Multiport Tee</t>
  </si>
  <si>
    <t>6PORT 1  PX F1960 x CE</t>
  </si>
  <si>
    <t>6 orifices, PEX F1960 1" × extrémité fermée, Té à plusieurs orifices en HPP</t>
  </si>
  <si>
    <t>6 Puertos, PEX F1960 1" × Extremo Cerrado, T Multipuerto de HPP</t>
  </si>
  <si>
    <t>EX14202</t>
  </si>
  <si>
    <t>2 Port, 3/4" × 3/4" PEX F1960 Flow Through HPP Multiport Tee</t>
  </si>
  <si>
    <t>2PORT 3/4 x 3/4 PX F1960</t>
  </si>
  <si>
    <t>FLOW THRU HPP MULTIP TEE</t>
  </si>
  <si>
    <t>2 orifices, PEX F1960 3/4" × 3/4", Té à plusieurs orifices en HPP - extrémité ouverte</t>
  </si>
  <si>
    <t>2 Puertos, PEX F1960 3/4" × 3/4", T Multipuerto de Flujo a Través de HPP</t>
  </si>
  <si>
    <t>EX14203</t>
  </si>
  <si>
    <t>3 Port, 3/4" × 3/4" PEX F1960 Flow Through HPP Multiport Tee</t>
  </si>
  <si>
    <t>3PORT 3/4 x 3/4 PX F1960</t>
  </si>
  <si>
    <t>3 orifices, PEX F1960 3/4" × 3/4", Té à plusieurs orifices en HPP - extrémité ouverte</t>
  </si>
  <si>
    <t>3 Puertos, PEX F1960 3/4" × 3/4", T Multipuerto de Flujo a Través de HPP</t>
  </si>
  <si>
    <t>EX14204</t>
  </si>
  <si>
    <t>4 Port, 3/4" × 3/4" PEX F1960 Flow Through HPP Multiport Tee</t>
  </si>
  <si>
    <t>4PORT 3/4 x 3/4 PX F1960</t>
  </si>
  <si>
    <t>4 orifices, PEX F1960 3/4" × 3/4", Té à plusieurs orifices en HPP - extrémité ouverte</t>
  </si>
  <si>
    <t>4 Puertos, PEX F1960 3/4" × 3/4", T Multipuerto de Flujo a Través de HPP</t>
  </si>
  <si>
    <t>EX14706</t>
  </si>
  <si>
    <t>6 Port, 1" × 3/4" PEX F1960 Flow Through HPP Multiport Tee</t>
  </si>
  <si>
    <t>6PORT 1 x 3/4 PEX F1960</t>
  </si>
  <si>
    <t>6 orifices, PEX F1960 1" × 3/4", Té à plusieurs orifices en HPP - extrémité ouverte</t>
  </si>
  <si>
    <t>6 Puertos, PEX F1960 1" × 3/4", T Multipuerto de Flujo a Través de HPP</t>
  </si>
  <si>
    <t>EX15005</t>
  </si>
  <si>
    <t>1/2" PEX F1960 HPP Plug</t>
  </si>
  <si>
    <t>1/2  PEX F1960 HPP PLUG</t>
  </si>
  <si>
    <t>Bouchon en HPP, PEX F1960 1/2"</t>
  </si>
  <si>
    <t>Tapa de HPP, PEX F1960 1/2"</t>
  </si>
  <si>
    <t>EX15022</t>
  </si>
  <si>
    <t>3/4" PEX F1960 HPP Plug</t>
  </si>
  <si>
    <t>3/4  PEX F1960 HPP PLUG</t>
  </si>
  <si>
    <t>Bouchon en HPP, PEX F1960 3/4"</t>
  </si>
  <si>
    <t>Tapa de HPP, PEX F1960 3/4"</t>
  </si>
  <si>
    <t>1  PEX F1960 HPP PLUG</t>
  </si>
  <si>
    <t>EX15035</t>
  </si>
  <si>
    <t>1-1/4" PEX F1960 HPP Plug</t>
  </si>
  <si>
    <t>1-1/4 PEX F1960 HPP PLUG</t>
  </si>
  <si>
    <t>Bouchon en HPP, PEX F1960 1-1/4"</t>
  </si>
  <si>
    <t>Tapa de HPP, PEX F1960 1-1/4"</t>
  </si>
  <si>
    <t>EX15041</t>
  </si>
  <si>
    <t>1-1/2" PEX F1960 HPP Plug</t>
  </si>
  <si>
    <t>1-1/2 PEX F1960 HPP PLUG</t>
  </si>
  <si>
    <t>Bouchon en HPP, PEX F1960 1-1/2"</t>
  </si>
  <si>
    <t>Tapa de HPP, PEX F1960 1-1/2"</t>
  </si>
  <si>
    <t>EX15054</t>
  </si>
  <si>
    <t>2" PEX F1960 HPP Plug</t>
  </si>
  <si>
    <t>2 PEX F1960 HPP PLUG</t>
  </si>
  <si>
    <t>Bouchon en HPP, PEX F1960 2"</t>
  </si>
  <si>
    <t>Tapa de HPP, PEX F1960 2"</t>
  </si>
  <si>
    <t>EX16222</t>
  </si>
  <si>
    <t>3/4" × 3/4" × 3/4" PEX F1960 HPP Tee</t>
  </si>
  <si>
    <t>3/4  PEX F1960 HPP TEE</t>
  </si>
  <si>
    <t>Té en HPP, PEX F1960 3/4"</t>
  </si>
  <si>
    <t>T de HPP, PEX F1960 3/4"</t>
  </si>
  <si>
    <t>3/4x3/4x1/2F1960 HPP TEE</t>
  </si>
  <si>
    <t>EX16252</t>
  </si>
  <si>
    <t>3/4" × 1/2" × 3/4" PEX F1960 HPP Tee</t>
  </si>
  <si>
    <t>3/4x1/2x3/4F1960 HPP TEE</t>
  </si>
  <si>
    <t>Té en HPP, PEX F1960 3/4" × 1/2" × 3/4"</t>
  </si>
  <si>
    <t>T de HPP, PEX F1960 3/4" × 1/2" × 3/4"</t>
  </si>
  <si>
    <t>EX16255</t>
  </si>
  <si>
    <t>3/4" × 1/2" × 1/2" PEX F1960 HPP Tee</t>
  </si>
  <si>
    <t>3/4x1/2x1/2F1960 HPP TEE</t>
  </si>
  <si>
    <t>Té en HPP, PEX F1960 3/4" × 1/2" × 1/2"</t>
  </si>
  <si>
    <t>T de HPP, PEX F1960 3/4" × 1/2" × 1/2"</t>
  </si>
  <si>
    <t>EX16332</t>
  </si>
  <si>
    <t>1-1/4" × 1-1/4" × 3/4" PEX F1960 HPP Tee</t>
  </si>
  <si>
    <t>1-1/4x1-1/4x3/4 F1960 T</t>
  </si>
  <si>
    <t>Té en HPP, PEX F1960 1-1/4" × 1-1/4" × 3/4"</t>
  </si>
  <si>
    <t>T de HPP, PEX F1960 1-1/4" × 1-1/4" × 3/4"</t>
  </si>
  <si>
    <t>EX16333</t>
  </si>
  <si>
    <t>1-1/4" × 1-1/4" × 1-1/4" PEX F1960 HPP Tee</t>
  </si>
  <si>
    <t>1-1/4 PEX F1960 HPP TEE</t>
  </si>
  <si>
    <t>Té en HPP, PEX F1960 1-1/4" × 1-1/4" × 1-1/4"</t>
  </si>
  <si>
    <t>T de HPP, PEX F1960 1-1/4" × 1-1/4" × 1-1/4"</t>
  </si>
  <si>
    <t>EX16335</t>
  </si>
  <si>
    <t>1-1/4" × 1-1/4" × 1/2" PEX F1960 HPP Tee</t>
  </si>
  <si>
    <t>1-1/4X1-1/4X1/2 PX HPP T</t>
  </si>
  <si>
    <t>Té en HPP, PEX F1960 1-1/4" × 1-1/4" × 1/2"</t>
  </si>
  <si>
    <t>T de HPP, PEX F1960 1-1/4" × 1-1/4" × 1/2"</t>
  </si>
  <si>
    <t>EX16338</t>
  </si>
  <si>
    <t>1-1/4" × 1-1/4" × 1" PEX F1960 HPP Tee</t>
  </si>
  <si>
    <t>1-1/4X1-1/4X1F1960 HPP T</t>
  </si>
  <si>
    <t>Té en HPP, PEX F1960 1-1/4" × 1-1/4" × 1"</t>
  </si>
  <si>
    <t>T de HPP, PEX F1960 1-1/4" × 1-1/4" × 1"</t>
  </si>
  <si>
    <t>EX16382</t>
  </si>
  <si>
    <t>1-1/4" × 1" × 3/4" PEX F1960 HPP Tee</t>
  </si>
  <si>
    <t>1-1/4X1X 3/4 F1960 HPP T</t>
  </si>
  <si>
    <t>Té en HPP, PEX F1960 1-1/4" × 1" × 3/4"</t>
  </si>
  <si>
    <t>T de HPP, PEX F1960 1-1/4" × 1" × 3/4"</t>
  </si>
  <si>
    <t>EX16388</t>
  </si>
  <si>
    <t>1-1/4" × 1" × 1" PEX F1960 HPP Tee</t>
  </si>
  <si>
    <t>1-1/4X1X1 PX F1960 HPP T</t>
  </si>
  <si>
    <t>Té en HPP, PEX F1960 1-1/4" × 1" × 1"</t>
  </si>
  <si>
    <t>T de HPP, PEX F1960 1-1/4" × 1" × 1"</t>
  </si>
  <si>
    <t>EX16432</t>
  </si>
  <si>
    <t>1-1/2" × 1-1/4" × 3/4" PEX F1960 HPP Tee</t>
  </si>
  <si>
    <t>1-1/2X1-1/4X3/4 PX HPP T</t>
  </si>
  <si>
    <t>Té en HPP, PEX F1960 1-1/2" × 1-1/4" × 3/4"</t>
  </si>
  <si>
    <t>T de HPP, PEX F1960 1-1/2" × 1-1/4" × 3/4"</t>
  </si>
  <si>
    <t>EX16433</t>
  </si>
  <si>
    <t>1-1/2" × 1-1/4" × 1-1/4" PEX F1960 HPP Tee</t>
  </si>
  <si>
    <t>1-1/2X1-1/4X1-1/4P HPP T</t>
  </si>
  <si>
    <t>Té en HPP, PEX F1960 1-1/2" × 1-1/4" × 1-1/4"</t>
  </si>
  <si>
    <t>T de HPP, PEX F1960 1-1/2" × 1-1/4" × 1-1/4"</t>
  </si>
  <si>
    <t>EX16438</t>
  </si>
  <si>
    <t>1-1/2" × 1-1/4" × 1" PEX F1960 HPP Tee</t>
  </si>
  <si>
    <t>1-1/2X1-1/4X1F1960 HPP T</t>
  </si>
  <si>
    <t>Té en HPP, PEX F1960 1-1/2" × 1-1/4" × 1"</t>
  </si>
  <si>
    <t>T de HPP, PEX F1960 1-1/2" × 1-1/4" × 1"</t>
  </si>
  <si>
    <t>EX16442</t>
  </si>
  <si>
    <t>1-1/2" × 1-1/2" × 3/4" PEX F1960 HPP Tee</t>
  </si>
  <si>
    <t>1-1/2x1-1/2x3/4 F1960 T</t>
  </si>
  <si>
    <t>HPP</t>
  </si>
  <si>
    <t>Té en HPP, PEX F1960 1-1/2" × 1-1/2" × 3/4"</t>
  </si>
  <si>
    <t>T de HPP, PEX F1960 1-1/2" × 1-1/2" × 3/4"</t>
  </si>
  <si>
    <t>EX16443</t>
  </si>
  <si>
    <t>1-1/2" × 1-1/2" × 1-1/4" PEX F1960 HPP Tee</t>
  </si>
  <si>
    <t>1-1/2X1-1/2X1-1/4F1960 T</t>
  </si>
  <si>
    <t>Té en HPP, PEX F1960 1-1/2" × 1-1/2" × 1-1/4"</t>
  </si>
  <si>
    <t>T de HPP, PEX F1960 1-1/2" × 1-1/2" × 1-1/4"</t>
  </si>
  <si>
    <t>EX16444</t>
  </si>
  <si>
    <t>1-1/2" × 1-1/2" × 1-1/2" PEX F1960 HPP Tee</t>
  </si>
  <si>
    <t>1-1/2 PEX F1960 HPP Tee</t>
  </si>
  <si>
    <t>Té en HPP, PEX F1960 1-1/2" × 1-1/2" × 1-1/2"</t>
  </si>
  <si>
    <t>T de HPP, PEX F1960 1-1/2" × 1-1/2" × 1-1/2"</t>
  </si>
  <si>
    <t>EX16448</t>
  </si>
  <si>
    <t>1-1/2" × 1-1/2" × 1" PEX F1960 HPP Tee</t>
  </si>
  <si>
    <t>1-1/2X1-1/2X1F1960 HPP T</t>
  </si>
  <si>
    <t>Té en HPP, PEX F1960 1-1/2" × 1-1/2" × 1"</t>
  </si>
  <si>
    <t>T de HPP, PEX F1960 1-1/2" × 1-1/2" × 1"</t>
  </si>
  <si>
    <t>EX16488</t>
  </si>
  <si>
    <t>1-1/2" × 1" × 1" PEX F1960 HPP Tee</t>
  </si>
  <si>
    <t>1-1/2X1X1 PX F1960 HPP T</t>
  </si>
  <si>
    <t>Té en HPP, PEX F1960 1-1/2" × 1" × 1"</t>
  </si>
  <si>
    <t>T de HPP, PEX F1960 1-1/2" × 1" × 1"</t>
  </si>
  <si>
    <t>EX16552</t>
  </si>
  <si>
    <t>1/2" × 1/2" × 3/4" PEX F1960 HPP Tee</t>
  </si>
  <si>
    <t>1/2x1/2x3/4F1960 HPP TEE</t>
  </si>
  <si>
    <t>Té en HPP, PEX F1960 1/2" × 1/2" × 3/4"</t>
  </si>
  <si>
    <t>T de HPP, PEX F1960 1/2" × 1/2" × 3/4"</t>
  </si>
  <si>
    <t>EX16555</t>
  </si>
  <si>
    <t>1/2" × 1/2" × 1/2" PEX F1960 HPP Tee</t>
  </si>
  <si>
    <t>1/2  PEX F1960 HPP TEE</t>
  </si>
  <si>
    <t xml:space="preserve">Té en HPP, PEX F1960 1/2" </t>
  </si>
  <si>
    <t>T de HPP, PEX F1960 1/2"</t>
  </si>
  <si>
    <t>EX16643</t>
  </si>
  <si>
    <t>2" × 1-1/2" × 1-1/4" PEX F1960 HPP Tee</t>
  </si>
  <si>
    <t>2X1-1/2X1-1/4F1960 HPP T</t>
  </si>
  <si>
    <t>Té en HPP, PEX F1960 2" × 1-1/2" × 1-1/4"</t>
  </si>
  <si>
    <t>T de HPP, PEX F1960 2" × 1-1/2" × 1-1/4"</t>
  </si>
  <si>
    <t>EX16644</t>
  </si>
  <si>
    <t>2" × 1-1/2" × 1-1/2" PEX F1960 HPP Tee</t>
  </si>
  <si>
    <t>2X1-1/2X1-1/2F1960 HPP T</t>
  </si>
  <si>
    <t>Té en HPP, PEX F1960 2" × 1-1/2" × 1-1/2"</t>
  </si>
  <si>
    <t>T de HPP, PEX F1960 2" × 1-1/2" × 1-1/2"</t>
  </si>
  <si>
    <t>EX16648</t>
  </si>
  <si>
    <t>2" × 1-1/2" × 1" PEX F1960 HPP Tee</t>
  </si>
  <si>
    <t>2X1-1/2X1 PX F1960 HPP T</t>
  </si>
  <si>
    <t>Té en HPP, PEX F1960 2" × 1-1/2" × 1"</t>
  </si>
  <si>
    <t>T de HPP, PEX F1960 2" × 1-1/2" × 1"</t>
  </si>
  <si>
    <t>EX16662</t>
  </si>
  <si>
    <t>2" × 2" × 3/4" PEX F1960 HPP Tee</t>
  </si>
  <si>
    <t>2X2X3/4 PEX F1960 HPP T</t>
  </si>
  <si>
    <t>Té en HPP, PEX F1960 2" × 2" × 3/4"</t>
  </si>
  <si>
    <t>T de HPP, PEX F1960 2" × 2" × 3/4"</t>
  </si>
  <si>
    <t>EX16663</t>
  </si>
  <si>
    <t>2" × 2" × 1-1/4" PEX F1960 HPP Tee</t>
  </si>
  <si>
    <t>2X2X1-1/4 PX F1960 HPP T</t>
  </si>
  <si>
    <t>Té en HPP, PEX F1960 2" × 2" × 1-1/4"</t>
  </si>
  <si>
    <t>T de HPP, PEX F1960 2" × 2" × 1-1/4"</t>
  </si>
  <si>
    <t>EX16664</t>
  </si>
  <si>
    <t>2" × 2" × 1-1/2" PEX F1960 HPP Tee</t>
  </si>
  <si>
    <t>2X2X1-1/2 PX F1960 HPP T</t>
  </si>
  <si>
    <t>Té en HPP, PEX F1960 2" × 2" × 1-1/2"</t>
  </si>
  <si>
    <t>T de HPP, PEX F1960 2" × 2" × 1-1/2"</t>
  </si>
  <si>
    <t>EX16666</t>
  </si>
  <si>
    <t>2" × 2" × 2" PEX F1960 HPP Tee</t>
  </si>
  <si>
    <t>2 PEX F1960 HPP TEE</t>
  </si>
  <si>
    <t>Té en HPP, PEX F1960 2" × 2" × 2"</t>
  </si>
  <si>
    <t>T de HPP, PEX F1960 2" × 2" × 2"</t>
  </si>
  <si>
    <t>EX16668</t>
  </si>
  <si>
    <t>2" × 2" × 1" PEX F1960 HPP Tee</t>
  </si>
  <si>
    <t>2X2X1 PEX F1960 HPP TEE</t>
  </si>
  <si>
    <t>Té en HPP, PEX F1960 2" × 2" × 1"</t>
  </si>
  <si>
    <t>T de HPP, PEX F1960 2" × 2" × 1"</t>
  </si>
  <si>
    <t>1x 3/4x3/4 F1960 HPP TEE</t>
  </si>
  <si>
    <t>1x3/4x1 PX F1960 HPP TEE</t>
  </si>
  <si>
    <t>1x1x3/4 PX F1960 HPP TEE</t>
  </si>
  <si>
    <t>EX16885</t>
  </si>
  <si>
    <t>1" × 1" × 1/2" PEX F1960 HPP Tee</t>
  </si>
  <si>
    <t>1x1x1/2 PX F1960 HPP TEE</t>
  </si>
  <si>
    <t>Té en HPP, PEX F1960 1" × 1" × 1/2"</t>
  </si>
  <si>
    <t>T de HPP, PEX F1960 1" × 1" × 1/2"</t>
  </si>
  <si>
    <t>EX16888</t>
  </si>
  <si>
    <t>1" × 1" × 1" PEX F1960 HPP Tee</t>
  </si>
  <si>
    <t>1  PEX F1960 HPP TEE</t>
  </si>
  <si>
    <t>Té en HPP, PEX F1960 1"</t>
  </si>
  <si>
    <t>T de HPP, PEX F1960 1"</t>
  </si>
  <si>
    <t>EX17505</t>
  </si>
  <si>
    <t>1/2" PEX F1960 × 1/2" MNPT HPP Adapter</t>
  </si>
  <si>
    <t>1/2PX F1960xMNPT HPP ADP</t>
  </si>
  <si>
    <t>Raccord en HPP, PEX F1960 1/2" × MPT 1/2"</t>
  </si>
  <si>
    <t>Acople de HPP, PEX F1960 1/2" × Adaptador MPT 1/2"</t>
  </si>
  <si>
    <t>3/4PX F1960xMNPT HPP ADP</t>
  </si>
  <si>
    <t>1/2F1960x3/4MNPT HPP ADP</t>
  </si>
  <si>
    <t>EX17755</t>
  </si>
  <si>
    <t>1/2" PEX F1960 × 1/2" Swivel HPP Adapter</t>
  </si>
  <si>
    <t>1/2 F1960xSWIVEL HPP ADP</t>
  </si>
  <si>
    <t xml:space="preserve">Raccord en HPP, PEX F1960 1/2" × adaptateur pivotant 1/2" </t>
  </si>
  <si>
    <t>Acople de HPP, PEX F1960 1/2" × Adaptador giratorio 1/2"</t>
  </si>
  <si>
    <t>EX18005</t>
  </si>
  <si>
    <t>1/2" × 1/2" PEX F1960 HPP Elbow</t>
  </si>
  <si>
    <t>1/2  PEX F1960 HPP ELBOW</t>
  </si>
  <si>
    <t>Coude en HPP, PEX F1960 1/2"</t>
  </si>
  <si>
    <t>Codo de HPP, PEX F1960 1/2"</t>
  </si>
  <si>
    <t>EX18022</t>
  </si>
  <si>
    <t>3/4" × 3/4" PEX F1960 HPP Elbow</t>
  </si>
  <si>
    <t>3/4  PEX F1960 HPP ELBOW</t>
  </si>
  <si>
    <t>Coude en HPP, PEX F1960 3/4"</t>
  </si>
  <si>
    <t>Codo de HPP, PEX F1960 3/4"</t>
  </si>
  <si>
    <t>EX18028</t>
  </si>
  <si>
    <t>1" × 1" PEX F1960 HPP Elbow</t>
  </si>
  <si>
    <t>1  PEX F1960 HPP ELBOW</t>
  </si>
  <si>
    <t>Coude en HPP, PEX F1960 1"</t>
  </si>
  <si>
    <t>Codo de HPP, PEX F1960 1"</t>
  </si>
  <si>
    <t>EX18035</t>
  </si>
  <si>
    <t>1-1/4" × 1-1/4" PEX F1960 HPP Elbow</t>
  </si>
  <si>
    <t>1-1/4 PEX F1960 HPP ELB</t>
  </si>
  <si>
    <t>Coude en HPP, PEX F1960 1-1/4"</t>
  </si>
  <si>
    <t>Codo de HPP, PEX F1960 1-1/4"</t>
  </si>
  <si>
    <t>EX18041</t>
  </si>
  <si>
    <t>1-1/2" × 1-1/2" PEX F1960 HPP Elbow</t>
  </si>
  <si>
    <t>1-1/2 PEX F1960 HPP ELB</t>
  </si>
  <si>
    <t>Coude en HPP, PEX F1960 1-1/2"</t>
  </si>
  <si>
    <t>Codo de HPP, PEX F1960 1-1/2"</t>
  </si>
  <si>
    <t>EX18054</t>
  </si>
  <si>
    <t>2" × 2" PEX F1960 HPP Elbow</t>
  </si>
  <si>
    <t>2 PEX F1960 HPP ELBOW</t>
  </si>
  <si>
    <t>Coude en HPP, PEX F1960 2"</t>
  </si>
  <si>
    <t>Codo de HPP, PEX F1960 2"</t>
  </si>
  <si>
    <t>EX19005</t>
  </si>
  <si>
    <t>1/2" × 1/2" PEX F1960 HPP Coupling</t>
  </si>
  <si>
    <t>1/2  PEX F1960 HPP COUPL</t>
  </si>
  <si>
    <t>Raccord en HPP, PEX F1960 1/2"</t>
  </si>
  <si>
    <t>Acoplamiento de HPP, PEX F1960 1/2"</t>
  </si>
  <si>
    <t>EX19022</t>
  </si>
  <si>
    <t>3/4" × 3/4" PEX F1960 HPP Coupling</t>
  </si>
  <si>
    <t>3/4  PEX F1960 HPP COUPL</t>
  </si>
  <si>
    <t>Raccord en HPP, PEX F1960 3/4"</t>
  </si>
  <si>
    <t>Acoplamiento de HPP, PEX F1960 3/4"</t>
  </si>
  <si>
    <t>EX19028</t>
  </si>
  <si>
    <t>1" × 1" PEX F1960 HPP Coupling</t>
  </si>
  <si>
    <t>1 PEX F1960 HPP COUPLING</t>
  </si>
  <si>
    <t>Raccord en HPP, PEX F1960 1"</t>
  </si>
  <si>
    <t>Acoplamiento de HPP, PEX F1960 1"</t>
  </si>
  <si>
    <t>EX19035</t>
  </si>
  <si>
    <t>1-1/4" × 1-1/4" PEX F1960 HPP Coupling</t>
  </si>
  <si>
    <t>1-1/4 PEX F1960 HPP COUP</t>
  </si>
  <si>
    <t>Raccord en HPP, PEX F1960 1-1/4"</t>
  </si>
  <si>
    <t>Acoplamiento de HPP, PEX F1960 1-1/4"</t>
  </si>
  <si>
    <t>EX19041</t>
  </si>
  <si>
    <t>1-1/2" × 1-1/2" PEX F1960 HPP Coupling</t>
  </si>
  <si>
    <t>1-1/2 PEX F1960 HPP COUP</t>
  </si>
  <si>
    <t>Raccord en HPP, PEX F1960 1-1/2"</t>
  </si>
  <si>
    <t>Acoplamiento de HPP, PEX F1960 1-1/2"</t>
  </si>
  <si>
    <t>EX19054</t>
  </si>
  <si>
    <t>2" × 2" PEX F1960 HPP Coupling</t>
  </si>
  <si>
    <t>2 PEX F1960 HPP COUPLING</t>
  </si>
  <si>
    <t>Raccord en HPP, PEX F1960 2"</t>
  </si>
  <si>
    <t>Acoplamiento de HPP, PEX F1960 2"</t>
  </si>
  <si>
    <t>EX19225</t>
  </si>
  <si>
    <t>3/4" × 1/2" PEX F1960 HPP Coupling</t>
  </si>
  <si>
    <t>3/4x1/2PX F1960 HPP COUP</t>
  </si>
  <si>
    <t>Raccord en HPP, PEX F1960 3/4" × 1/2"</t>
  </si>
  <si>
    <t>Acoplamiento de HPP, PEX F1960 3/4" × 1/2"</t>
  </si>
  <si>
    <t>EX19238</t>
  </si>
  <si>
    <t>1-1/4" × 1" PEX F1960 HPP Coupling</t>
  </si>
  <si>
    <t>1-1/4X1PX F1960 HPP COUP</t>
  </si>
  <si>
    <t>Raccord en HPP, PEX F1960 1-1/4" × 1"</t>
  </si>
  <si>
    <t>Acoplamiento de HPP, PEX F1960 1-1/4" × 1"</t>
  </si>
  <si>
    <t>EX19243</t>
  </si>
  <si>
    <t>1-1/2" × 1-1/4" PEX F1960 HPP Coupling</t>
  </si>
  <si>
    <t>1-1/2X1-1/4F1960 HPPCOUP</t>
  </si>
  <si>
    <t>Raccord en HPP, PEX F1960 1-1/2" × 1-1/4"</t>
  </si>
  <si>
    <t>Acoplamiento de HPP, PEX F1960 1-1/2" × 1-1/4"</t>
  </si>
  <si>
    <t>EX19248</t>
  </si>
  <si>
    <t>1-1/2" × 1" PEX F1960 HPP Coupling</t>
  </si>
  <si>
    <t>1-1/2X1PX F1960 HPP COUP</t>
  </si>
  <si>
    <t>Raccord en HPP, PEX F1960 1-1/2" × 1"</t>
  </si>
  <si>
    <t>Acoplamiento de HPP, PEX F1960 1-1/2" × 1"</t>
  </si>
  <si>
    <t>EX19264</t>
  </si>
  <si>
    <t>2" × 1-1/2" PEX F1960 HPP Coupling</t>
  </si>
  <si>
    <t>2X1-1/2PX F1960 HPP COUP</t>
  </si>
  <si>
    <t>Raccord en HPP, PEX F1960 2" × 1-1/2"</t>
  </si>
  <si>
    <t>Acoplamiento de HPP, PEX F1960 2" × 1-1/2"</t>
  </si>
  <si>
    <t>1x 3/4 PX F1960 HPP COUP</t>
  </si>
  <si>
    <t>EX24205</t>
  </si>
  <si>
    <t>1/2" PEX F1960 Expansion Ring</t>
  </si>
  <si>
    <t>1/2 PX F1960 EXPANS RING</t>
  </si>
  <si>
    <t>Bague d’expansion, PEX F1960 1/2"</t>
  </si>
  <si>
    <t>Anillo de expansión, PEX F1960 1/2"</t>
  </si>
  <si>
    <t>EX24222</t>
  </si>
  <si>
    <t>3/4" PEX F1960 Expansion Ring</t>
  </si>
  <si>
    <t>3/4 PX F1960 EXPANS RING</t>
  </si>
  <si>
    <t>Bague d’expansion, PEX F1960 3/4"</t>
  </si>
  <si>
    <t>Anillo de expansión, PEX F1960 3/4"</t>
  </si>
  <si>
    <t>EX24228</t>
  </si>
  <si>
    <t>1" PEX F1960 Expansion Ring</t>
  </si>
  <si>
    <t>1 PX F1960 EXPANSIONRING</t>
  </si>
  <si>
    <t>Bague d’expansion, PEX F1960 1"</t>
  </si>
  <si>
    <t>Anillo de expansión, PEX F1960 1"</t>
  </si>
  <si>
    <t>EX24235</t>
  </si>
  <si>
    <t>1-1/4" PEX F1960 Expansion Ring</t>
  </si>
  <si>
    <t>1-1/4PX F1960 EXPAN RING</t>
  </si>
  <si>
    <t>Bague d’expansion, PEX F1960 1-1/4"</t>
  </si>
  <si>
    <t>Anillo de expansión, PEX F1960 1-1/4"</t>
  </si>
  <si>
    <t>EX24241</t>
  </si>
  <si>
    <t>1-1/2" PEX F1960 Expansion Ring</t>
  </si>
  <si>
    <t>1-1/2PX F1960 EXPAN RING</t>
  </si>
  <si>
    <t>Bague d’expansion, PEX F1960 1-1/2"</t>
  </si>
  <si>
    <t>Anillo de expansión, PEX F1960 1-1/2"</t>
  </si>
  <si>
    <t>EX24250</t>
  </si>
  <si>
    <t>2" PEX F1960 Expansion Ring</t>
  </si>
  <si>
    <t>2 PX F1960 EXPANSIONRING</t>
  </si>
  <si>
    <t>Bague d’expansion, PEX F1960 2"</t>
  </si>
  <si>
    <t>Anillo de expansión, PEX F1960 2"</t>
  </si>
  <si>
    <t>EX26222NL</t>
  </si>
  <si>
    <t>3/4" × 3/4" × 3/4" PEX F1960 No Lead Brass Tee</t>
  </si>
  <si>
    <t>3/4  PEX F1960 NLB TEE</t>
  </si>
  <si>
    <t>Té en laiton sans plomb, PEX F1960 3/4" × 3/4" × 3/4"</t>
  </si>
  <si>
    <t>T de latón sin plomo, PEX F1960 3/4" × 3/4" × 3/4"</t>
  </si>
  <si>
    <t>EX26225NL</t>
  </si>
  <si>
    <t>3/4" × 3/4" × 1/2" PEX F1960 No Lead Brass Tee</t>
  </si>
  <si>
    <t>3/4x3/4x1/2 F1960 NL TEE</t>
  </si>
  <si>
    <t>Té en laiton sans plomb, PEX F1960 3/4" × 3/4" × 1/2"</t>
  </si>
  <si>
    <t>T de latón sin plomo, PEX F1960 3/4" × 3/4" × 1/2"</t>
  </si>
  <si>
    <t>EX26252NL</t>
  </si>
  <si>
    <t>3/4" × 1/2" × 3/4" PEX F1960 No Lead Brass Tee</t>
  </si>
  <si>
    <t>3/4x1/2x3/4 F1960 NL TEE</t>
  </si>
  <si>
    <t>Té en laiton sans plomb, PEX F1960 3/4" × 1/2" × 3/4"</t>
  </si>
  <si>
    <t>T de latón sin plomo, PEX F1960 3/4" × 1/2" × 3/4"</t>
  </si>
  <si>
    <t>EX26255NL</t>
  </si>
  <si>
    <t>3/4" × 1/2" × 1/2" PEX F1960 No Lead Brass Tee</t>
  </si>
  <si>
    <t>3/4x1/2x1/2 F1960 NL TEE</t>
  </si>
  <si>
    <t>Té en laiton sans plomb, PEX F1960 3/4" × 1/2" × 1/2"</t>
  </si>
  <si>
    <t>T de latón sin plomo, PEX F1960 3/4" × 1/2" × 1/2"</t>
  </si>
  <si>
    <t>EX26555NL</t>
  </si>
  <si>
    <t>1/2" × 1/2" × 1/2" PEX F1960 No Lead Brass Tee</t>
  </si>
  <si>
    <t>1/2  PEX F1960 NLB TEE</t>
  </si>
  <si>
    <t>Té en laiton sans plomb, PEX F1960 1/2" × 1/2" × 1/2"</t>
  </si>
  <si>
    <t>T de latón sin plomo, PEX F1960 1/2" × 1/2" × 1/2"</t>
  </si>
  <si>
    <t>EX26822NL</t>
  </si>
  <si>
    <t>1" × 3/4" × 3/4" PEX F1960 No Lead Brass Tee</t>
  </si>
  <si>
    <t>1x 3/4x3/4 F1960 NLB TEE</t>
  </si>
  <si>
    <t>Té en laiton sans plomb, PEX F1960 1" × 3/4" × 3/4"</t>
  </si>
  <si>
    <t>T de latón sin plomo, PEX F1960 1" × 3/4" × 3/4"</t>
  </si>
  <si>
    <t>EX26882NL</t>
  </si>
  <si>
    <t>1" × 1" × 3/4" PEX F1960 No Lead Brass Tee</t>
  </si>
  <si>
    <t>1x1x3/4 PX F1960 NLB TEE</t>
  </si>
  <si>
    <t>Té en laiton sans plomb, PEX F1960 1" × 1" × 3/4"</t>
  </si>
  <si>
    <t>T de latón sin plomo, PEX F1960 1" × 1" × 3/4"</t>
  </si>
  <si>
    <t>EX26885NL</t>
  </si>
  <si>
    <t>1" × 1" × 1/2" PEX F1960 No Lead Brass Tee</t>
  </si>
  <si>
    <t>1x1x1/2 PX F1960 NLB TEE</t>
  </si>
  <si>
    <t>Té en laiton sans plomb, PEX F1960 1" × 1" × 1/2"</t>
  </si>
  <si>
    <t>T de latón sin plomo, PEX F1960 1" × 1" × 1/2"</t>
  </si>
  <si>
    <t>EX26888NL</t>
  </si>
  <si>
    <t>1" × 1" × 1" PEX F1960 No Lead Brass Tee</t>
  </si>
  <si>
    <t>1  PEX F1960 NLB TEE</t>
  </si>
  <si>
    <t>Té en laiton sans plomb, PEX F1960 1" × 1" × 1"</t>
  </si>
  <si>
    <t>T de latón sin plomo, PEX F1960 1" × 1" × 1"</t>
  </si>
  <si>
    <t>EX27105NL</t>
  </si>
  <si>
    <t>1/2" PEX F1960 × 1/2" M/Sweat No Lead Brass Adapter</t>
  </si>
  <si>
    <t>1/2PX F1960xM/SWT NL ADP</t>
  </si>
  <si>
    <t>Raccord en laiton sans plomb, PEX F1960 1/2" × adaptateur mâle à souder 1/2"</t>
  </si>
  <si>
    <t>Acople de latón sin plomo, PEX F1960 1/2" × Adaptador macho soldado de 1/2"</t>
  </si>
  <si>
    <t>EX27122NL</t>
  </si>
  <si>
    <t>3/4" PEX F1960 × 3/4" M/Sweat No Lead Brass Adapter</t>
  </si>
  <si>
    <t>3/4PX F1960xM/SWT NL ADP</t>
  </si>
  <si>
    <t>Raccord en laiton sans plomb, PEX F1960 3/4" × adaptateur mâle à souder 3/4"</t>
  </si>
  <si>
    <t>Acople de latón sin plomo, PEX F1960 3/4" × Adaptador macho soldado de 3/4"</t>
  </si>
  <si>
    <t>EX27128NL</t>
  </si>
  <si>
    <t>1" PEX F1960 × 1" M/Sweat No Lead Brass Adapter</t>
  </si>
  <si>
    <t>1 PX F1960xM/SWT NL ADPT</t>
  </si>
  <si>
    <t>Raccord en laiton sans plomb, PEX F1960 1" × adaptateur mâle à souder 1"</t>
  </si>
  <si>
    <t>Acople de latón sin plomo, PEX F1960 1" × Adaptador macho soldado de 1"</t>
  </si>
  <si>
    <t>EX27135NL</t>
  </si>
  <si>
    <t>1-1/4" PEX F1960 × 1-1/4" M/Sweat No Lead Brass Adapter</t>
  </si>
  <si>
    <t>1-1/4 F1960 X M/S NLB AD</t>
  </si>
  <si>
    <t>Raccord en laiton sans plomb, PEX F1960 1-1/4" × adaptateur mâle à souder 1-1/4"</t>
  </si>
  <si>
    <t>Acople de latón sin plomo, PEX F1960 1-1/4" × Adaptador macho soldado de 1-1/4"</t>
  </si>
  <si>
    <t>EX27141NL</t>
  </si>
  <si>
    <t>1-1/2" PEX F1960 × 1-1/2" M/Sweat No Lead Brass Adapter</t>
  </si>
  <si>
    <t>1-1/2 F1960 X M/S NLB AD</t>
  </si>
  <si>
    <t>Raccord en laiton sans plomb, PEX F1960 1-1/2" × adaptateur mâle à souder 1-1/2"</t>
  </si>
  <si>
    <t>Acople de latón sin plomo, PEX F1960 1-1/2" × Adaptador macho soldado de 1-1/2"</t>
  </si>
  <si>
    <t>EX27154NL</t>
  </si>
  <si>
    <t>2" PEX F1960 × 2" M/Sweat No Lead Brass Adapter</t>
  </si>
  <si>
    <t>2 F1960 X M/SWT NLB ADAP</t>
  </si>
  <si>
    <t>Raccord en laiton sans plomb, PEX F1960 2" × adaptateur mâle à souder 2"</t>
  </si>
  <si>
    <t>Acople de latón sin plomo, PEX F1960 2" × Adaptador macho soldado de 2"</t>
  </si>
  <si>
    <t>EX27205NL</t>
  </si>
  <si>
    <t>1/2" PEX F1960 × 1/2" F/Sweat No Lead Brass Adapter</t>
  </si>
  <si>
    <t>1/2PX F1960XF/SWT NL ADP</t>
  </si>
  <si>
    <t>Raccord en laiton sans plomb, PEX F1960 1/2" × adaptateur femelle à souder 1/2"</t>
  </si>
  <si>
    <t>Acople de latón sin plomo, PEX F1960 1/2" × Adaptador hembra soldado de 1/2"</t>
  </si>
  <si>
    <t>EX27222NL</t>
  </si>
  <si>
    <t>3/4" PEX F1960 × 3/4" F/Sweat No Lead Brass Adapter</t>
  </si>
  <si>
    <t>3/4PX F1960XF/SWT NL ADP</t>
  </si>
  <si>
    <t>Raccord en laiton sans plomb, PEX F1960 3/4" × adaptateur femelle à souder 3/4"</t>
  </si>
  <si>
    <t>Acople de latón sin plomo, PEX F1960 3/4" × Adaptador hembra soldado de 3/4"</t>
  </si>
  <si>
    <t>EX27228NL</t>
  </si>
  <si>
    <t>1" PEX F1960 × 1" F/Sweat No Lead Brass Adapter</t>
  </si>
  <si>
    <t>1 PX F1960xF/SWT NL ADPT</t>
  </si>
  <si>
    <t>Raccord en laiton sans plomb, PEX F1960 1" × adaptateur femelle à souder 1"</t>
  </si>
  <si>
    <t>Acople de latón sin plomo, PEX F1960  1" × Adaptador hembra soldado de 1"</t>
  </si>
  <si>
    <t>EX27235NL</t>
  </si>
  <si>
    <t>1-1/4" PEX F1960 × 1-1/4" F/Sweat No Lead Brass Adapter</t>
  </si>
  <si>
    <t>1-1/4 F1960 X F/S NLB AD</t>
  </si>
  <si>
    <t>Raccord en laiton sans plomb, PEX F1960 1-1/4" × adaptateur femelle à souder 1-1/4"</t>
  </si>
  <si>
    <t>Acople de latón sin plomo, PEX F1960  1-1/4" × Adaptador hembra soldado de 1-1/4"</t>
  </si>
  <si>
    <t>EX27505NL</t>
  </si>
  <si>
    <t>1/2" PEX F1960 × 1/2" MNPT No Lead Brass Adapter</t>
  </si>
  <si>
    <t>1/2PX F1960xMNPT NL ADPT</t>
  </si>
  <si>
    <t>Raccord en laiton sans plomb, PEX F1960 1/2" × adaptateur MPT 1/2"</t>
  </si>
  <si>
    <t>Acople de latón sin plomo, PEX F1960 1/2" × Adaptador MPT 1/2"</t>
  </si>
  <si>
    <t>EX27522NL</t>
  </si>
  <si>
    <t>3/4" PEX F1960 × 3/4" MNPT No Lead Brass Adapter</t>
  </si>
  <si>
    <t>3/4PX F1960xMNPT NL ADPT</t>
  </si>
  <si>
    <t>Raccord en laiton sans plomb, PEX F1960 3/4" × adaptateur MPT 3/4"</t>
  </si>
  <si>
    <t>Acople de latón sin plomo, PEX F1960 3/4" × Adaptador MPT 3/4"</t>
  </si>
  <si>
    <t>EX27528NL</t>
  </si>
  <si>
    <t>1" PEX F1960 × 1" MNPT No Lead Brass Adapter</t>
  </si>
  <si>
    <t>1 PX F1960xMNPT NLB ADPT</t>
  </si>
  <si>
    <t>Raccord en laiton sans plomb, PEX F1960 1" × adaptateur MPT 1"</t>
  </si>
  <si>
    <t>Acople de latón sin plomo, PEX F1960 1" × Adaptador MPT 1"</t>
  </si>
  <si>
    <t>EX27535NL</t>
  </si>
  <si>
    <t>1-1/4" PEX F1960 × 1-1/4" MNPT No Lead Brass Adapter</t>
  </si>
  <si>
    <t>1-1/4 F1960 X MPT NLB AD</t>
  </si>
  <si>
    <t>Raccord en laiton sans plomb, PEX F1960 1-1/4" × adaptateur MPT 1-1/4"</t>
  </si>
  <si>
    <t>Acople de latón sin plomo, PEX F1960 1-1/4" × Adaptador MPT 1-1/4"</t>
  </si>
  <si>
    <t>EX27541NL</t>
  </si>
  <si>
    <t>1-1/2" PEX F1960 × 1-1/2" MNPT No Lead Brass Adapter</t>
  </si>
  <si>
    <t>1-1/2 F1960 X MPT NLB AD</t>
  </si>
  <si>
    <t>Raccord en laiton sans plomb, PEX F1960 1-1/2" × adaptateur MPT 1-1/2"</t>
  </si>
  <si>
    <t>Acople de latón sin plomo, PEX F1960 1-1/2" × Adaptador MPT 1-1/2"</t>
  </si>
  <si>
    <t>EX27554NL</t>
  </si>
  <si>
    <t>2" PEX F1960 × 2" MNPT No Lead Brass Adapter</t>
  </si>
  <si>
    <t>2 F1960 X MPT NLB ADAPT</t>
  </si>
  <si>
    <t>Raccord en laiton sans plomb, PEX F1960 2" × adaptateur MPT 2"</t>
  </si>
  <si>
    <t>Acople de latón sin plomo, PEX F1960 2" × Adaptador MPT 2"</t>
  </si>
  <si>
    <t>EX27605NL</t>
  </si>
  <si>
    <t>1/2" PEX F1960 × 1/2" FNPT No Lead Brass Adapter</t>
  </si>
  <si>
    <t>1/2PX F1960xFNPT NLB ADP</t>
  </si>
  <si>
    <t>Raccord en laiton sans plomb, PEX F1960 1/2" × adaptateur FPT 1/2"</t>
  </si>
  <si>
    <t>Acople de latón sin plomo, PEX F1960 1/2"x Adaptador FPT 1/2"</t>
  </si>
  <si>
    <t>EX27622NL</t>
  </si>
  <si>
    <t>3/4" PEX F1960 × 3/4" FNPT No Lead Brass Adapter</t>
  </si>
  <si>
    <t>3/4PX F1960xFNPT NLB ADP</t>
  </si>
  <si>
    <t>Raccord en laiton sans plomb, PEX F1960 3/4" × adaptateur FPT 3/4"</t>
  </si>
  <si>
    <t>Acople de latón sin plomo, PEX F1960 3/4" × Adaptador FPT 3/4"</t>
  </si>
  <si>
    <t>EX27628NL</t>
  </si>
  <si>
    <t>1" PEX F1960 × 1" FNPT No Lead Brass Adapter</t>
  </si>
  <si>
    <t>1  PX F1960xFNPT NLB ADP</t>
  </si>
  <si>
    <t>Raccord en laiton sans plomb, PEX F1960 1" × adaptateur FPT 1"</t>
  </si>
  <si>
    <t>Acople de latón sin plomo, PEX F1960 1" × Adaptador FPT 1"</t>
  </si>
  <si>
    <t>EX27635NL</t>
  </si>
  <si>
    <t>1-1/4" PEX F1960 × 1-1/4" FNPT No Lead Brass Adapter</t>
  </si>
  <si>
    <t>1-1/4 F1960 X FPT NLB AD</t>
  </si>
  <si>
    <t>Raccord en laiton sans plomb, PEX F1960 1-1/4" × adaptateur FPT 1-1/4"</t>
  </si>
  <si>
    <t>Acople de latón sin plomo, PEX F1960 1-1/4" × Adaptador FPT 1-1/4"</t>
  </si>
  <si>
    <t>EX27641NL</t>
  </si>
  <si>
    <t>1-1/2" PEX F1960 × 1-1/2" FNPT No Lead Brass Adapter</t>
  </si>
  <si>
    <t>1-1/2 F1960 X FPT NLB AD</t>
  </si>
  <si>
    <t>Raccord en laiton sans plomb, PEX F1960 1-1/2" × adaptateur FPT 1-1/2"</t>
  </si>
  <si>
    <t>Acople de latón sin plomo, PEX F1960 1-1/2" × Adaptador FPT 1-1/2"</t>
  </si>
  <si>
    <t>EX28005NL</t>
  </si>
  <si>
    <t>1/2" × 1/2" PEX F1960 No Lead Brass Elbow</t>
  </si>
  <si>
    <t>1/2x1/2 PX F1960 NLB ELB</t>
  </si>
  <si>
    <t>Coude en laiton sans plomb, PEX F1960 1/2" × 1/2"</t>
  </si>
  <si>
    <t>Codo con acople de latón sin plomo, PEX F1960 1/2" × 1/2"</t>
  </si>
  <si>
    <t>EX28022NL</t>
  </si>
  <si>
    <t>3/4" × 3/4" PEX F1960 No Lead Brass Elbow</t>
  </si>
  <si>
    <t>3/4x3/4 PX F1960 NLB ELB</t>
  </si>
  <si>
    <t>Coude en laiton sans plomb, PEX F1960 3/4" × 3/4"</t>
  </si>
  <si>
    <t>Codo con acople de latón sin plomo, PEX F1960 3/4" × 3/4"</t>
  </si>
  <si>
    <t>EX28028NL</t>
  </si>
  <si>
    <t>1" × 1" PEX F1960 No Lead Brass Elbow</t>
  </si>
  <si>
    <t>1  x 1  PX F1960 NLB ELB</t>
  </si>
  <si>
    <t>Coude en laiton sans plomb, PEX F1960 1" × 1"</t>
  </si>
  <si>
    <t>Codo con acople de latón sin plomo, PEX F1960 1" × 1"</t>
  </si>
  <si>
    <t>EX28305NL</t>
  </si>
  <si>
    <t>1/2" PEX F1960 × 1/2" FNPT Drop Ear No Lead Brass Elbow</t>
  </si>
  <si>
    <t>1/2F1960xFNPT D/E NL ELB</t>
  </si>
  <si>
    <t>Raccord en laiton sans plomb, PEX F1960 1/2" × coude applique avec embout FPT 1/2"</t>
  </si>
  <si>
    <t>Acople de latón sin plomo, PEX F1960 1/2" × Codo FPT de 1/2" con placa de sujeción</t>
  </si>
  <si>
    <t>EX29005NL</t>
  </si>
  <si>
    <t>1/2" × 1/2" PEX F1960 No Lead Brass Coupling</t>
  </si>
  <si>
    <t>1/2  PEX F1960 NLB COUPL</t>
  </si>
  <si>
    <t>Raccord en laiton sans plomb, PEX F1960 1/2" × 1/2"</t>
  </si>
  <si>
    <t>Acoplamiento de latón sin plomo, PEX F1960 1/2" × 1/2"</t>
  </si>
  <si>
    <t>EX29022NL</t>
  </si>
  <si>
    <t>3/4" × 3/4" PEX F1960 No Lead Brass Coupling</t>
  </si>
  <si>
    <t>3/4  PEX F1960 NLB COUPL</t>
  </si>
  <si>
    <t>Raccord en laiton sans plomb, PEX F1960 3/4" × 3/4"</t>
  </si>
  <si>
    <t>Acoplamiento de latón sin plomo, PEX F1960 3/4" × 3/4"</t>
  </si>
  <si>
    <t>EX29028NL</t>
  </si>
  <si>
    <t>1" × 1" PEX F1960 No Lead Brass Coupling</t>
  </si>
  <si>
    <t>1  PEX F1960 NLB COUPL</t>
  </si>
  <si>
    <t>Raccord en laiton sans plomb, PEX F1960 1" × 1"</t>
  </si>
  <si>
    <t>Acoplamiento de latón sin plomo, PEX F1960 1" × 1"</t>
  </si>
  <si>
    <t>EX29225NL</t>
  </si>
  <si>
    <t>3/4" × 1/2" PEX F1960 No Lead Brass Coupling</t>
  </si>
  <si>
    <t>3/4x1/2 PX F1960 NL COUP</t>
  </si>
  <si>
    <t>Raccord en laiton sans plomb, PEX F1960 3/4" × 1/2"</t>
  </si>
  <si>
    <t>Acoplamiento de latón sin plomo, PEX F1960 3/4" × 1/2"</t>
  </si>
  <si>
    <t>EX29282NL</t>
  </si>
  <si>
    <t>1" × 3/4" PEX F1960 No Lead Brass Coupling</t>
  </si>
  <si>
    <t>1x 3/4 PX F1960 NLB COUP</t>
  </si>
  <si>
    <t>Raccord en laiton sans plomb, PEX F1960 1" × 3/4"</t>
  </si>
  <si>
    <t>Acoplamiento de latón sin plomo, PEX F1960 1" × 3/4"</t>
  </si>
  <si>
    <t>FLWSWTCH</t>
  </si>
  <si>
    <t>Flow Switch for Domestic Hot Water Priority</t>
  </si>
  <si>
    <t>FLOW SWITCH FOR DOMESTIC</t>
  </si>
  <si>
    <t>HOT WATER PRIORITY</t>
  </si>
  <si>
    <t>Interrupteur de débit pour prioriser l'eau chaude domestique</t>
  </si>
  <si>
    <t>Interruptor de Flujo para Prioridad del Agua Doméstica Caliente</t>
  </si>
  <si>
    <t>HEP025P</t>
  </si>
  <si>
    <t>HEP 25MBH Isolation Heat Exchanger Panel</t>
  </si>
  <si>
    <t>HEP25MBH ISOLAT H/E PANL</t>
  </si>
  <si>
    <t>Panneau HEP 25 MBH pour échangeur de chaleur isolement</t>
  </si>
  <si>
    <t>Panel para Aislamiento del Intercambiador de Calor HEP 25MBH</t>
  </si>
  <si>
    <t>HEP025R</t>
  </si>
  <si>
    <t>HEP 25MBH Isolation Heat Exchanger Panel Lite</t>
  </si>
  <si>
    <t>HEP25MBH ISOH/E PAN LITE</t>
  </si>
  <si>
    <t>HEP025RT</t>
  </si>
  <si>
    <t>HEP 25MBH Isolation Heat Exchanger Panel Lite w/Timer</t>
  </si>
  <si>
    <t>HEP25MBH ISOLAT HEATEXCH</t>
  </si>
  <si>
    <t>PANEL LITE W/TIMER</t>
  </si>
  <si>
    <t>HEP025RTDP</t>
  </si>
  <si>
    <t>HEP 25MBH Isolation Heat Exchanger Panel Dual Pump w/Timer</t>
  </si>
  <si>
    <t>PANEL DUAL PUMP W/TIMER</t>
  </si>
  <si>
    <t>HEP080P</t>
  </si>
  <si>
    <t>HEP 80MBH Isolation Heat Exchanger Panel</t>
  </si>
  <si>
    <t>HEP80MBH ISOLAT HEATEXCH</t>
  </si>
  <si>
    <t>PANEL</t>
  </si>
  <si>
    <t>Panneau HEP 80 MBH pour échangeur de chaleur isolement</t>
  </si>
  <si>
    <t>Panel para Aislamiento del Intercambiador de Calor HEP 80MBH</t>
  </si>
  <si>
    <t>HEP080RTDP</t>
  </si>
  <si>
    <t>HEP 80MBH Isolation Heat Exchange Panel Dual Pump w/Timer</t>
  </si>
  <si>
    <t>HEP 80MBH ISOLATION H/E</t>
  </si>
  <si>
    <t>HEP095P</t>
  </si>
  <si>
    <t>HEP 95MBH Isolation Heat Exchanger Panel</t>
  </si>
  <si>
    <t>HEP95MBH ISOLAT HEATEXCH</t>
  </si>
  <si>
    <t>Panneau HEP 95 MBH pour échangeur de chaleur isolement avec priorité à l'eau chaude domestique</t>
  </si>
  <si>
    <t>Panel para Aislamiento del Intercambiador de Calor HEP 95MBH</t>
  </si>
  <si>
    <t>Knight01</t>
  </si>
  <si>
    <t>Panel for Knight Wall Mount Boiler (3 Pump)</t>
  </si>
  <si>
    <t>PANEL F/KNIGHT WALLMOUNT</t>
  </si>
  <si>
    <t>BOILER  3 PUMP</t>
  </si>
  <si>
    <t>Knight02</t>
  </si>
  <si>
    <t>Panel for Knight Wall Mount Boiler (4 Pump)</t>
  </si>
  <si>
    <t>BOILER (4 PUMP)</t>
  </si>
  <si>
    <t>4016.93.5050</t>
  </si>
  <si>
    <t>1  NITRI WASHER F/ PANLS</t>
  </si>
  <si>
    <t>Rondelle en nitrile noire pour panneaux, 1 po x 3 mm</t>
  </si>
  <si>
    <t>Arandela de nitrilo negra de 1" x 3 mm para paneles</t>
  </si>
  <si>
    <t>1inX1.5MM BLK NITRL WASH</t>
  </si>
  <si>
    <t>REPL F/ PRE-2014 PANEL</t>
  </si>
  <si>
    <t>3/4inX3MM BLK NITRL WASH</t>
  </si>
  <si>
    <t>FOR PANELS</t>
  </si>
  <si>
    <t>3/4X1.5MMBLK NITRL WASHR</t>
  </si>
  <si>
    <t>PC2319CVR</t>
  </si>
  <si>
    <t>POWDER COATCOVER 23 X19</t>
  </si>
  <si>
    <t>PLC1R2</t>
  </si>
  <si>
    <t>Controller for TMP040/070, SMP, ZMP, ELB and old SSP/SST</t>
  </si>
  <si>
    <t>CONTROLLR F/ TMP040/070</t>
  </si>
  <si>
    <t>SMP ZMP ELB &amp;OLD SSP/SST</t>
  </si>
  <si>
    <t>Contrôleur de TMP040/070, SMP, ZMP, ELB et des anciens SSP/SST</t>
  </si>
  <si>
    <t>Controlador para TMP040/070, SMP, ZMP, ELB y el anteror SSP/SST</t>
  </si>
  <si>
    <t>PLC4AR2</t>
  </si>
  <si>
    <t>Controller for TMP085DP, TMP200DT</t>
  </si>
  <si>
    <t>CONTROLLER FOR TMP085DP</t>
  </si>
  <si>
    <t>TMP200DT</t>
  </si>
  <si>
    <t>Contrôleur pour TMP085DP, TMP200DT</t>
  </si>
  <si>
    <t>Controlador para TMP085DP, TMP200DT</t>
  </si>
  <si>
    <t>PLC5R2</t>
  </si>
  <si>
    <t>Controller for TWH070Z using FLWSWTCH</t>
  </si>
  <si>
    <t>CONTROLLER FOR TWH070Z</t>
  </si>
  <si>
    <t>USING FLWSWTCH</t>
  </si>
  <si>
    <t>PLC6R2P3</t>
  </si>
  <si>
    <t>Controller for CDP Panels with 3 Pumps</t>
  </si>
  <si>
    <t>CONTROLLER F/ CDP PANELS</t>
  </si>
  <si>
    <t>W/ 3 PUMPS</t>
  </si>
  <si>
    <t>Contrôleur pour les panneaux CDP avec 3 pompes</t>
  </si>
  <si>
    <t>Controlador para paneles CDP con 3 bombas</t>
  </si>
  <si>
    <t>PLC6R2P4</t>
  </si>
  <si>
    <t>Controller for CDP Panels with 4 Pumps</t>
  </si>
  <si>
    <t>W/ 4 PUMPS</t>
  </si>
  <si>
    <t>Contrôleur pour les panneaux CDP avec 4 pompes</t>
  </si>
  <si>
    <t>Controlador para paneles CDP con 4 bombas</t>
  </si>
  <si>
    <t>PLC7R1P1</t>
  </si>
  <si>
    <t>Controller for WHP using HEPPS</t>
  </si>
  <si>
    <t>CONTROLLER FOR WHP USING</t>
  </si>
  <si>
    <t>HEPPS</t>
  </si>
  <si>
    <t>Contrôleur pour WHP utilisant HEPPS</t>
  </si>
  <si>
    <t>Controlador para WHP (water heater pump, bomba calienta agua) que usa HEPPS</t>
  </si>
  <si>
    <t>PLC7R1P2</t>
  </si>
  <si>
    <t>Controller for HEP using HEPPS</t>
  </si>
  <si>
    <t>CONTROLLER FOR HEP USING</t>
  </si>
  <si>
    <t>Contrôleur pour HEP utilisant HEPPS</t>
  </si>
  <si>
    <t>Controlador para HEP (heat exchanger panel, panel de intercambio de calor) que usa HEPPS</t>
  </si>
  <si>
    <t>PLC7R1P2-TWH</t>
  </si>
  <si>
    <t>Controller for TWH (except for Z models) using HEPPS</t>
  </si>
  <si>
    <t>CONTROLLER F/ TWH EXCEPT</t>
  </si>
  <si>
    <t>FOR Z MODELS USING HEPPS</t>
  </si>
  <si>
    <t>Contrôleur pour TWH (sauf les modèles Z) utilisant HEPPS</t>
  </si>
  <si>
    <t>Controlador para TWH (tankless water heater, calentador de agua sin tanque) (excepto modelos Z) que usa HEPPS</t>
  </si>
  <si>
    <t>PLC7R2P1</t>
  </si>
  <si>
    <t>Controller for WHP using FLWSWTCH</t>
  </si>
  <si>
    <t>CONTROLLER F/ WHP</t>
  </si>
  <si>
    <t>Contrôleur pour WHP utilisant FLWSWTCH</t>
  </si>
  <si>
    <t>Controlador para WHP que usa FLWSWTCH</t>
  </si>
  <si>
    <t>PLC7R2P2</t>
  </si>
  <si>
    <t>Controller for HEP, TWH (except Z) using FLWSWTCH</t>
  </si>
  <si>
    <t>CONTROLLER F/ HEP  TWH</t>
  </si>
  <si>
    <t>EXCEPT Z USING FLWSWTCH</t>
  </si>
  <si>
    <t>Contrôleur pour HEP, TWH (sauf les modèles Z) utilisant FLWSWTCH</t>
  </si>
  <si>
    <t>Controlador para HEP, TWH (excepto Z) que usa FLWSWTCH</t>
  </si>
  <si>
    <t>8504.31.4065</t>
  </si>
  <si>
    <t>24VAC 20VA PLUGIN TRANSF</t>
  </si>
  <si>
    <t>24VAC40VA PLUGIN TRANSF</t>
  </si>
  <si>
    <t>PUMP1558</t>
  </si>
  <si>
    <t>UPS15-58RU Composite 115V Pump</t>
  </si>
  <si>
    <t>8413.70</t>
  </si>
  <si>
    <t>UPS15-58RU COMP 115V PMP</t>
  </si>
  <si>
    <t>Pompe 115 V en composite UPS15-58</t>
  </si>
  <si>
    <t>Compósito UPS15-58RU Bomba 115V</t>
  </si>
  <si>
    <t>PUMP2699</t>
  </si>
  <si>
    <t>UPS26-99FC 115V Cast Iron Pump</t>
  </si>
  <si>
    <t>UPS26-99FC 115V CST IRON</t>
  </si>
  <si>
    <t>Pompe 115 V en fonte UPS26-99</t>
  </si>
  <si>
    <t>UPS26-99FC 115V Bomba de Hierro Fundido</t>
  </si>
  <si>
    <t>PUMP2699BR</t>
  </si>
  <si>
    <t>UPS26-99BFC 115V Bronze Pump</t>
  </si>
  <si>
    <t>UPS26-99BFC 115V BRONZE</t>
  </si>
  <si>
    <t>Pompe 115 V en bronze UPS26-99 pour TWH070XPS et HEP095</t>
  </si>
  <si>
    <t>UPS26-99BFC 115V Bomba de bronce</t>
  </si>
  <si>
    <t>PWRB2TH</t>
  </si>
  <si>
    <t>Power Box 2-Terminal Header</t>
  </si>
  <si>
    <t>8536.90.4000</t>
  </si>
  <si>
    <t>POWR BOX 2-TERMIN HEADER</t>
  </si>
  <si>
    <t>Boîte d'alimentation avec collecteur à 2 sorties</t>
  </si>
  <si>
    <t xml:space="preserve">Caja Eléctrica 2 - Terminal de Cabecera </t>
  </si>
  <si>
    <t>PWRB3TH</t>
  </si>
  <si>
    <t>Power Box 3-Terminal Header</t>
  </si>
  <si>
    <t>POWER BX 3-TERM HEADER</t>
  </si>
  <si>
    <t>Boîte d'alimentation avec collecteur à 3 sorties</t>
  </si>
  <si>
    <t>Caja Eléctrica 3 - Terminal de Cabecera</t>
  </si>
  <si>
    <t>SNOWMELT CNTL C/W ETO2</t>
  </si>
  <si>
    <t>DDC &amp; 2 STRAP ON SENSORS</t>
  </si>
  <si>
    <t>SMP175SS-HEX</t>
  </si>
  <si>
    <t>SMP 175MBH SS Snow Melt Panel 2×20 HEX (DRVWSNS-SS sold sep)</t>
  </si>
  <si>
    <t>Snow/ice sensor sold separately</t>
  </si>
  <si>
    <t>SMP175MBH SS SMP 2x20HEX</t>
  </si>
  <si>
    <t>(DRVWSNS-SS SOLD SEP)</t>
  </si>
  <si>
    <t>Panneau SMP 175 MBH en acier inoxydable pour fonte de la neige avec 2 échangeurs de chaleur de 20 plaques (DRWVSNS-SS, vendu séparément)</t>
  </si>
  <si>
    <t>Panel de Acero Inoxidable para Derretimiento de la nieve de 2 × 20 HEX SMP 175MBH (DRVWSNS-SS vendido por separado)</t>
  </si>
  <si>
    <t>SMP300SS-HEX</t>
  </si>
  <si>
    <t>SMP 300MBH SS Snow Melt Panel 2×30 HEX (DRVWSNS-SS sold sep)</t>
  </si>
  <si>
    <t>SMP300MBH SS SMELT PANEL</t>
  </si>
  <si>
    <t>2x30HEX(DRVWSNS-SS SDSEP</t>
  </si>
  <si>
    <t>Panneau SMP 300 MBH en acier inoxydable pour fonte de la neige avec 2 échangeurs de chaleur de 30 plaques (DRWVSNS-SS, vendu séparément)</t>
  </si>
  <si>
    <t>Panel de Acero Inoxidable para Derretimiento de la nieve de 2 × 30 HEX SMP 300MBH (DRVWSNS-SS vendido por separado)</t>
  </si>
  <si>
    <t>SMP300SS-HEX-H</t>
  </si>
  <si>
    <t>SMP 365MBH SS Snow Melt Panel 3×30 HEX &amp; HH Pump (DRVWSNS-SS sold sep)</t>
  </si>
  <si>
    <t>SMP365MBH SS SMELT PANEL</t>
  </si>
  <si>
    <t>3x30HEX&amp;HH PMP(DRV SDSEP</t>
  </si>
  <si>
    <t>Panneau SMP 365 MBH en acier inoxydable pour fonte de la neige avec 3 échangeurs de chaleur de 30 plaques et pompe HH (DRWVSNS-SS, vendu séparément)</t>
  </si>
  <si>
    <t>Panel de Acero Inoxidable para Derretimiento de la nieve de 3 × 30 HEX SMP 365MBH y Bomba HH (DRVWSNS-SS vendido por separado)</t>
  </si>
  <si>
    <t>SMP335</t>
  </si>
  <si>
    <t>SMP 335MBH Copper Snow Melt Panel 4×20 Plate HEX (DRVWSNS-SS sold sep)</t>
  </si>
  <si>
    <t>SMP335MBH COPPER S/M PAN</t>
  </si>
  <si>
    <t>4x20 PLATE HEX</t>
  </si>
  <si>
    <t>Panneau SMP 335 MBH en cuivre pour fonte de la neige avec 4 échangeurs de chaleur de 20 plaques (DRWVSNS, vendu séparément)</t>
  </si>
  <si>
    <t>Panel de Cobre para Derretimiento de la nieve de 4 × 20 HEX SMP 335MBH (DRVWSNS vendido por separado)</t>
  </si>
  <si>
    <t>SMP375SS</t>
  </si>
  <si>
    <t>SMP 300MBH SS Snow Melt Panel (No HEX; DRVWSNS-SS sold sep)</t>
  </si>
  <si>
    <t>SMP300MBH SS S/M PANEL</t>
  </si>
  <si>
    <t>NOHEX</t>
  </si>
  <si>
    <t>Panneau SMP 300 MBH en acier inoxydable pour fonte de la neige (sans échangeurs de chaleur; DRWVSNS-SS, vendu séparément)</t>
  </si>
  <si>
    <t>Panel de Acero Inoxidable para Derretimiento de la nieve SMP 300MBH (No HEX; DRVWSNS-SS vendido por separado)</t>
  </si>
  <si>
    <t>SMP375SSH</t>
  </si>
  <si>
    <t>SMP 375MBH SS Snow Melt Panel with HH Pump (No HEX; DRVWSNS-SS sold sep)</t>
  </si>
  <si>
    <t>SMP375MBH SS SMELT PANEL</t>
  </si>
  <si>
    <t>W/HH PMP(NOHEX DRV SDSEP</t>
  </si>
  <si>
    <t>Panneau SMP 375 MBH en acier inoxydable pour fonte de la neige avec pompe HH (sans échangeurs de chaleur; DRWVSNS-SS, vendu séparément)</t>
  </si>
  <si>
    <t>Panel de Acero Inoxidable para Derretimiento de la nieve con Bomba HH SMP 375MBH (No HEX; DRVWSNS-SS vendido por separado)</t>
  </si>
  <si>
    <t>SMP400D</t>
  </si>
  <si>
    <t>SMP 400MBH Copper Snow Melt Panel (No HEX; DRVWSNS-SS sold sep)</t>
  </si>
  <si>
    <t>SMP400MBH SS S/M PANEL</t>
  </si>
  <si>
    <t>Panneau SMP 400 MBH en cuivre pour fonte de la neige (sans échangeurs de chaleur; DRWVSNS, vendu séparément)</t>
  </si>
  <si>
    <t>Panel de Cobre para Derretimiento de la nieve SMP 400MBH (No HEX; DRVWSNS vendido por separado)</t>
  </si>
  <si>
    <t>SMP425</t>
  </si>
  <si>
    <t>SMP 425MBH Copper Snow Melt Panel 4×30 Plate HEX (DRVWSNS-SS sold sep)</t>
  </si>
  <si>
    <t>SMP425MBH COP SMELT PANE</t>
  </si>
  <si>
    <t>4x30 PLATEHEX(DRV SDSEP)</t>
  </si>
  <si>
    <t>Panneau SMP 425 MBH en cuivre pour fonte de la neige avec 4 échangeurs de chaleur de 30 plaques (DRWVSNS, vendu séparément)</t>
  </si>
  <si>
    <t>Panel de Cobre para Derretimiento de la nieve de 4 × 30 Plate HEX SMP 425MBH (DRVWSNS vendido por separado)</t>
  </si>
  <si>
    <t>SSAACT</t>
  </si>
  <si>
    <t>Actuator Mounted on Manifold and Wired to StatLink® in SSP/SST Panel</t>
  </si>
  <si>
    <t>ACTUAT MNTED ONMFD&amp;WIRED</t>
  </si>
  <si>
    <t>TO SL IN SSP/SST PANEL</t>
  </si>
  <si>
    <t>Actionneurs montés sur le connecteur et branchés à StatLink®</t>
  </si>
  <si>
    <t>Actuadores montados sobre el colector y cableados a StatLink®</t>
  </si>
  <si>
    <t>SSAAV</t>
  </si>
  <si>
    <t>Installed Side Mount Auto Air Vent 76935 on Manifold in SSP/SST Panel</t>
  </si>
  <si>
    <t>INST SD MNT AUTO AIRVENT</t>
  </si>
  <si>
    <t>76935 ON MFD SSP/SST PAN</t>
  </si>
  <si>
    <t>SSABMS</t>
  </si>
  <si>
    <t>Installed Wiring for BMS in SSP/SST Panel</t>
  </si>
  <si>
    <t>8536.49.0050</t>
  </si>
  <si>
    <t>INSTALLED WIRING F/ BMS</t>
  </si>
  <si>
    <t>IN SSP/SST PANEL</t>
  </si>
  <si>
    <t>SSADDC</t>
  </si>
  <si>
    <t>Installed DDC Actuator 56121 on Mixing Valve in SSTS Panel</t>
  </si>
  <si>
    <t>INSTALL DDC ACTUAT 56121</t>
  </si>
  <si>
    <t>ON MIX VLV IN SSTS PANEL</t>
  </si>
  <si>
    <t>Actionneur 56121 DDC installé sur une vanne de mélange dans le panneau SST</t>
  </si>
  <si>
    <t>Accesorio Instalado Actuador 56121 DDC en la Válvula de Mezcla en el Panel SST</t>
  </si>
  <si>
    <t>SSAEXE10</t>
  </si>
  <si>
    <t>Upgrade SSP/SST Surface Mount Housing to Extended 8/10 Loop</t>
  </si>
  <si>
    <t>UPGRADE SSP/SST SURF MNT</t>
  </si>
  <si>
    <t>HOUSING TO EXT 8/10 LOOP</t>
  </si>
  <si>
    <t>SSAEXE6</t>
  </si>
  <si>
    <t>Upgrade SSP/SST Surface Mount Housing to Extended 4/6 Loop</t>
  </si>
  <si>
    <t>HOUSING TO EXT 4/6 LOOP</t>
  </si>
  <si>
    <t>SSAIZV</t>
  </si>
  <si>
    <t>SSP Panel Auto Isolation Zone Valve</t>
  </si>
  <si>
    <t>SSP Panel Auto Isolation</t>
  </si>
  <si>
    <t xml:space="preserve"> Zone Valve</t>
  </si>
  <si>
    <t>SSAMRC</t>
  </si>
  <si>
    <t>Installed Outdoor Reset Control 31355 in SST Panel</t>
  </si>
  <si>
    <t>INSTALL O/D RESET CNTRL</t>
  </si>
  <si>
    <t>31355 IN SST PANEL</t>
  </si>
  <si>
    <t>Contrôle de réinitialisation de mélange compact HeatLink® installé</t>
  </si>
  <si>
    <t>Control de reinicio de mezcla compacto HeatLink® instalado</t>
  </si>
  <si>
    <t>SSAMXM</t>
  </si>
  <si>
    <t>Installed Floating Action Mixing Valve Motor 58131 in SSTL Panel</t>
  </si>
  <si>
    <t>INSTALL FLOAT ACTION MIX</t>
  </si>
  <si>
    <t>VLV MOT 58131 INSSTL PAN</t>
  </si>
  <si>
    <t>Moteur de vanne de mélange à action flottante installé</t>
  </si>
  <si>
    <t>Acción Flotante en el Motor de la Válvula de Mezcla Instalada</t>
  </si>
  <si>
    <t>SSAMXMDDC</t>
  </si>
  <si>
    <t>Installed DDC Mixing Valve Motor 58132 in SSTL Panel</t>
  </si>
  <si>
    <t>INSTALLED DDC MIX VLV</t>
  </si>
  <si>
    <t>MOTOR 58132 INSSTL PAN</t>
  </si>
  <si>
    <t>Moteur de vanne de mélange DDC installé</t>
  </si>
  <si>
    <t>Motor de la Vlvula de mezcla DDC Instalada</t>
  </si>
  <si>
    <t>SSAPB</t>
  </si>
  <si>
    <t>Installed Pressure Bypass 76937 on Manifold in SSP/SST Panel</t>
  </si>
  <si>
    <t>INSTALL PRESSBYPAS 76937</t>
  </si>
  <si>
    <t>ON MANF IN SSP/SST PANEL</t>
  </si>
  <si>
    <t>Dérivation de pression facultative installée dans le panneau SSP ou SST</t>
  </si>
  <si>
    <t>Accesorio Instalado para Desvío de Presión para el Colector de Acero Inoxidable</t>
  </si>
  <si>
    <t>SSASL</t>
  </si>
  <si>
    <t>Installed StatLink® Module 40318 in SSP/SST Panel</t>
  </si>
  <si>
    <t>INSTALL SL MODULE 40318</t>
  </si>
  <si>
    <t>Module de base StatLink® facultatif installé</t>
  </si>
  <si>
    <t>Accesorio Instalado SatLink® Módulo Base</t>
  </si>
  <si>
    <t>SSASM</t>
  </si>
  <si>
    <t>Installed Snow Melt Control SMCP in SST Panel (DRVWSNS-SS sold sep)</t>
  </si>
  <si>
    <t>INSTALL S/M CNTRL SMCP</t>
  </si>
  <si>
    <t>IN SST PANEL</t>
  </si>
  <si>
    <t>SSASMBAC</t>
  </si>
  <si>
    <t>Installed Snow Melt Control 31680 for SST (30090/91 sold sep)</t>
  </si>
  <si>
    <t>INSTALL S/M CNTRL 31680</t>
  </si>
  <si>
    <t>F/ SST 30090/91 SOLDSEP</t>
  </si>
  <si>
    <t>SSASSE10</t>
  </si>
  <si>
    <t>Upgrade SSP/SST Surface Mount Housing to Stainless Steel 8/10 Loop</t>
  </si>
  <si>
    <t>UPGR SSP/SST SURFMNT HOU</t>
  </si>
  <si>
    <t>TO SS STEEL 8/10 LOOP</t>
  </si>
  <si>
    <t>SSASSE12</t>
  </si>
  <si>
    <t>Upgrade SSP/SST Surface Mount Housing to Stainless Steel 12 Loop</t>
  </si>
  <si>
    <t>TO SS STEEL 12 LOOP</t>
  </si>
  <si>
    <t>SSASSE6</t>
  </si>
  <si>
    <t>Upgrade SSP/SST Surface Mount Housing to Stainless Steel 4/6 Loop</t>
  </si>
  <si>
    <t>TO SS STEEL 4/6 LOOP</t>
  </si>
  <si>
    <t>SSATH</t>
  </si>
  <si>
    <t>Installed Thermostatic Head 57094 on Mixing Valve in SSTS Panel</t>
  </si>
  <si>
    <t>INST THERMOST HEAD 57094</t>
  </si>
  <si>
    <t xml:space="preserve">Tête thermostatique 57094 installée dans le panneau SST </t>
  </si>
  <si>
    <t>Accesario Instalado Cabezal Termostático 57094 en la Válvula de Mezcla en el Panel SST</t>
  </si>
  <si>
    <t>SSPLR104B</t>
  </si>
  <si>
    <t>SSP Recessed 4 Loop 1-1/4" SS Man. Large Pump Panel Bot. feed</t>
  </si>
  <si>
    <t>SSP REC 4LOOP1-1/4 SSM</t>
  </si>
  <si>
    <t>LG PUMP PANEL BOT FEED</t>
  </si>
  <si>
    <t>SSP encastré 4 boucles 1-1/4 po (31,75 mm) avec collecteur en acier inoxydable pour l'alimentation inférieure du grand panneau de pompe</t>
  </si>
  <si>
    <t>Colector de acero inoxidable de 1-1/4" de 4 bucles de SSP empotrados Suministro inferior del panel de bomba grande</t>
  </si>
  <si>
    <t>SSPLR104T</t>
  </si>
  <si>
    <t>SSP Recessed 4 Loop 1-1/4" SS Man. Large Pump Panel Top feed</t>
  </si>
  <si>
    <t>LG PUMP PANEL TOP FEED</t>
  </si>
  <si>
    <t>SSP encastré 4 boucles 1-1/4 po (31,75 mm) avec collecteur en acier inoxydable pour l'alimentation supérieure du grand panneau de pompe</t>
  </si>
  <si>
    <t>Colector de acero inoxidable de 1-1/4" de 4 bucles de SSP empotrados Suministro superior del panel de bomba grande</t>
  </si>
  <si>
    <t>SSPLR106B</t>
  </si>
  <si>
    <t>SSP Recessed 6 Loop 1-1/4" SS Man. Large Pump Panel Bot. Feed</t>
  </si>
  <si>
    <t>SSP REC 6LOOP1-1/4 SSM</t>
  </si>
  <si>
    <t>SSP encastré 6 boucles 1-1/4 po (31,75 mm) avec collecteur en acier inoxydable pour l'alimentation inférieure du grand panneau de pompe</t>
  </si>
  <si>
    <t>Colector de acero inoxidable de 1-1/4" con 6 bucles de SSP empotrados Suministro inferior del panel de bomba grande</t>
  </si>
  <si>
    <t>SSPLR106T</t>
  </si>
  <si>
    <t>SSP Recessed 6 Loop 1-1/4" SS Man. Large Pump Panel Top Feed</t>
  </si>
  <si>
    <t>SSP encastré 6 boucles 1-1/4 po (31,75 mm) avec collecteur en acier inoxydable pour l'alimentation supérieure du grand panneau de pompe</t>
  </si>
  <si>
    <t>Colector de acero inoxidable de 1-1/4" con 6 bucles de SSP empotrados Suministro superior del panel de bomba grande</t>
  </si>
  <si>
    <t>SSPLR108B</t>
  </si>
  <si>
    <t>SSP Recessed 8 Loop 1-1/4" SS Man. Large Pump Panel Bot. Feed</t>
  </si>
  <si>
    <t>SSP REC 8LOOP1-1/4 SSM</t>
  </si>
  <si>
    <t>SSP encastré 8 boucles 1-1/4 po (31,75 mm) avec collecteur en acier inoxydable pour l'alimentation inférieure du grand panneau  de pompe</t>
  </si>
  <si>
    <t>Colector de acero inoxidable de 1-1/4" con 8 bucles de SSP empotrados Suministro inferior del panel de bomba grande</t>
  </si>
  <si>
    <t>SSPLR108T</t>
  </si>
  <si>
    <t>SSP Recessed 8 Loop 1-1/4" SS Man. Large Pump Panel Top Feed</t>
  </si>
  <si>
    <t>SSP encastré 8 boucles 1-1/4 po (31,75 mm) avec collecteur en acier inoxydable pour l'alimentation supérieure du grand panneau de pompe</t>
  </si>
  <si>
    <t>Colector de acero inoxidable de 1-1/4" con 8 bucles de SSP empotrados Suministro superior del panel de bomba grande</t>
  </si>
  <si>
    <t>SSPLR110B</t>
  </si>
  <si>
    <t>SSP Recessed 10 Loop 1-1/4" SS Man. Large Pump Panel Bot. Feed</t>
  </si>
  <si>
    <t>SSP REC10LOOP1-1/4 SSM</t>
  </si>
  <si>
    <t>SSP encastré 10 boucles 1-1/4 po (31,75 mm) avec collecteur en acier inoxydable pour l'alimentation inférieure du grand panneau de pompe</t>
  </si>
  <si>
    <t>Colector de acero inoxidable de 1-1/4" con 10 bucles de SSP empotrados Suministro inferior del panel de bomba grande</t>
  </si>
  <si>
    <t>SSPLR110T</t>
  </si>
  <si>
    <t>SSP Recessed 10 Loop 1-1/4" SS Man. Large Pump Panel Top Feed</t>
  </si>
  <si>
    <t>SSP encastré 10 boucles 1-1/4 po (31,75 mm) avec collecteur en acier inoxydable pour l'alimentation supérieure du grand panneau de pompe</t>
  </si>
  <si>
    <t>Colector de acero inoxidable de 1-1/4" con 10 bucles de SSP empotrados Suministro superior del panel de bomba grande</t>
  </si>
  <si>
    <t>SSPLR112B</t>
  </si>
  <si>
    <t>SSP Recessed 12 Loop 1-1/4" SS Man. Large Pump Panel Bot. Feed</t>
  </si>
  <si>
    <t>SSP REC12LOOP1-1/4 SSM</t>
  </si>
  <si>
    <t>SSP encastré 12 boucles 1-1/4 po (31,75 mm) avec collecteur en acier inoxydable pour l'alimentation inférieure du grand panneau de pompe</t>
  </si>
  <si>
    <t>Colector de acero inoxidable de 1-1/4" con 12 bucles de SSP empotrados Suministro inferior del panel de bomba grande</t>
  </si>
  <si>
    <t>SSPLR112T</t>
  </si>
  <si>
    <t>SSP Recessed 12 Loop 1-1/4" SS Man. Large Pump Panel Top Feed</t>
  </si>
  <si>
    <t>SSP encastré 12 boucles 1-1/4 po (31,75 mm) avec collecteur en acier inoxydable pour l'alimentation supérieure du grand panneau de pompe</t>
  </si>
  <si>
    <t>Colector de acero inoxidable de 1-1/4" con 12 bucles de SSP empotrados Suministro superior del panel de bomba grande</t>
  </si>
  <si>
    <t>SSPLS104B</t>
  </si>
  <si>
    <t>SSP SURF MNT 4 Loop 1-1/4" SS Man. Large Pump Panel Bot. Feed</t>
  </si>
  <si>
    <t>SSP SURFMNT 4LOOP 1-1/4</t>
  </si>
  <si>
    <t>SSM LG PUMP PAN BOT FEED</t>
  </si>
  <si>
    <t>SSP SURF MNT 4 boucles 1-1/4 po (31,75 mm) avec collecteur en acier inoxydable pour l'alimentation inférieure du grand panneau de pompe</t>
  </si>
  <si>
    <t>Colector de acero inoxidable de 1-1/4" de 4 bucles con montaje en superficie SSP Suministro inferior del panel de bomba grande</t>
  </si>
  <si>
    <t>SSPLS104T</t>
  </si>
  <si>
    <t>SSP SURF MNT 4 Loop 1-1/4" SS Man. Large Pump Panel Top Feed</t>
  </si>
  <si>
    <t>SSM LG PUMP PAN TOP FEED</t>
  </si>
  <si>
    <t>SSP SURF MNT 4 boucles 1-1/4 po (31,75 mm) avec collecteur en acier inoxydable pour l'alimentation supérieure du grand panneau de pompe</t>
  </si>
  <si>
    <t>Colector de acero inoxidable de 1-1/4" de 4 bucles con montaje en superficie SSP Suministro superior del panel de bomba grande</t>
  </si>
  <si>
    <t>SSPLS106B</t>
  </si>
  <si>
    <t>SSP SURF MNT 6 Loop 1-1/4" SS Man. Large Pump Panel Bot. Feed</t>
  </si>
  <si>
    <t>SSP SURFMNT 6LOOP 1-1/4</t>
  </si>
  <si>
    <t>SSP SURF MNT 6 boucles 1-1/4 po (31,75 mm) avec collecteur en acier inoxydable pour l'alimentation inférieure du grand panneau de pompe</t>
  </si>
  <si>
    <t>Colector de acero inoxidable de 1-1/4" de 6 bucles con montaje en superficie SSP Suministro inferior del panel de bomba grande</t>
  </si>
  <si>
    <t>SSPLS106T</t>
  </si>
  <si>
    <t>SSP SURF MNT 6 Loop 1-1/4" SS Man. Large Pump Panel Top Feed</t>
  </si>
  <si>
    <t>SSP SURF MNT 6 boucles 1-1/4 po (31,75 mm) avec collecteur en acier inoxydable pour l'alimentation supérieure du grand panneau de pompe</t>
  </si>
  <si>
    <t>Colector de acero inoxidable de 1-1/4" de 6 bucles con montaje en superficie SSP Suministro superior del panel de bomba grande</t>
  </si>
  <si>
    <t>SSPLS108B</t>
  </si>
  <si>
    <t>SSP SURF MNT 8 Loop 1-1/4" SS Man. Large Pump Panel Bot. Feed</t>
  </si>
  <si>
    <t>SSP SURFMNT 8LOOP 1-1/4</t>
  </si>
  <si>
    <t>SSP SURF MNT 8 boucles 1-1/4 po (31,75 mm) avec collecteur en acier inoxydable pour l'alimentation inférieure du grand panneau de pompe</t>
  </si>
  <si>
    <t>Colector de acero inoxidable de 1-1/4" de 8 bucles con montaje en superficie SSP Suministro inferior del panel de bomba grande</t>
  </si>
  <si>
    <t>SSPLS108T</t>
  </si>
  <si>
    <t>SSP SURF MNT 8 Loop 1-1/4" SS Man. Large Pump Panel Top Feed</t>
  </si>
  <si>
    <t>SSP SURF MNT 8 boucles 1-1/4 po (31,75 mm) avec collecteur en acier inoxydable pour l'alimentation supérieure du grand panneau de pompe</t>
  </si>
  <si>
    <t>Colector de acero inoxidable de 1-1/4" de 8 bucles con montaje en superficie SSP Suministro superior del panel de bomba grande</t>
  </si>
  <si>
    <t>SSPLS110B</t>
  </si>
  <si>
    <t>SSP SURF MNT 10 Loop 1-1/4" SS Man. Large Pump Panel Bot. Feed</t>
  </si>
  <si>
    <t>SSP SURFMNT 10LOOP 1-1/4</t>
  </si>
  <si>
    <t>SSP SURF MNT 10 boucles 1-1/4 po (31,75 mm) avec collecteur en acier inoxydable pour l'alimentation inférieure du grand panneau de pompe</t>
  </si>
  <si>
    <t>Colector de acero inoxidable de 1-1/4" de 10 bucles con montaje en superficie SSP Suministro inferior del panel de bomba grande</t>
  </si>
  <si>
    <t>SSPLS110T</t>
  </si>
  <si>
    <t>SSP SURF MNT 10 Loop 1-1/4" SS Man. Large Pump Panel Top Feed</t>
  </si>
  <si>
    <t>SSP SURF MNT 10 boucles 1-1/4 po (31,75 mm) avec collecteur en acier inoxydable pour l'alimentation supérieure du grand panneau de pompe</t>
  </si>
  <si>
    <t>Colector de acero inoxidable de 1-1/4" de 10 bucles con montaje en superficie SSP Suministro superior del panel de bomba grande</t>
  </si>
  <si>
    <t>SSPLS112B</t>
  </si>
  <si>
    <t>SSP SURF MNT 12 Loop 1-1/4" SS Man. Large Pump Panel Bot. Feed</t>
  </si>
  <si>
    <t>SSP SURFMNT 12LOOP 1-1/4</t>
  </si>
  <si>
    <t>SSP SURF MNT 12 boucles 1-1/4 po (31,75 mm) avec collecteur en acier inoxydable pour l'alimentation inférieure du grand panneau de pompe</t>
  </si>
  <si>
    <t>Colector de acero inoxidable de 1-1/4" de 12 bucles con montaje en superficie SSP Suministro inferior del panel de bomba grande</t>
  </si>
  <si>
    <t>SSPLS112T</t>
  </si>
  <si>
    <t>SSP SURF MNT 12 Loop 1-1/4" SS Man. Large Pump Panel Top Feed</t>
  </si>
  <si>
    <t>SSP SURF MNT 12 boucles 1-1/4 po (31,75 mm) avec collecteur en acier inoxydable pour l'alimentation supérieure du grand panneau de pompe</t>
  </si>
  <si>
    <t>Colector de acero inoxidable de 1-1/4" de 12 bucles con montaje en superficie SSP Suministro superior del panel de bomba grande</t>
  </si>
  <si>
    <t>SSPLS204B</t>
  </si>
  <si>
    <t>SSP SURF MNT 4 Loop 1-1/4" High Flow SS Man. Large Pump Panel Bot. Feed</t>
  </si>
  <si>
    <t>SSP SURFMNT 4LP 1-1/4 HF</t>
  </si>
  <si>
    <t>SSP SURF MNT 4 boucles 1-1/4 po (31,75 mm) avec collecteur en acier inoxydable haut débit pour l'alimentation inférieure du grand panneau de pompe</t>
  </si>
  <si>
    <t>Colector de acero inoxidable de alto flujo de 1-1/4" de 4 bucles con montaje en superficie SSP Suministro inferior del panel de bomba grande</t>
  </si>
  <si>
    <t>SSPLS204T</t>
  </si>
  <si>
    <t>SSP SURF MNT 4 Loop 1-1/4" High Flow SS Man. Large Pump Panel Top Feed</t>
  </si>
  <si>
    <t>SSP SURF MNT 4 boucles 1-1/4 po (31,75 mm) avec collecteur en acier inoxydable haut débit pour l'alimentation supérieure du grand panneau de pompe</t>
  </si>
  <si>
    <t>Colector de acero inoxidable de alto flujo de 1-1/4" de 4 bucles con montaje en superficie SSP Suministro superior del panel de bomba grande</t>
  </si>
  <si>
    <t>SSPLS206B</t>
  </si>
  <si>
    <t>SSP SURF MNT 6 Loop 1-1/4" High Flow SS Man. Large Pump Panel Bot. Feed</t>
  </si>
  <si>
    <t>SSP SURFMNT 6LP 1-1/4 HF</t>
  </si>
  <si>
    <t>SSP SURF MNT 6 boucles 1-1/4 po (31,75 mm) avec collecteur en acier inoxydable haut débit pour l'alimentation inférieure du grand panneau  de pompe</t>
  </si>
  <si>
    <t>Colector de acero inoxidable de alto flujo de 1-1/4" de 6 bucles con montaje en superficie SSP Suministro inferior del panel de bomba grande</t>
  </si>
  <si>
    <t>SSPLS206T</t>
  </si>
  <si>
    <t>SSP SURF MNT 6 Loop 1-1/4" High Flow SS Man. Large Pump Panel Top Feed</t>
  </si>
  <si>
    <t>SSP SURF MNT 6 boucles 1-1/4 po (31,75 mm) avec collecteur en acier inoxydable haut débit pour l'alimentation supérieure du grand panneau de pompe</t>
  </si>
  <si>
    <t>Colector de acero inoxidable de alto flujo de 1-1/4" de 6 bucles con montaje en superficie SSP Suministro superior del panel de bomba grande</t>
  </si>
  <si>
    <t>SSPLS208B</t>
  </si>
  <si>
    <t>SSP SURF MNT 8 Loop 1-1/4" High Flow SS Man. Large Pump Panel Bot. Feed</t>
  </si>
  <si>
    <t>SSP SURFMNT 8LP 1-1/4 HF</t>
  </si>
  <si>
    <t>SSP SURF MNT 8 boucles 1-1/4 po (31,75 mm) avec collecteur en acier inoxydable haut débit pour l'alimentation inférieure du grand panneau  de pompe</t>
  </si>
  <si>
    <t>Colector de acero inoxidable de alto flujo de 1-1/4" de 8 bucles con montaje en superficie SSP Suministro inferior del panel de bomba grande</t>
  </si>
  <si>
    <t>SSPLS208T</t>
  </si>
  <si>
    <t>SSP SURF MNT 8 Loop 1-1/4" High Flow SS Man. Large Pump Panel Top Feed</t>
  </si>
  <si>
    <t>SSP SURF MNT 8 boucles 1-1/4 po (31,75 mm) avec collecteur en acier inoxydable haut débit pour l'alimentation supérieure du grand panneau de pompe</t>
  </si>
  <si>
    <t>Colector de acero inoxidable de alto flujo de 1-1/4" de 8 bucles con montaje en superficie SSP Suministro superior del panel de bomba grande</t>
  </si>
  <si>
    <t>SSPLS210B</t>
  </si>
  <si>
    <t>SSP SURF MNT 10 Loop 1-1/4" High Flow SS Man. Large Pump Panel Bot. Feed</t>
  </si>
  <si>
    <t>SSP SURFMNT10LP 1-1/4 HF</t>
  </si>
  <si>
    <t>SSP SURF MNT 10 boucles 1-1/4 po (31,75 mm) avec collecteur en acier inoxydable haut débit pour l'alimentation inférieure du grand panneau  de pompe</t>
  </si>
  <si>
    <t>Colector de acero inoxidable de alto flujo de 1-1/4" de 10 bucles con montaje en superficie SSP Suministro inferior del panel de bomba grande</t>
  </si>
  <si>
    <t>SSPLS210T</t>
  </si>
  <si>
    <t>SSP SURF MNT 10 Loop 1-1/4" High Flow SS Man. Large Pump Panel Top Feed</t>
  </si>
  <si>
    <t>SSP SURF MNT 10 boucles 1-1/4 po (31,75 mm) avec collecteur en acier inoxydable haut débit pour l'alimentation supérieure du grand panneau de pompe</t>
  </si>
  <si>
    <t>Colector de acero inoxidable de alto flujo de 1-1/4" de 10 bucles con montaje en superficie SSP Suministro superior del panel de bomba grande</t>
  </si>
  <si>
    <t>SSPLS212B</t>
  </si>
  <si>
    <t>SSP SURF MNT 12 Loop 1-1/4" High Flow SS Man. Large Pump Panel Bot. Feed</t>
  </si>
  <si>
    <t>SSP SURFMNT12LP 1-1/4 HF</t>
  </si>
  <si>
    <t>SSP SURF MNT 12 boucles 1-1/4 po (31,75 mm) avec collecteur en acier inoxydable haut débit pour l'alimentation inférieure du grand panneau de pompe</t>
  </si>
  <si>
    <t>Colector de acero inoxidable de alto flujo de 1-1/4" de 12 bucles con montaje en superficie SSP Suministro inferior del panel de bomba grande</t>
  </si>
  <si>
    <t>SSPLS212T</t>
  </si>
  <si>
    <t>SSP SURF MNT 12 Loop 1-1/4" High Flow SS Man. Large Pump Panel Top Feed</t>
  </si>
  <si>
    <t>SSP SURF MNT 12 boucles 1-1/4 po (31,75 mm) avec collecteur en acier inoxydable haut débit pour l'alimentation supérieure du grand panneau de pompe</t>
  </si>
  <si>
    <t>Colector de acero inoxidable de alto flujo de 1-1/4" de 12 bucles con montaje en superficie SSP Suministro superior del panel de bomba grande</t>
  </si>
  <si>
    <t>SSPSR104B</t>
  </si>
  <si>
    <t>SSP Recessed 4 Loop 1-1/4" SS Manifold Small Pump Panel Bot. Feed</t>
  </si>
  <si>
    <t>SM PUMP PANEL BOT FEED</t>
  </si>
  <si>
    <t>SSP encastré 4 boucles 1-1/4 po (31,75 mm) avec collecteur en acier inoxydable pour l'alimentation inférieure du petit panneau de pompe</t>
  </si>
  <si>
    <t>Colector de acero inoxidable de 1-1/4" de 4 bucles con SSP empotrados Suministro inferior del panel de bomba pequeña</t>
  </si>
  <si>
    <t>SSPSR104T</t>
  </si>
  <si>
    <t>SSP Recessed 4 Loop 1-1/4" SS Manifold Small Pump Panel Top Feed</t>
  </si>
  <si>
    <t>SM PUMP PANEL TOP FEED</t>
  </si>
  <si>
    <t xml:space="preserve">Colector de acero inoxidable de 1-1/4" de 4 bucles con SSP empotrados Suministro inferior del panel de bomba pequeña </t>
  </si>
  <si>
    <t>SSPSR106B</t>
  </si>
  <si>
    <t>SSP Recessed 6 Loop 1-1/4" SS Manifold Small Pump Panel Bot. Feed</t>
  </si>
  <si>
    <t>SSP encastré 6 boucles 1-1/4 po (31,75 mm) avec collecteur en acier inoxydable pour l'alimentation inférieure du petit panneau de pompe</t>
  </si>
  <si>
    <t>Colector de acero inoxidable de 1-1/4" de 6 bucles con SSP empotrados Suministro inferior del panel de bomba  pequeña</t>
  </si>
  <si>
    <t>SSPSR106T</t>
  </si>
  <si>
    <t>SSP Recessed 6 Loop 1-1/4" SS Manifold Small Pump Panel Top Feed</t>
  </si>
  <si>
    <t>SSP encastré 6 boucles 1-1/4 po (31,75 mm) avec collecteur en acier inoxydable pour l'alimentation supérieure du petit panneau de pompe</t>
  </si>
  <si>
    <t xml:space="preserve">Colector de acero inoxidable de 1-1/4" de 6 bucles con SSP empotrados Suministro superior del panel de bomba pequeña </t>
  </si>
  <si>
    <t>SSPSR108B</t>
  </si>
  <si>
    <t>SSP Recessed 8 Loop 1-1/4" SS Manifold Small Pump Panel Bot. Feed</t>
  </si>
  <si>
    <t>SSP encastré 8 boucles 1-1/4 po (31,75 mm) avec collecteur en acier inoxydable pour l'alimentation inférieure du petit panneau de pompe</t>
  </si>
  <si>
    <t>Colector de acero inoxidable de 1-1/4" de 8 bucles con SSP empotrados Suministro inferior del panel de bomba  pequeña</t>
  </si>
  <si>
    <t>SSPSR108T</t>
  </si>
  <si>
    <t>SSP Recessed 8 Loop 1-1/4" SS Manifold Small Pump Panel Top Feed</t>
  </si>
  <si>
    <t>SSP encastré 8 boucles 1-1/4 po (31,75 mm) avec collecteur en acier inoxydable pour l'alimentation supérieure du petit panneau de pompe</t>
  </si>
  <si>
    <t xml:space="preserve">Colector de acero inoxidable de 1-1/4" de 8 bucles con SSP empotrados Suministro superior del panel de bomba pequeña </t>
  </si>
  <si>
    <t>SSPSR110B</t>
  </si>
  <si>
    <t>SSP Recessed 10 Loop 1-1/4" SS Manifold Small Pump Panel Bot. Feed</t>
  </si>
  <si>
    <t>SSP encastré 10 boucles 1-1/4 po (31,75 mm) avec collecteur en acier inoxydable pour l'alimentation inférieure du petit panneau de pompe</t>
  </si>
  <si>
    <t>Colector de acero inoxidable de 1-1/4" de 10 bucles con SSP empotrados Suministro inferior del panel de bomba  pequeña</t>
  </si>
  <si>
    <t>SSPSR110T</t>
  </si>
  <si>
    <t>SSP Recessed 10 Loop 1-1/4" SS Manifold Small Pump Panel Top Feed</t>
  </si>
  <si>
    <t>SSP encastré 10 boucles 1-1/4 po (31,75 mm) avec collecteur en acier inoxydable pour l'alimentation supérieure du petit panneau de pompe</t>
  </si>
  <si>
    <t xml:space="preserve">Colector de acero inoxidable de 1-1/4" de 10 bucles con SSP empotrados Suministro superior del panel de bomba pequeña </t>
  </si>
  <si>
    <t>SSPSR112B</t>
  </si>
  <si>
    <t>SSP Recessed 12 Loop 1-1/4" SS Manifold Small Pump Panel Bot. Feed</t>
  </si>
  <si>
    <t>SSP encastré 12 boucles 1-1/4 po (31,75 mm) avec collecteur en acier inoxydable pour l'alimentation inférieure du petit panneau de pompe</t>
  </si>
  <si>
    <t>Colector de acero inoxidable de 1-1/4" de 12 bucles con SSP empotrados Suministro inferior del panel de bomba  pequeña</t>
  </si>
  <si>
    <t>SSPSR112T</t>
  </si>
  <si>
    <t>SSP Recessed 12 Loop 1-1/4" SS Manifold Small Pump Panel Top Feed</t>
  </si>
  <si>
    <t>SSP encastré 12 boucles 1-1/4 po (31,75 mm) avec collecteur en acier inoxydable pour l'alimentation supérieure du petit panneau de pompe</t>
  </si>
  <si>
    <t xml:space="preserve">Colector de acero inoxidable de 1-1/4" de 12 bucles con SSP empotrados Suministro superior del panel de bomba pequeña </t>
  </si>
  <si>
    <t>SSPSS104B</t>
  </si>
  <si>
    <t>SSP SURF MNT 4 Loop 1-1/4" SS Man. Small Pump Panel Bot. Feed</t>
  </si>
  <si>
    <t>SSP SURF MNT 4 boucles 1-1/4 po (31,75 mm) avec collecteur en acier inoxydable pour l'alimentation inférieure du petit panneau de pompe</t>
  </si>
  <si>
    <t>SSPSS104T</t>
  </si>
  <si>
    <t>SSP SURF MNT 4 Loop 1-1/4" SS Man. Small Pump Panel Top Feed</t>
  </si>
  <si>
    <t>SSP SURF MNT 4 boucles 1-1/4 po (31,75 mm) avec collecteur en acier inoxydable pour l'alimentation supérieure du petit panneau de pompe</t>
  </si>
  <si>
    <t>Colector de acero inoxidable de 1-1/4" de 4 bucles con montaje en superficie SSP Suministro inferior del panel de bomba pequeña</t>
  </si>
  <si>
    <t>SSPSS106B</t>
  </si>
  <si>
    <t>SSP SURF MNT 6 Loop 1-1/4" SS Man. Small Pump Panel Bot. Feed</t>
  </si>
  <si>
    <t>SSP SURF MNT 6 boucles 1-1/4 po (31,75 mm) avec collecteur en acier inoxydable pour l'alimentation inférieure du petit panneau de pompe</t>
  </si>
  <si>
    <t>Colector de acero inoxidable de 1-1/4" de 6 bucles con montaje en superficie SSP Suministro inferior del panel de bomba pequeña</t>
  </si>
  <si>
    <t>SSPSS106T</t>
  </si>
  <si>
    <t>SSP SURF MNT 6 Loop 1-1/4" SS Man. Small Pump Panel Top Feed</t>
  </si>
  <si>
    <t>SSP SURF MNT 6 boucles 1-1/4 po (31,75 mm) avec collecteur en acier inoxydable pour l'alimentation supérieure du petit panneau de pompe</t>
  </si>
  <si>
    <t>SSPSS108B</t>
  </si>
  <si>
    <t>SSP SURF MNT 8 Loop 1-1/4" SS Man. Small Pump Panel Bot. Feed</t>
  </si>
  <si>
    <t>SSP SURF MNT 8 boucles 1-1/4 po (31,75 mm) avec collecteur en acier inoxydable pour l'alimentation inférieure du petit panneau de pompe</t>
  </si>
  <si>
    <t>Colector de acero inoxidable de 1-1/4" de 8 bucles con montaje en superficie SSP Suministro inferior del panel de bomba pequeña</t>
  </si>
  <si>
    <t>SSPSS108T</t>
  </si>
  <si>
    <t>SSP SURF MNT 8 Loop 1-1/4" SS Man. Small Pump Panel Top Feed</t>
  </si>
  <si>
    <t>SSP SURF MNT 8 boucles 1-1/4 po (31,75 mm) avec collecteur en acier inoxydable pour l'alimentation supérieure du petit panneau de pompe</t>
  </si>
  <si>
    <t>SSPSS110B</t>
  </si>
  <si>
    <t>SSP SURF MNT 10 Loop 1-1/4" SS Man. Small Pump Panel Bot. Feed</t>
  </si>
  <si>
    <t>SSP SURF MNT 10 boucles 1-1/4 po (31,75 mm) avec collecteur en acier inoxydable pour l'alimentation inférieure du petit panneau de pompe</t>
  </si>
  <si>
    <t>Colector de acero inoxidable de 1-1/4" de 10 bucles con montaje en superficie SSP Suministro inferior del panel de bomba pequeña</t>
  </si>
  <si>
    <t>SSPSS110T</t>
  </si>
  <si>
    <t>SSP SURF MNT 10 Loop 1-1/4" SS Man. Small Pump Panel Top Feed</t>
  </si>
  <si>
    <t>SSP SURF MNT 10 boucles 1-1/4 po (31,75 mm) avec collecteur en acier inoxydable pour l'alimentation supérieure du petit panneau de pompe</t>
  </si>
  <si>
    <t>SSPSS112B</t>
  </si>
  <si>
    <t>SSP SURF MNT 12 Loop 1-1/4" SS Man. Small Pump Panel Bot. Feed</t>
  </si>
  <si>
    <t>SSP SURF MNT 12 boucles 1-1/4 po (31,75 mm) avec collecteur en acier inoxydable pour l'alimentation inférieure du petit panneau de pompe</t>
  </si>
  <si>
    <t>Colector de acero inoxidable de 1-1/4" de 12 bucles con montaje en superficie SSP Suministro inferior del panel de bomba pequeña</t>
  </si>
  <si>
    <t>SSPSS112T</t>
  </si>
  <si>
    <t>SSP SURF MNT 12 Loop 1-1/4" SS Man. Small Pump Panel Top Feed</t>
  </si>
  <si>
    <t>SSP SURF MNT 12 boucles 1-1/4 po (31,75 mm) avec collecteur en acier inoxydable pour l'alimentation supérieure du petit panneau de pompe</t>
  </si>
  <si>
    <t>SSTLR104B</t>
  </si>
  <si>
    <t>SST Recessed 4 Loop 1-1/4" SS Manifold Large Mixing Panel Bottom Feed</t>
  </si>
  <si>
    <t>SST REC 4LOOP 1-1/4  SSM</t>
  </si>
  <si>
    <t>LG MIX PANEL BOT FEED</t>
  </si>
  <si>
    <t>SST encastré 4 boucles 1-1/4 po (31,75 mm) avec collecteur en acier inoxydable pour l'alimentation inférieure du grand panneau de mélange</t>
  </si>
  <si>
    <t>Colector de acero inoxidable de 1-1/4" de 4 bucles con SST empotrados Suministro inferior del panel de mezcla grande</t>
  </si>
  <si>
    <t>SSTLR104T</t>
  </si>
  <si>
    <t>SST Recessed 4 Loop 1-1/4" SS Manifold Large Mixing Panel Top Feed</t>
  </si>
  <si>
    <t>LG MIX PANEL TOP FEED</t>
  </si>
  <si>
    <t>SST encastré 4 boucles 1-1/4 po (31,75 mm) avec collecteur en acier inoxydable pour l'alimentation supérieure du grand panneau de mélange</t>
  </si>
  <si>
    <t>Colector de acero inoxidable de 1-1/4" de 4 bucles con SST empotrados Suministro superior del panel de mezcla grande</t>
  </si>
  <si>
    <t>SSTLR106B</t>
  </si>
  <si>
    <t>SST Recessed 6 Loop 1-1/4" SS Manifold Large Mixing Panel Bottom Feed</t>
  </si>
  <si>
    <t>SST REC 6LOOP 1-1/4  SSM</t>
  </si>
  <si>
    <t>SST encastré 6 boucles 1-1/4 po (31,75 mm) avec collecteur en acier inoxydable pour l'alimentation inférieure du grand panneau de mélange</t>
  </si>
  <si>
    <t>Colector de acero inoxidable de 1-1/4" de 6 bucles con SST empotrados Suministro inferior del panel de mezcla grande</t>
  </si>
  <si>
    <t>SSTLR106T</t>
  </si>
  <si>
    <t>SST Recessed 6 Loop 1-1/4" SS Manifold Large Mixing Panel Top Feed</t>
  </si>
  <si>
    <t>SST encastré 6 boucles 1-1/4 po (31,75 mm) avec collecteur en acier inoxydable pour l'alimentation supérieure du grand panneau de mélange</t>
  </si>
  <si>
    <t>Colector de acero inoxidable de 1-1/4" de 6 bucles con SST empotrados Suministro superior del panel de mezcla grande</t>
  </si>
  <si>
    <t>SSTLR108B</t>
  </si>
  <si>
    <t>SST Recessed 8 Loop 1-1/4" SS Manifold Large Mixing Panel Bottom Feed</t>
  </si>
  <si>
    <t>SST REC 8LOOP 1-1/4  SSM</t>
  </si>
  <si>
    <t>SST encastré 8 boucles 1-1/4 po (31,75 mm) avec collecteur en acier inoxydable pour l'alimentation inférieure du grand panneau de mélange</t>
  </si>
  <si>
    <t>Colector de acero inoxidable de 1-1/4" de 8 bucles con SST empotrados Suministro inferior del panel de mezcla grande</t>
  </si>
  <si>
    <t>SSTLR108T</t>
  </si>
  <si>
    <t>SST Recessed 8 Loop 1-1/4" SS Manifold Large Mixing Panel Top Feed</t>
  </si>
  <si>
    <t>SST encastré 8 boucles 1-1/4 po (31,75 mm) avec collecteur en acier inoxydable pour l'alimentation supérieure du grand panneau de mélange</t>
  </si>
  <si>
    <t>Colector de acero inoxidable de 1-1/4" de 8 bucles con SST empotrados Suministro superior del panel de mezcla grande</t>
  </si>
  <si>
    <t>SSTLR110B</t>
  </si>
  <si>
    <t>SST Recessed 10 Loop 1-1/4" SS Manifold Large Mixing Panel Bottom Feed</t>
  </si>
  <si>
    <t>SST REC 10LOOP 1-1/4 SSM</t>
  </si>
  <si>
    <t>SST encastré 10 boucles 1-1/4 po (31,75 mm) avec collecteur en acier inoxydable pour l'alimentation inférieure du grand panneau de mélange</t>
  </si>
  <si>
    <t>Colector de acero inoxidable de 1-1/4" de 10 bucles con SST empotrados Suministro inferior del panel de mezcla grande</t>
  </si>
  <si>
    <t>SSTLR110T</t>
  </si>
  <si>
    <t>SST Recessed 10 Loop 1-1/4" SS Manifold Large Mixing Panel Top Feed</t>
  </si>
  <si>
    <t>SST encastré 10 boucles 1-1/4 po (31,75 mm) avec collecteur en acier inoxydable pour l'alimentation supérieure du grand panneau de mélange</t>
  </si>
  <si>
    <t>Colector de acero inoxidable de 1-1/4" de 10 bucles con SST empotrados Suministro superior del panel de mezcla grande</t>
  </si>
  <si>
    <t>SSTLR112B</t>
  </si>
  <si>
    <t>SST Recessed 12 Loop 1-1/4" SS Manifold Large Mixing Panel Bottom Feed</t>
  </si>
  <si>
    <t>SST REC 12LOOP 1-1/4 SSM</t>
  </si>
  <si>
    <t>SST encastré 12 boucles 1-1/4 po (31,75 mm) avec collecteur en acier inoxydable pour l'alimentation inférieure du grand panneau de mélange</t>
  </si>
  <si>
    <t>Colector de acero inoxidable de 1-1/4" de 12 bucles con SST empotrados Suministro inferior del panel de mezcla grande</t>
  </si>
  <si>
    <t>SSTLR112T</t>
  </si>
  <si>
    <t>SST Recessed 12 Loop 1-1/4" SS Manifold Large Mixing Panel Top Feed</t>
  </si>
  <si>
    <t>SST encastré 12 boucles 1-1/4 po (31,75 mm) avec collecteur en acier inoxydable pour l'alimentation supérieure du grand panneau de mélange</t>
  </si>
  <si>
    <t>Colector de acero inoxidable de 1-1/4" de 12 bucles con SST empotrados Suministro superior del panel de mezcla grande</t>
  </si>
  <si>
    <t>SSTLR204B</t>
  </si>
  <si>
    <t>SST Recessed 4 Loop 1-1/4" High Flow SS Man. Large Pump Panel Bot. Feed</t>
  </si>
  <si>
    <t>SST REC4LOOP1-1/4 HF SSM</t>
  </si>
  <si>
    <t>SSTLR204T</t>
  </si>
  <si>
    <t>SST Recessed 4 Loop 1-1/4" High Flow SS Man. Large Pump Panel Top Feed</t>
  </si>
  <si>
    <t>SSTLR206B</t>
  </si>
  <si>
    <t>SST Recessed 6 Loop 1-1/4" High Flow SS Man. Large Pump Panel Bot. Feed</t>
  </si>
  <si>
    <t>SST REC6LOOP1-1/4 HF SSM</t>
  </si>
  <si>
    <t>SSTLR206T</t>
  </si>
  <si>
    <t>SST Recessed 6 Loop 1-1/4" High Flow SS Man. Large Pump Panel Top Feed</t>
  </si>
  <si>
    <t>SSTLR208B</t>
  </si>
  <si>
    <t>SST Recessed 8 Loop 1-1/4" High Flow SS Man. Large Pump Panel Bot. Feed</t>
  </si>
  <si>
    <t>SST REC8LOOP1-1/4 HF SSM</t>
  </si>
  <si>
    <t>SSTLR208T</t>
  </si>
  <si>
    <t>SST Recessed 8 Loop 1-1/4" High Flow SS Man. Large Pump Panel Top Feed</t>
  </si>
  <si>
    <t>SSTLR210B</t>
  </si>
  <si>
    <t>SST Recessed 10 Loop 1-1/4" High Flow SS Man. Large Pump Panel Bot. Feed</t>
  </si>
  <si>
    <t>SST REC 10LP1-1/4 HF SSM</t>
  </si>
  <si>
    <t>SSTLR210T</t>
  </si>
  <si>
    <t>SST Recessed 10 Loop 1-1/4" High Flow SS Man. Large Pump Panel Top Feed</t>
  </si>
  <si>
    <t>SSTLR212B</t>
  </si>
  <si>
    <t>SST Recessed 12 Loop 1-1/4" High Flow SS Man. Large Pump Panel Bot. Feed</t>
  </si>
  <si>
    <t>SST REC 12LP1-1/4 HF SSM</t>
  </si>
  <si>
    <t>SSTLR212T</t>
  </si>
  <si>
    <t>SST Recessed 12 Loop 1-1/4" High Flow SS Man. Large Pump Panel Top Feed</t>
  </si>
  <si>
    <t>SSTLS104B</t>
  </si>
  <si>
    <t>SST SURF MNT 4 Loop 1-1/4" SS Man. Large Mixing Panel Bot. Feed</t>
  </si>
  <si>
    <t>SST SURFMNT 4LOOP 1-1/4</t>
  </si>
  <si>
    <t>SSM LG MIX PAN BOT FEED</t>
  </si>
  <si>
    <t>SST SURF MNT 4 boucles 1-1/4 po (31,75 mm) avec collecteur en acier inoxydable pour l'alimentation inférieure du grand panneau de mélange</t>
  </si>
  <si>
    <t>Colector de acero inoxidable de 1-1/4" de 4 bucles con montaje en superficie SST Suministro inferior del panel de mezcla grande</t>
  </si>
  <si>
    <t>SSTLS104T</t>
  </si>
  <si>
    <t>SST SURF MNT 4 Loop 1-1/4" SS Man. Large Mixing Panel Top Feed</t>
  </si>
  <si>
    <t>SSM LG MIX PAN TOP FEED</t>
  </si>
  <si>
    <t xml:space="preserve">SST SURF MNT 4 boucles 1-1/4 po (31,75 mm) avec collecteur en acier inoxydable pour l'alimentation supérieure du grand panneau de mélange </t>
  </si>
  <si>
    <t>Colector de acero inoxidable de 1-1/4" de 4 bucles con montaje en superficie SST Suministro superior del panel de mezcla grande</t>
  </si>
  <si>
    <t>SSTLS106B</t>
  </si>
  <si>
    <t>SST SURF MNT 6 Loop 1-1/4" SS Man. Large Mixing Panel Bot. Feed</t>
  </si>
  <si>
    <t>SST SURFMNT 6LOOP 1-1/4</t>
  </si>
  <si>
    <t>SST SURF MNT 6 boucles 1-1/4 po (31,75 mm) avec collecteur en acier inoxydable pour l'alimentation inférieure du grand panneau de mélange</t>
  </si>
  <si>
    <t>Colector de acero inoxidable de 1-1/4" de 6 bucles con montaje en superficie SST Suministro inferior del panel de mezcla grande</t>
  </si>
  <si>
    <t>SSTLS106T</t>
  </si>
  <si>
    <t>SST SURF MNT 6 Loop 1-1/4" SS Man. Large Mixing Panel Top Feed</t>
  </si>
  <si>
    <t xml:space="preserve">SST SURF MNT 6 boucles 1-1/4 po (31,75 mm) avec collecteur en acier inoxydable pour l'alimentation supérieure du grand panneau de mélange </t>
  </si>
  <si>
    <t>Colector de acero inoxidable de 1-1/4" de 6 bucles con montaje en superficie SST Suministro superior del panel de mezcla grande</t>
  </si>
  <si>
    <t>SSTLS108B</t>
  </si>
  <si>
    <t>SST SURF MNT 8 Loop 1-1/4" SS Man. Large Mixing Panel Bot. Feed</t>
  </si>
  <si>
    <t>SST SURFMNT 8LOOP 1-1/4</t>
  </si>
  <si>
    <t>SST SURF MNT 8 boucles 1-1/4 po (31,75 mm) avec collecteur en acier inoxydable pour l'alimentation inférieure du grand panneau de mélange</t>
  </si>
  <si>
    <t>Colector de acero inoxidable de 1-1/4" de 8 bucles con montaje en superficie SST Suministro inferior del panel de mezcla grande</t>
  </si>
  <si>
    <t>SSTLS108T</t>
  </si>
  <si>
    <t>SST SURF MNT 8 Loop 1-1/4" SS Man. Large Mixing Panel Top Feed</t>
  </si>
  <si>
    <t xml:space="preserve">SST SURF MNT 8 boucles 1-1/4 po (31,75 mm) avec collecteur en acier inoxydable pour l'alimentation supérieure du grand panneau de mélange </t>
  </si>
  <si>
    <t>Colector de acero inoxidable de 1-1/4" de 8 bucles con montaje en superficie SST Suministro superior del panel de mezcla grande</t>
  </si>
  <si>
    <t>SSTLS110B</t>
  </si>
  <si>
    <t>SST SURF MNT 10 Loop 1-1/4" SS Man. Large Mixing Panel Bot. Feed</t>
  </si>
  <si>
    <t>SST SURFMNT 10LOOP 1-1/4</t>
  </si>
  <si>
    <t>SST SURF MNT 10 boucles 1-1/4 po (31,75 mm) avec collecteur en acier inoxydable pour l'alimentation inférieure du grand panneau de pompe</t>
  </si>
  <si>
    <t>Colector de acero inoxidable de 1-1/4" de 10 bucles con montaje en superficie SST Suministro inferior del panel de mezcla grande</t>
  </si>
  <si>
    <t>SSTLS110T</t>
  </si>
  <si>
    <t>SST SURF MNT 10 Loop 1-1/4" SS Man. Large Mixing Panel Top Feed</t>
  </si>
  <si>
    <t xml:space="preserve">SST SURF MNT 10 boucles 1-1/4 po (31,75 mm) avec collecteur en acier inoxydable pour l'alimentation supérieure du grand panneau de mélange </t>
  </si>
  <si>
    <t>Colector de acero inoxidable de 1-1/4" de 10 bucles con montaje en superficie SST Suministro superior del panel de mezcla grande</t>
  </si>
  <si>
    <t>SSTLS112B</t>
  </si>
  <si>
    <t>SST SURF MNT 12 Loop 1-1/4" SS Man. Large Mixing Panel Bot. Feed</t>
  </si>
  <si>
    <t>SST SURFMNT 12LOOP 1-1/4</t>
  </si>
  <si>
    <t>SST SURF MNT 12 boucles 1-1/4 po (31,75 mm) avec collecteur en acier inoxydable pour l'alimentation inférieure du grand panneau de mélange</t>
  </si>
  <si>
    <t>Colector de acero inoxidable de 1-1/4" de 12 bucles con montaje en superficie SST Suministro inferior del panel de mezcla grande</t>
  </si>
  <si>
    <t>SSTLS112T</t>
  </si>
  <si>
    <t>SST SURF MNT 12 Loop 1-1/4" SS Man. Large Mixing Panel Top Feed</t>
  </si>
  <si>
    <t xml:space="preserve">SST SURF MNT 12 boucles 1-1/4 po (31,75 mm) avec collecteur en acier inoxydable pour l'alimentation supérieure du grand panneau de mélange </t>
  </si>
  <si>
    <t>Colector de acero inoxidable de 1-1/4" de 12 bucles con montaje en superficie SST Suministro superior del panel de mezcla grande</t>
  </si>
  <si>
    <t>SSTLS204B</t>
  </si>
  <si>
    <t>SST SURF MNT 4 Loop 1-1/4" High Flow SS Man. Large Pump Panel Bot. Feed</t>
  </si>
  <si>
    <t>SST SURFMNT 4LP 1-1/4 HF</t>
  </si>
  <si>
    <t>SST SURF MNT 4 boucles 1-1/4 po (31,75 mm) avec collecteur en acier inoxydable haut débit pour l'alimentation inférieure du grand panneau de pompe</t>
  </si>
  <si>
    <t>Colector de acero inoxidable de alto flujo de 1-1/4" de 4 bucles con montaje en superficie SST Suministro inferior del panel de bomba grande</t>
  </si>
  <si>
    <t>SSTLS204T</t>
  </si>
  <si>
    <t>SST SURF MNT 4 Loop 1-1/4" High Flow SS Man. Large Pump Panel Top Feed</t>
  </si>
  <si>
    <t>SST SURF MNT 4 boucles 1-1/4 po (31,75 mm) avec collecteur en acier inoxydable haut débit pour l'alimentation supérieure du grand panneau de pompe</t>
  </si>
  <si>
    <t>Colector de acero inoxidable de alto flujo de 1-1/4" de 4 bucles con montaje en superficie SST Suministro superior del panel de bomba grande</t>
  </si>
  <si>
    <t>SSTLS206B</t>
  </si>
  <si>
    <t>SST SURF MNT 6 Loop 1-1/4" High Flow SS Man. Large Pump Panel Bot. Feed</t>
  </si>
  <si>
    <t>SST SURFMNT 6LP 1-1/4 HF</t>
  </si>
  <si>
    <t>SST SURF MNT 6 boucles 1-1/4 po (31,75 mm) avec collecteur en acier inoxydable haut débit pour l'alimentation inférieure du grand panneau de pompe</t>
  </si>
  <si>
    <t>Colector de acero inoxidable de alto flujo de 1-1/4" de 6 bucles con montaje en superficie SST Suministro inferior del panel de bomba grande</t>
  </si>
  <si>
    <t>SSTLS206T</t>
  </si>
  <si>
    <t>SST SURF MNT 6 Loop 1-1/4" High Flow SS Man. Large Pump Panel Top Feed</t>
  </si>
  <si>
    <t>SST SURF MNT 6 boucles 1-1/4 po (31,75 mm) avec collecteur en acier inoxydable haut débit pour l'alimentation supérieure du grand panneau de pompe</t>
  </si>
  <si>
    <t>Colector de acero inoxidable de alto flujo de 1-1/4" de 6 bucles con montaje en superficie SST Suministro superior del panel de bomba grande</t>
  </si>
  <si>
    <t>SSTLS208B</t>
  </si>
  <si>
    <t>SST SURF MNT 8 Loop 1-1/4" High Flow SS Man. Large Pump Panel Bot. Feed</t>
  </si>
  <si>
    <t>SST SURFMNT 8LP 1-1/4 HF</t>
  </si>
  <si>
    <t>SST SURF MNT 8 boucles 1-1/4 po (31,75 mm) avec collecteur en acier inoxydable haut débit pour l'alimentation inférieure du grand panneau de pompe</t>
  </si>
  <si>
    <t>Colector de acero inoxidable de alto flujo de 1-1/4" de 8 bucles con montaje en superficie SST Suministro inferior del panel de bomba grande</t>
  </si>
  <si>
    <t>SSTLS208T</t>
  </si>
  <si>
    <t>SST SURF MNT 8 Loop 1-1/4" High Flow SS Man. Large Pump Panel Top Feed</t>
  </si>
  <si>
    <t>SST SURF MNT 8 boucles 1-1/4 po (31,75 mm) avec collecteur en acier inoxydable haut débit pour l'alimentation supérieure du grand panneau de pompe</t>
  </si>
  <si>
    <t>Colector de acero inoxidable de alto flujo de 1-1/4" de 8 bucles con montaje en superficie SST Suministro superior del panel de bomba grande</t>
  </si>
  <si>
    <t>SSTLS210B</t>
  </si>
  <si>
    <t>SST SURF MNT 10 Loop 1-1/4" High Flow SS Man. Large Pump Panel Bot. Feed</t>
  </si>
  <si>
    <t>SST SURFMNT10LP 1-1/4 HF</t>
  </si>
  <si>
    <t>SST SURF MNT 10 boucles 1-1/4 po (31,75 mm) avec collecteur en acier inoxydable haut débit pour l'alimentation inférieure du grand panneau de pompe</t>
  </si>
  <si>
    <t>Colector de acero inoxidable de alto flujo de 1-1/4" de 10 bucles con montaje en superficie SST Suministro inferior del panel de bomba grande</t>
  </si>
  <si>
    <t>SSTLS210T</t>
  </si>
  <si>
    <t>SST SURF MNT 10 Loop 1-1/4" High Flow SS Man. Large Pump Panel Top Feed</t>
  </si>
  <si>
    <t>SST SURF MNT 10 boucles 1-1/4 po (31,75 mm) avec collecteur en acier inoxydable haut débit pour l'alimentation supérieure du grand panneau de pompe</t>
  </si>
  <si>
    <t>Colector de acero inoxidable de alto flujo de 1-1/4" de 10 bucles con montaje en superficie SST Suministro superior del panel de bomba grande</t>
  </si>
  <si>
    <t>SSTLS212B</t>
  </si>
  <si>
    <t>SST SURF MNT 12 Loop 1-1/4" High Flow SS Man. Large Pump Panel Bot. Feed</t>
  </si>
  <si>
    <t>SST SURFMNT12LP 1-1/4 HF</t>
  </si>
  <si>
    <t>SST SURF MNT 12 boucles 1-1/4 po (31,75 mm) avec collecteur en acier inoxydable haut débit pour l'alimentation inférieure du grand panneau de pompe</t>
  </si>
  <si>
    <t>Colector de acero inoxidable de alto flujo de 1-1/4" de 12 bucles con montaje en superficie SST Suministro inferior del panel de bomba grande</t>
  </si>
  <si>
    <t>SSTLS212T</t>
  </si>
  <si>
    <t>SST SURF MNT 12 Loop 1-1/4" High Flow SS Man. Large Pump Panel Top Feed</t>
  </si>
  <si>
    <t>SST SURF MNT 12 boucles 1-1/4 po (31,75 mm) avec collecteur en acier inoxydable haut débit pour l'alimentation supérieure du grand panneau de pompe</t>
  </si>
  <si>
    <t>Colector de acero inoxidable de alto flujo de 1-1/4" de 12 bucles con montaje en superficie SST Suministro superior del panel de bomba grande</t>
  </si>
  <si>
    <t>SSTSR104B</t>
  </si>
  <si>
    <t>SST Recessed 4 Loop 1-1/4" SS Manifold Small Mixing Panel Bottom Feed</t>
  </si>
  <si>
    <t>SM MIX PANEL BOT FEED</t>
  </si>
  <si>
    <t>SST encastré 4 boucles 1-1/4 po (31,75 mm) avec collecteur en acier inoxydable pour l'alimentation inférieure du petit panneau de mélange</t>
  </si>
  <si>
    <t>Colector de acero inoxidable de 1-1/4" de 4 bucles con SST empotrados Suministro inferior del panel de mezcla pequeño</t>
  </si>
  <si>
    <t>SSTSR104T</t>
  </si>
  <si>
    <t>SST Recessed 4 Loop 1-1/4" SS Manifold Small Mixing Panel Top Feed</t>
  </si>
  <si>
    <t>SM MIX PANEL TOP FEED</t>
  </si>
  <si>
    <t>SST encastré 4 boucles 1-1/4 po (31,75 mm) avec collecteur en acier inoxydable pour l'alimentation supérieure du petit panneau de mélange</t>
  </si>
  <si>
    <t>Colector de acero inoxidable de 1-1/4" de 4 bucles con SST empotrados Suministro superior del panel de mezcla pequeño</t>
  </si>
  <si>
    <t>SSTSR106B</t>
  </si>
  <si>
    <t>SST Recessed 6 Loop 1-1/4" SS Manifold Small Mixing Panel Bottom Feed</t>
  </si>
  <si>
    <t>SST encastré 6 boucles 1-1/4 po (31,75 mm) avec collecteur en acier inoxydable pour l'alimentation inférieure du petit panneau de mélange</t>
  </si>
  <si>
    <t>Colector de acero inoxidable de 1-1/4" de 6 bucles con SST empotrados Suministro inferior del panel de mezcla pequeño</t>
  </si>
  <si>
    <t>SSTSR106T</t>
  </si>
  <si>
    <t>SST Recessed 6 Loop 1-1/4" SS Manifold Small Mixing Panel Top Feed</t>
  </si>
  <si>
    <t>SST encastré 6 boucles 1-1/4 po (31,75 mm) avec collecteur en acier inoxydable pour l'alimentation supérieure du petit panneau de mélange</t>
  </si>
  <si>
    <t>Colector de acero inoxidable de 1-1/4" de 6 bucles con SST empotrados Suministro superior del panel de mezcla pequeño</t>
  </si>
  <si>
    <t>SSTSR108B</t>
  </si>
  <si>
    <t>SST Recessed 8 Loop 1-1/4" SS Manifold Small Mixing Panel Bottom Feed</t>
  </si>
  <si>
    <t>SST encastré 8 boucles 1-1/4 po (31,75 mm) avec collecteur en acier inoxydable pour l'alimentation inférieure du petit panneau de mélange</t>
  </si>
  <si>
    <t>Colector de acero inoxidable de 1-1/4" de 8 bucles con SST empotrados Suministro inferior del panel de mezcla pequeño</t>
  </si>
  <si>
    <t>SSTSR108T</t>
  </si>
  <si>
    <t>SST Recessed 8 Loop 1-1/4" SS Manifold Small Mixing Panel Top Feed</t>
  </si>
  <si>
    <t>SST encastré 8 boucles 1-1/4 po (31,75 mm) avec collecteur en acier inoxydable pour l'alimentation supérieure du petit panneau de mélange</t>
  </si>
  <si>
    <t>Colector de acero inoxidable de 1-1/4" de 8 bucles con SST empotrados Suministro superior del panel de mezcla pequeño</t>
  </si>
  <si>
    <t>SSTSR110B</t>
  </si>
  <si>
    <t>SST Recessed 10 Loop 1-1/4" SS Manifold Small Mixing Panel Bottom Feed</t>
  </si>
  <si>
    <t>SST encastré 10 boucles 1-1/4 po (31,75 mm) avec collecteur en acier inoxydable pour l'alimentation inférieure du petit panneau de mélange</t>
  </si>
  <si>
    <t>Colector de acero inoxidable de 1-1/4" de 10 bucles con SST empotrados Suministro inferior del panel de mezcla pequeño</t>
  </si>
  <si>
    <t>SSTSR110T</t>
  </si>
  <si>
    <t>SST Recessed 10 Loop 1-1/4" SS Manifold Small Mixing Panel Top Feed</t>
  </si>
  <si>
    <t>SST encastré 10 boucles 1-1/4 po (31,75 mm) avec collecteur en acier inoxydable pour l'alimentation supérieure du petit panneau de mélange</t>
  </si>
  <si>
    <t>Colector de acero inoxidable de 1-1/4" de 10 bucles con SST empotrados Suministro superior del panel de mezcla pequeño</t>
  </si>
  <si>
    <t>SSTSR112B</t>
  </si>
  <si>
    <t>SST Recessed 12 Loop 1-1/4" SS Manifold Small Mixing Panel Bottom Feed</t>
  </si>
  <si>
    <t>SST encastré 12 boucles 1-1/4 po (31,75 mm) avec collecteur en acier inoxydable pour l'alimentation inférieure du petit panneau de mélange</t>
  </si>
  <si>
    <t>Colector de acero inoxidable de 1-1/4" de 12 bucles con SST empotrados Suministro inferior del panel de mezcla pequeño</t>
  </si>
  <si>
    <t>SSTSR112T</t>
  </si>
  <si>
    <t>SST Recessed 12 Loop 1-1/4" SS Manifold Small Mixing Panel Top Feed</t>
  </si>
  <si>
    <t>SST encastré 12 boucles 1-1/4 po (31,75 mm) avec collecteur en acier inoxydable pour l'alimentation supérieure du petit panneau de mélange</t>
  </si>
  <si>
    <t>Colector de acero inoxidable de 1-1/4" de 12 bucles con SST empotrados Suministro superior del panel de mezcla pequeño</t>
  </si>
  <si>
    <t>SSTSR204B</t>
  </si>
  <si>
    <t>SST Recessed 4 Loop 1-1/4" High Flow SS Manifold Small Mixing Panel Bot.</t>
  </si>
  <si>
    <t>SM MIX PAN BOT FEED</t>
  </si>
  <si>
    <t>SSTSR204T</t>
  </si>
  <si>
    <t>SST Recessed 4 Loop 1-1/4" High Flow SS Manifold Small Mixing Panel Top</t>
  </si>
  <si>
    <t>SM MIX PAN TOP FEED</t>
  </si>
  <si>
    <t>SSTSS104B</t>
  </si>
  <si>
    <t>SST SURF MNT 4 Loop 1-1/4" SS Man. Small Mixing Panel Bot. Feed</t>
  </si>
  <si>
    <t>SST SURF MNT 4 boucles 1-1/4 po (31,75 mm) avec collecteur en acier inoxydable pour l'alimentation inférieure du petit panneau de mélange</t>
  </si>
  <si>
    <t>SSTSS104T</t>
  </si>
  <si>
    <t>SST SURF MNT 4 Loop 1-1/4" SS Man. Small Mixing Panel Top Feed</t>
  </si>
  <si>
    <t xml:space="preserve">SST SURF MNT 4 boucles 1-1/4 po (31,75 mm) avec collecteur en acier inoxydable pour l'alimentation supérieure du petit panneau de mélange </t>
  </si>
  <si>
    <t>Colector de acero inoxidable de 1-1/4" de 4 bucles con montaje en superficie SST Suministro superior del panel de mezcla pequeño</t>
  </si>
  <si>
    <t>SSTSS106B</t>
  </si>
  <si>
    <t>SST SURF MNT 6 Loop 1-1/4" SS Man. Small Mixing Panel Bot. Feed</t>
  </si>
  <si>
    <t>SST SURF MNT 6 boucles 1-1/4 po (31,75 mm) avec collecteur en acier inoxydable pour l'alimentation inférieure du petit panneau de mélange</t>
  </si>
  <si>
    <t>SSTSS106T</t>
  </si>
  <si>
    <t>SST SURF MNT 6 Loop 1-1/4" SS Man. Small Mixing Panel Top Feed</t>
  </si>
  <si>
    <t xml:space="preserve">SST SURF MNT 6 boucles 1-1/4 po (31,75 mm) avec collecteur en acier inoxydable pour l'alimentation supérieure du petit panneau de mélange </t>
  </si>
  <si>
    <t>Colector de acero inoxidable de 1-1/4" de 6 bucles con montaje en superficie SST Suministro superior del panel de mezcla pequeño</t>
  </si>
  <si>
    <t>SSTSS108B</t>
  </si>
  <si>
    <t>SST SURF MNT 8 Loop 1-1/4" SS Man. Small Mixing Panel Bot. Feed</t>
  </si>
  <si>
    <t>SST SURF MNT 8 boucles 1-1/4 po (31,75 mm) avec collecteur en acier inoxydable pour l'alimentation inférieure du petit panneau de mélange</t>
  </si>
  <si>
    <t>SSTSS108T</t>
  </si>
  <si>
    <t>SST SURF MNT 8 Loop 1-1/4" SS Man. Small Mixing Panel Top Feed</t>
  </si>
  <si>
    <t xml:space="preserve">SST SURF MNT 8 boucles 1-1/4 po (31,75 mm) avec collecteur en acier inoxydable pour l'alimentation supérieure du petit panneau de mélange </t>
  </si>
  <si>
    <t>Colector de acero inoxidable de 1-1/4" de 8 bucles con montaje en superficie SST Suministro superior del panel de mezcla pequeño</t>
  </si>
  <si>
    <t>SSTSS110B</t>
  </si>
  <si>
    <t>SST SURF MNT 10 Loop 1-1/4" SS Man. Small Mixing Panel Bot. Feed</t>
  </si>
  <si>
    <t>SST SURF MNT 10 boucles 1-1/4 po (31,75 mm) avec collecteur en acier inoxydable pour l'alimentation inférieure du petit panneau de mélange</t>
  </si>
  <si>
    <t>SSTSS110T</t>
  </si>
  <si>
    <t>SST SURF MNT 10 Loop 1-1/4" SS Man. Small Mixing Panel Top Feed</t>
  </si>
  <si>
    <t xml:space="preserve">SST SURF MNT 10 boucles 1-1/4 po (31,75 mm) avec collecteur en acier inoxydable pour l'alimentation supérieure du petit panneau de mélange </t>
  </si>
  <si>
    <t>Colector de acero inoxidable de 1-1/4" de 10 bucles con montaje en superficie SST Suministro superior del panel de mezcla pequeño</t>
  </si>
  <si>
    <t>SSTSS112B</t>
  </si>
  <si>
    <t>SST SURF MNT 12 Loop 1-1/4" SS Man. Small Mixing Panel Bot. Feed</t>
  </si>
  <si>
    <t>SST SURF MNT 12 boucles 1-1/4 po (31,75 mm) avec collecteur en acier inoxydable pour l'alimentation inférieure du petit panneau de pompe</t>
  </si>
  <si>
    <t>SSTSS112T</t>
  </si>
  <si>
    <t>SST SURF MNT 12 Loop 1-1/4" SS Man. Small Mixing Panel Top Feed</t>
  </si>
  <si>
    <t xml:space="preserve">SST SURF MNT 12 boucles 1-1/4 po (31,75 mm) avec collecteur en acier inoxydable pour l'alimentation supérieure du petit panneau de mélange </t>
  </si>
  <si>
    <t>Colector de acero inoxidable de 1-1/4" de 12 bucles con montaje en superficie SST Suministro superior del panel de mezcla pequeño</t>
  </si>
  <si>
    <t>SSTSS204B</t>
  </si>
  <si>
    <t>SST SURF MNT 4 Loop 1-1/4" High Flow SS Manifold Small Mixing Panel Bot.</t>
  </si>
  <si>
    <t>SSM SM MIX PAN BOT FEED</t>
  </si>
  <si>
    <t>SSTSS204T</t>
  </si>
  <si>
    <t>SST SURF MNT 4 Loop 1-1/4" High Flow SS Manifold Small Mixing Panel Top</t>
  </si>
  <si>
    <t>SSM SM MIX PAN TOP FEED</t>
  </si>
  <si>
    <t>TFT01</t>
  </si>
  <si>
    <t>TFT01 Boiler Panel 3 Pump</t>
  </si>
  <si>
    <t>TFT01 BOILER PANEL 3PUMP</t>
  </si>
  <si>
    <t>Pompe à 3 panneaux de chaudière TFT01</t>
  </si>
  <si>
    <t>Bomba 3 del panel de la caldera TFT01</t>
  </si>
  <si>
    <t>TFT02</t>
  </si>
  <si>
    <t>TFT02 High Capacity Boiler 4 Pump</t>
  </si>
  <si>
    <t>TFT02 HICAPAC BOILR 4PMP</t>
  </si>
  <si>
    <t>Pompe à 4 panneaux de chaudière haute capacité TFT02</t>
  </si>
  <si>
    <t>Bomba 4 de la caldera de gran capacidad TFT02</t>
  </si>
  <si>
    <t>TMP040</t>
  </si>
  <si>
    <t>TMP 40MBH 3-way Mixing Panel</t>
  </si>
  <si>
    <t>TMP 40MBH 3WAY MIX PANEL</t>
  </si>
  <si>
    <t xml:space="preserve">Panneau de mélange TMP 40 MBH </t>
  </si>
  <si>
    <t>Panel de Mezcla de 3 vías TMP 40MBH</t>
  </si>
  <si>
    <t>TMP070</t>
  </si>
  <si>
    <t>TMP 70MBH 3-way Mixing Panel</t>
  </si>
  <si>
    <t>TMP 70MBH 3WAY MIX PANEL</t>
  </si>
  <si>
    <t xml:space="preserve">Panneau de mélange TMP 70 MBH </t>
  </si>
  <si>
    <t>Panel de Mezcla de 3 vías TMP 70MBH</t>
  </si>
  <si>
    <t>TMP070RS</t>
  </si>
  <si>
    <t>TMP 70MBH 3-way Mixing Panel (Automatic Outdoor Reset)</t>
  </si>
  <si>
    <t>TMP70MBH 3WAYMX PNL AUTO</t>
  </si>
  <si>
    <t>OUTDOOR RESET</t>
  </si>
  <si>
    <t>Panneau de mélange à 3 voies (réinitialisation extérieure automatique) TMP 70 MBH</t>
  </si>
  <si>
    <t>Panel de mezcla de 3 vías TMP 70MBH (reinicio externo automático)</t>
  </si>
  <si>
    <t>TMP070Z</t>
  </si>
  <si>
    <t>TMP 70MBH 3-way Mixing Panel with Zoning</t>
  </si>
  <si>
    <t>W/ ZONING</t>
  </si>
  <si>
    <t>Panneau de mélange avec zonage TMP 70 MBH</t>
  </si>
  <si>
    <t>Panel de Mezcla de 3 vías con Zonificación TMP 70MBH</t>
  </si>
  <si>
    <t>TMP085DP</t>
  </si>
  <si>
    <t>TMP 85MBH Dual Pump 3-way Mixing panel</t>
  </si>
  <si>
    <t>TMP85MBH DUALPMP 3WAYMIX</t>
  </si>
  <si>
    <t>Panneau de mélange TMP 85 MBH avec pompe double</t>
  </si>
  <si>
    <t>Panel de Mezcla de 3 vías para Bomba con doble accionar TMP 85MBH</t>
  </si>
  <si>
    <t>TWH070P</t>
  </si>
  <si>
    <t>TWH 70MBH Tankless Water Heater Mixing Panel (DHW Priority Opt)</t>
  </si>
  <si>
    <t>TWH 70MBH T/L WAT HEATER</t>
  </si>
  <si>
    <t>MIX PAN DHW PRIORITY OPT</t>
  </si>
  <si>
    <t>Panneau de mélange TWH 70 MBH pour chauffe-eau instantané (priorité à l'eau chaude domestique facultative)</t>
  </si>
  <si>
    <t>Panel de Mezcla  para Calentador de Agua sin Tanque TWH 70MBH (con Prioridad Opcional DHW)</t>
  </si>
  <si>
    <t>TWH070XP</t>
  </si>
  <si>
    <t>TWH 70MBH HH Tankless Water Heater Mixing Panel (DHW Priority Opt)</t>
  </si>
  <si>
    <t>TWH70MBH HH T/L WATHEATR</t>
  </si>
  <si>
    <t>Panneau de mélange haute pression TWH 70 MBH pour chauffe-eau instantané (priorité à l'eau chaude domestique facultative)</t>
  </si>
  <si>
    <t>Panel Mezclador con Cabezal Alto para Calentador de Agua sin Tanque TWH 70MBH (DHW Prioridad Opcional)</t>
  </si>
  <si>
    <t>TWH070XPZ</t>
  </si>
  <si>
    <t>TWH 70MBH High Head Tankless Water Heater Mixing Panel with Zoning</t>
  </si>
  <si>
    <t>MIXING PANEL WITH ZONING</t>
  </si>
  <si>
    <t>Panneau de mélange TWH 70 MBH pour chauffe-eau instantané avec zonage</t>
  </si>
  <si>
    <t>Panel Mezclador con Cabezal Alto para Calentador de Agua sin Tanque TWH 70MBH con zonificacion</t>
  </si>
  <si>
    <t>TWH070Z</t>
  </si>
  <si>
    <t>TWH 70MBH Tankless Water Heater Mixing Panel with Zoning</t>
  </si>
  <si>
    <t>Panel Mezclador con Zonificacion para Calentador de Agua sin Tanque TWH 70MBH</t>
  </si>
  <si>
    <t>V101</t>
  </si>
  <si>
    <t>V100 Boiler Panel 1 Htg 1 DHW</t>
  </si>
  <si>
    <t>V100 BOIL PAN 1 HTG 1DHW</t>
  </si>
  <si>
    <t>Pompe à 3 panneaux de chaudière V100</t>
  </si>
  <si>
    <t>Bomba 3 del panel de la caldera V100</t>
  </si>
  <si>
    <t>V102</t>
  </si>
  <si>
    <t>V100 Boiler Panel 2 Htg 1 DHW</t>
  </si>
  <si>
    <t>V100 BOIL PAN 2HTG 1 DHW</t>
  </si>
  <si>
    <t>Pompe à 4 panneaux de chaudière haute capacité V100</t>
  </si>
  <si>
    <t>Bomba 4 de gran capacidad del panel de caldera V100</t>
  </si>
  <si>
    <t>V103</t>
  </si>
  <si>
    <t>V100 Boiler Panel 3 Htg</t>
  </si>
  <si>
    <t>V100 BOILER PANEL 3 HTG</t>
  </si>
  <si>
    <t>11654</t>
  </si>
  <si>
    <t>22503</t>
  </si>
  <si>
    <t>22504</t>
  </si>
  <si>
    <t>22505,22506</t>
  </si>
  <si>
    <t>22507,22508</t>
  </si>
  <si>
    <t>22603</t>
  </si>
  <si>
    <t>22604</t>
  </si>
  <si>
    <t>22605,22606</t>
  </si>
  <si>
    <t>21135</t>
  </si>
  <si>
    <t>21235</t>
  </si>
  <si>
    <t>21335</t>
  </si>
  <si>
    <t>23405</t>
  </si>
  <si>
    <t>23422</t>
  </si>
  <si>
    <t>23505</t>
  </si>
  <si>
    <t>23605</t>
  </si>
  <si>
    <t>23705</t>
  </si>
  <si>
    <t>23722</t>
  </si>
  <si>
    <t>23772</t>
  </si>
  <si>
    <t>23775</t>
  </si>
  <si>
    <t>23905</t>
  </si>
  <si>
    <t>25751</t>
  </si>
  <si>
    <t>26222</t>
  </si>
  <si>
    <t>26225</t>
  </si>
  <si>
    <t>26252</t>
  </si>
  <si>
    <t>26255</t>
  </si>
  <si>
    <t>26552</t>
  </si>
  <si>
    <t>26555</t>
  </si>
  <si>
    <t>26822</t>
  </si>
  <si>
    <t>26882</t>
  </si>
  <si>
    <t>26885</t>
  </si>
  <si>
    <t>26888</t>
  </si>
  <si>
    <t>27105</t>
  </si>
  <si>
    <t>27122</t>
  </si>
  <si>
    <t>27128</t>
  </si>
  <si>
    <t>27205</t>
  </si>
  <si>
    <t>27222</t>
  </si>
  <si>
    <t>27228</t>
  </si>
  <si>
    <t>27328</t>
  </si>
  <si>
    <t>27505</t>
  </si>
  <si>
    <t>27522</t>
  </si>
  <si>
    <t>27528</t>
  </si>
  <si>
    <t>27552</t>
  </si>
  <si>
    <t>27582</t>
  </si>
  <si>
    <t>27605</t>
  </si>
  <si>
    <t>27622</t>
  </si>
  <si>
    <t>27628</t>
  </si>
  <si>
    <t>28005</t>
  </si>
  <si>
    <t>28022</t>
  </si>
  <si>
    <t>28028</t>
  </si>
  <si>
    <t>28225</t>
  </si>
  <si>
    <t>28305</t>
  </si>
  <si>
    <t>29005</t>
  </si>
  <si>
    <t>29022</t>
  </si>
  <si>
    <t>29028</t>
  </si>
  <si>
    <t>29225</t>
  </si>
  <si>
    <t>29282</t>
  </si>
  <si>
    <t>76910</t>
  </si>
  <si>
    <t>78022</t>
  </si>
  <si>
    <t>HEP025</t>
  </si>
  <si>
    <t>HEP080</t>
  </si>
  <si>
    <t>HEP095</t>
  </si>
  <si>
    <t>PWRB1R2</t>
  </si>
  <si>
    <t>PWRB4AR2</t>
  </si>
  <si>
    <t>SMP105</t>
  </si>
  <si>
    <t>SMP250</t>
  </si>
  <si>
    <t>SSADDC2</t>
  </si>
  <si>
    <t>SSATH2</t>
  </si>
  <si>
    <t>SSPLR104</t>
  </si>
  <si>
    <t>SSPLR106</t>
  </si>
  <si>
    <t>SSPLR108</t>
  </si>
  <si>
    <t>SSPLR110</t>
  </si>
  <si>
    <t>SSPLR112</t>
  </si>
  <si>
    <t>SSPLS104</t>
  </si>
  <si>
    <t>SSPLS106</t>
  </si>
  <si>
    <t>SSPLS108</t>
  </si>
  <si>
    <t>SSPLS110</t>
  </si>
  <si>
    <t>SSPLS112</t>
  </si>
  <si>
    <t>SSPLS204</t>
  </si>
  <si>
    <t>SSPLS206</t>
  </si>
  <si>
    <t>SSPLS208</t>
  </si>
  <si>
    <t>SSPLS210</t>
  </si>
  <si>
    <t>SSPLS212</t>
  </si>
  <si>
    <t>SSPSR104</t>
  </si>
  <si>
    <t>SSPSR106</t>
  </si>
  <si>
    <t>SSPSR108</t>
  </si>
  <si>
    <t>SSPSR110</t>
  </si>
  <si>
    <t>SSPSR112</t>
  </si>
  <si>
    <t>SSPSS104</t>
  </si>
  <si>
    <t>SSPSS106</t>
  </si>
  <si>
    <t>SSPSS108</t>
  </si>
  <si>
    <t>SSPSS110</t>
  </si>
  <si>
    <t>SSPSS112</t>
  </si>
  <si>
    <t>SSTLR104</t>
  </si>
  <si>
    <t>SSTLR106</t>
  </si>
  <si>
    <t>SSTLR108</t>
  </si>
  <si>
    <t>SSTLR110</t>
  </si>
  <si>
    <t>SSTLR112</t>
  </si>
  <si>
    <t>SSTLS104</t>
  </si>
  <si>
    <t>SSTLS106</t>
  </si>
  <si>
    <t>SSTLS108</t>
  </si>
  <si>
    <t>SSTLS110</t>
  </si>
  <si>
    <t>SSTLS112</t>
  </si>
  <si>
    <t>SSTSR104</t>
  </si>
  <si>
    <t>SSTSR106</t>
  </si>
  <si>
    <t>SSTSR108</t>
  </si>
  <si>
    <t>SSTSR110</t>
  </si>
  <si>
    <t>SSTSR112</t>
  </si>
  <si>
    <t>SSTSS104</t>
  </si>
  <si>
    <t>SSTSS106</t>
  </si>
  <si>
    <t>SSTSS108</t>
  </si>
  <si>
    <t>SSTSS110</t>
  </si>
  <si>
    <t>SSTSS112</t>
  </si>
  <si>
    <t>TWH070PS, THW070</t>
  </si>
  <si>
    <t>TWH070XPS</t>
  </si>
  <si>
    <t>Net Weight (lb)</t>
  </si>
  <si>
    <t>Ship Weight (lb)</t>
  </si>
  <si>
    <t>USD List / Unit</t>
  </si>
  <si>
    <t>Multiplier</t>
  </si>
  <si>
    <t>50</t>
  </si>
  <si>
    <t>145</t>
  </si>
  <si>
    <t>90x4 nitirile rubber o-ring</t>
  </si>
  <si>
    <t>132</t>
  </si>
  <si>
    <t>144</t>
  </si>
  <si>
    <t>131</t>
  </si>
  <si>
    <t>134</t>
  </si>
  <si>
    <t>135</t>
  </si>
  <si>
    <t>136</t>
  </si>
  <si>
    <t>137</t>
  </si>
  <si>
    <t>129</t>
  </si>
  <si>
    <t>102</t>
  </si>
  <si>
    <t>103</t>
  </si>
  <si>
    <t>115</t>
  </si>
  <si>
    <t>114</t>
  </si>
  <si>
    <t>108</t>
  </si>
  <si>
    <t>110</t>
  </si>
  <si>
    <t>106</t>
  </si>
  <si>
    <t>107</t>
  </si>
  <si>
    <t>95</t>
  </si>
  <si>
    <t>7, 95</t>
  </si>
  <si>
    <t>97</t>
  </si>
  <si>
    <t>96</t>
  </si>
  <si>
    <t>14</t>
  </si>
  <si>
    <t>117</t>
  </si>
  <si>
    <t>116</t>
  </si>
  <si>
    <t>112</t>
  </si>
  <si>
    <t>113</t>
  </si>
  <si>
    <t>111</t>
  </si>
  <si>
    <t>109</t>
  </si>
  <si>
    <t>118</t>
  </si>
  <si>
    <t>104</t>
  </si>
  <si>
    <t>43</t>
  </si>
  <si>
    <t>143</t>
  </si>
  <si>
    <t>43, 94</t>
  </si>
  <si>
    <t>30092</t>
  </si>
  <si>
    <t>SnowMeltingKit-Start/StopModule w/Slab and UniversalSensor</t>
  </si>
  <si>
    <t>SM KIT-START/STOPMOD W/</t>
  </si>
  <si>
    <t>SLAB AND UNIVERSALSENSOR</t>
  </si>
  <si>
    <t>Ensemble de font de la neige</t>
  </si>
  <si>
    <t>Equipo de Derretimiento de Nieve (Módulo de Arranque/Parada con Placa y Sensor Universal</t>
  </si>
  <si>
    <t>42</t>
  </si>
  <si>
    <t>84</t>
  </si>
  <si>
    <t>87</t>
  </si>
  <si>
    <t>41</t>
  </si>
  <si>
    <t>35</t>
  </si>
  <si>
    <t>40</t>
  </si>
  <si>
    <t>34</t>
  </si>
  <si>
    <t>36</t>
  </si>
  <si>
    <t>37</t>
  </si>
  <si>
    <t>39</t>
  </si>
  <si>
    <t>38</t>
  </si>
  <si>
    <t>85</t>
  </si>
  <si>
    <t>4-Way Mixing Panel 1-1/4" 26-150 Pump Snow Melt (requires OPT-SMP-680)</t>
  </si>
  <si>
    <t>89</t>
  </si>
  <si>
    <t>88</t>
  </si>
  <si>
    <t>4-Way Mixing Panel 1-1/4" 26-99 Pump Snow Melt (requires OPT-SMP-680)</t>
  </si>
  <si>
    <t>31</t>
  </si>
  <si>
    <t>57091</t>
  </si>
  <si>
    <t>Thermostatic Head (16°-28°C)</t>
  </si>
  <si>
    <t>26</t>
  </si>
  <si>
    <t>THERMOSTAT HEAD(16-28°C)</t>
  </si>
  <si>
    <t>Tête thermostatique (16°-28°C)</t>
  </si>
  <si>
    <t>Cabezal termostático (16°-28°C)</t>
  </si>
  <si>
    <t>142</t>
  </si>
  <si>
    <t>27</t>
  </si>
  <si>
    <t>29</t>
  </si>
  <si>
    <t>30</t>
  </si>
  <si>
    <t>25</t>
  </si>
  <si>
    <t>24</t>
  </si>
  <si>
    <t>28</t>
  </si>
  <si>
    <t>23</t>
  </si>
  <si>
    <t>141</t>
  </si>
  <si>
    <t>22</t>
  </si>
  <si>
    <t>17</t>
  </si>
  <si>
    <t>140</t>
  </si>
  <si>
    <t>16</t>
  </si>
  <si>
    <t>20</t>
  </si>
  <si>
    <t>19</t>
  </si>
  <si>
    <t>18</t>
  </si>
  <si>
    <t>130</t>
  </si>
  <si>
    <t>139</t>
  </si>
  <si>
    <t>13</t>
  </si>
  <si>
    <t>138</t>
  </si>
  <si>
    <t>133</t>
  </si>
  <si>
    <t>10</t>
  </si>
  <si>
    <t>12</t>
  </si>
  <si>
    <t>9</t>
  </si>
  <si>
    <t>48</t>
  </si>
  <si>
    <t>46</t>
  </si>
  <si>
    <t>45</t>
  </si>
  <si>
    <t>99</t>
  </si>
  <si>
    <t>5</t>
  </si>
  <si>
    <t>6</t>
  </si>
  <si>
    <t>59</t>
  </si>
  <si>
    <t>56</t>
  </si>
  <si>
    <t>44, 94</t>
  </si>
  <si>
    <t>54</t>
  </si>
  <si>
    <t>60</t>
  </si>
  <si>
    <t>61</t>
  </si>
  <si>
    <t>44</t>
  </si>
  <si>
    <t>121</t>
  </si>
  <si>
    <t>127</t>
  </si>
  <si>
    <t>128</t>
  </si>
  <si>
    <t>EX16642</t>
  </si>
  <si>
    <t>2" × 1-1/2" × 3/4" PEX F1960 HPP Tee</t>
  </si>
  <si>
    <t>2X1-1/2X3/4 F1960 HPP T</t>
  </si>
  <si>
    <t>Té en HPP, PEX F1960 2" × 1-1/2" × 3/4"</t>
  </si>
  <si>
    <t>T de HPP, PEX F1960 2" × 1-1/2" × 3/4"</t>
  </si>
  <si>
    <t>124</t>
  </si>
  <si>
    <t>125</t>
  </si>
  <si>
    <t>123</t>
  </si>
  <si>
    <t>122</t>
  </si>
  <si>
    <t>126</t>
  </si>
  <si>
    <t>68</t>
  </si>
  <si>
    <t>70</t>
  </si>
  <si>
    <t>71</t>
  </si>
  <si>
    <t>72</t>
  </si>
  <si>
    <t>57</t>
  </si>
  <si>
    <t>OPT-SMP-680</t>
  </si>
  <si>
    <t>Optional SMP Control Upgrade to BMS 680 BACnet (30090,30091 Sold Sep.)</t>
  </si>
  <si>
    <t>94</t>
  </si>
  <si>
    <t>OPTIONAL SMP CNTRL UPGRD</t>
  </si>
  <si>
    <t>TO BMS 680 BACNET</t>
  </si>
  <si>
    <t>146</t>
  </si>
  <si>
    <t>91</t>
  </si>
  <si>
    <t>93</t>
  </si>
  <si>
    <t>90</t>
  </si>
  <si>
    <t>92</t>
  </si>
  <si>
    <t>82</t>
  </si>
  <si>
    <t>SSACST</t>
  </si>
  <si>
    <t>Installed Closely Spaced Tees in SSP Panel</t>
  </si>
  <si>
    <t>83</t>
  </si>
  <si>
    <t>76</t>
  </si>
  <si>
    <t>80</t>
  </si>
  <si>
    <t>78</t>
  </si>
  <si>
    <t>58</t>
  </si>
  <si>
    <t>62</t>
  </si>
  <si>
    <t>64</t>
  </si>
  <si>
    <t>63</t>
  </si>
  <si>
    <t>65</t>
  </si>
  <si>
    <t>69</t>
  </si>
  <si>
    <t>55</t>
  </si>
  <si>
    <t>wsb2</t>
  </si>
  <si>
    <t>#2 Water Sample Bottle w/Cap - General</t>
  </si>
  <si>
    <t>3925.90</t>
  </si>
  <si>
    <t>#2 WATERSAMPLE BOTTLE W/</t>
  </si>
  <si>
    <t>Bouteille d'échantillon d'eau no. 2 (wsb2) avec bouchon - usage général</t>
  </si>
  <si>
    <t>#2 Botella de Agua de Muestra con Tapa - General</t>
  </si>
  <si>
    <t>Changes from:</t>
  </si>
  <si>
    <t>1/2" and 3/4" EasyFit™ Wrench</t>
  </si>
  <si>
    <t>1/2" 100ft Blue PureLink® Plus UV Stabilized PEX-a PexCube™</t>
  </si>
  <si>
    <t>3/4" 100ft Blue PureLink® Plus UV Stabilized PEX-a PexCube™</t>
  </si>
  <si>
    <t>1/2" 100ft Red PureLink® Plus UV Stabilized PEX-a PexCube™</t>
  </si>
  <si>
    <t>3/4" 100ft Red PureLink® Plus UV Stabilized PEX-a PexCube™</t>
  </si>
  <si>
    <t>Thermostatic Head c/w Capillary (68°-158°F)</t>
  </si>
  <si>
    <t>Tête thermostatique avec capillaire (20°-70°C)</t>
  </si>
  <si>
    <t>Cabezal termostático con capilar (20°-70°C)</t>
  </si>
  <si>
    <t>O-ring for TwistSeal® Mini (40mm) &amp; EasyFit™ Manifold Modules</t>
  </si>
  <si>
    <t>24" Aluminum Heat Transfer Plate for DryAbove™/DryBelow™ Systems</t>
  </si>
  <si>
    <t>EndBend™ for DryAbove™ System</t>
  </si>
  <si>
    <t>SpacerClip™ for DryAbove™ System</t>
  </si>
  <si>
    <t>1/2" 100ft Blue Wall PureLink® Plus UV Stabilized PEX-a PexCube™</t>
  </si>
  <si>
    <t>Tuyau PEX-a PureLink® PLUS 1/2" résistant aux rayons UV, mur bleu, 100'</t>
  </si>
  <si>
    <t>Tubería PEX-a pared azul UV stabilisé 100' PureLink® PLUS</t>
  </si>
  <si>
    <t>3/4" 100ft Blue Wall PureLink® Plus UV Stabilized PEX-a PexCube™</t>
  </si>
  <si>
    <t>Tuyau PEX-a PureLink® PLUS 3/4" résistant aux rayons UV, mur bleu, 100'</t>
  </si>
  <si>
    <t>Tubería PEX-a pared azul UV stabilisé 3/4" 100' PureLink® PLUS</t>
  </si>
  <si>
    <t>1" 100ft Blue Wall PureLink® Plus UV Stabilized PEX-a Tubing</t>
  </si>
  <si>
    <t>Tuyau PEX-a PureLink® PLUS 1" résistant aux rayons UV, mur bleu, 100'</t>
  </si>
  <si>
    <t>Tubería PEX-a pared azul UV stabilisé 1" 100' PureLink® PLUS</t>
  </si>
  <si>
    <t>1/2" 20×20ft Blue Wall PureLink® Plus UV Stabilized PEX-a Tubing</t>
  </si>
  <si>
    <t>Tuyau PEX-a PureLink® PLUS 1/2" résistant aux rayons UV, mur bleu, 20×20'</t>
  </si>
  <si>
    <t>Tubería PEX-a pared azul UV stabilisé 1/2" 20×20' PureLink® PLUS</t>
  </si>
  <si>
    <t>3/4" 10×20ft Blue Wall PureLink® Plus UV Stabilized PEX-a Tubing</t>
  </si>
  <si>
    <t>Tuyau PEX-a PureLink® PLUS 3/4" résistant aux rayons UV, mur bleu, 10×20'</t>
  </si>
  <si>
    <t>Tubería PEX-a pared azul UV stabilisé 3/4" 10×20' PureLink® PLUS</t>
  </si>
  <si>
    <t>1" 5×20ft Blue Wall PureLink® Plus UV Stabilized PEX-a Tubing</t>
  </si>
  <si>
    <t>Tuyau PEX-a PureLink® PLUS 1" résistant aux rayons UV, mur bleu, 5×20'</t>
  </si>
  <si>
    <t>Tubería PEX-a pared azul UV stabilisé 1" 5×20' PureLink® PLUS</t>
  </si>
  <si>
    <t>1/2" 300ft Blue Wall PureLink® Plus UV Stabilized PEX-a Tubing</t>
  </si>
  <si>
    <t>Tuyau PEX-a PureLink® PLUS 1/2" résistant aux rayons UV, mur bleu, 300'</t>
  </si>
  <si>
    <t>Tubería PEX-a pared azul UV stabilisé 1/2" 300' PureLink® PLUS</t>
  </si>
  <si>
    <t>3/4" 300ft Blue Wall PureLink® Plus UV Stabilized PEX-a Tubing</t>
  </si>
  <si>
    <t>Tuyau PEX-a PureLink® PLUS 3/4" résistant aux rayons UV, mur bleu, 300'</t>
  </si>
  <si>
    <t>Tubería PEX-a pared azul UV stabilisé 3/4" 300' PureLink® PLUS</t>
  </si>
  <si>
    <t>1" 300ft Blue Wall PureLink® Plus UV Stabilized PEX-a Tubing</t>
  </si>
  <si>
    <t>Tuyau PEX-a PureLink® PLUS 1" résistant aux rayons UV, mur bleu, 300'</t>
  </si>
  <si>
    <t>Tubería PEX-a pared azul UV stabilisé 1" 300' PureLink® PLUS</t>
  </si>
  <si>
    <t>Tuyau PEX-a PureLink® PLUS 1/2" résistant aux rayons UV, mur rouge, 100'</t>
  </si>
  <si>
    <t>Tubería PEX-a pared roja UV stabilisé 1/2" 100' PureLink® PLUS</t>
  </si>
  <si>
    <t>Tuyau PEX-a PureLink® PLUS 3/4" résistant aux rayons UV, mur rouge, 100'</t>
  </si>
  <si>
    <t>Tubería PEX-a pared roja UV stabilisé 3/4" 100' PureLink® PLUS</t>
  </si>
  <si>
    <t>Tuyau PEX-a PureLink® PLUS 1" résistant aux rayons UV, mur rouge, 100'</t>
  </si>
  <si>
    <t>Tubería PEX-a pared roja UV stabilisé 1" 100' PureLink® PLUS</t>
  </si>
  <si>
    <t>Tuyau PEX-a PureLink® PLUS 1/2" résistant aux rayons UV, mur rouge, 20×20'</t>
  </si>
  <si>
    <t>Tubería PEX-a pared roja UV stabilisé 1/2" 20×20' PureLink® PLUS</t>
  </si>
  <si>
    <t>Tuyau PEX-a PureLink® PLUS 3/4" résistant aux rayons UV, mur rouge, 10×20'</t>
  </si>
  <si>
    <t>Tubería PEX-a pared roja UV stabilisé 3/4" 10×20' PureLink® PLUS</t>
  </si>
  <si>
    <t>Tuyau PEX-a PureLink® PLUS 1" résistant aux rayons UV, mur rouge, 5×20'</t>
  </si>
  <si>
    <t>Tubería PEX-a pared roja UV stabilisé 1" 5×20' PureLink® PLUS</t>
  </si>
  <si>
    <t>Tuyau PEX-a PureLink® PLUS 1/2" résistant aux rayons UV, mur rouge, 300'</t>
  </si>
  <si>
    <t>Tubería PEX-a pared roja UV stabilisé 1/2" 300' PureLink® PLUS</t>
  </si>
  <si>
    <t>Tuyau PEX-a PureLink® PLUS 3/4" résistant aux rayons UV, mur rouge, 300'</t>
  </si>
  <si>
    <t>Tubería PEX-a pared roja UV stabilisé 3/4" 300' PureLink® PLUS</t>
  </si>
  <si>
    <t>Tuyau PEX-a PureLink® PLUS 1" résistant aux rayons UV, mur rouge, 300'</t>
  </si>
  <si>
    <t>Tubería PEX-a pared roja UV stabilisé 1" 300' PureLink® PLUS</t>
  </si>
  <si>
    <t>Powder Coated Cover 23"x19" for HEP025/80R/T/DP,3WMIX,4WMIX</t>
  </si>
  <si>
    <t>HEP025/80R/T/DP,3/4WMIX</t>
  </si>
  <si>
    <t>20105BW</t>
  </si>
  <si>
    <t>1/2 100FT BLU WALL PRLNK</t>
  </si>
  <si>
    <t>20122BW</t>
  </si>
  <si>
    <t>3/4 100FT BLU WALL PRLNK</t>
  </si>
  <si>
    <t>20128BW</t>
  </si>
  <si>
    <t>1 100FT BLU WALL PRLNK</t>
  </si>
  <si>
    <t>20205BW</t>
  </si>
  <si>
    <t>1/2 20X20FT BLU WL PRLNK</t>
  </si>
  <si>
    <t>20222BW</t>
  </si>
  <si>
    <t>20228BW</t>
  </si>
  <si>
    <t>20305BW</t>
  </si>
  <si>
    <t>1/2 300FT BLU WALL PRLNK</t>
  </si>
  <si>
    <t>20322BW</t>
  </si>
  <si>
    <t>3/4 300FT BLU WALL PRLNK</t>
  </si>
  <si>
    <t>20328BW</t>
  </si>
  <si>
    <t>1 300FT BLU WALL PRLNK</t>
  </si>
  <si>
    <t>21105RW</t>
  </si>
  <si>
    <t>1/2" 100ft Red Wall PureLink® Plus UV Stabilized PEX-a PexCube™</t>
  </si>
  <si>
    <t>1/2 100FT RED WALL PRLNK</t>
  </si>
  <si>
    <t>21122RW</t>
  </si>
  <si>
    <t>3/4" 100ft Red Wall PureLink® Plus UV Stabilized PEX-a PexCube™</t>
  </si>
  <si>
    <t>3/4 100FT RED WALL PRLNK</t>
  </si>
  <si>
    <t>21128RW</t>
  </si>
  <si>
    <t>1" 100ft Red Wall PureLink® Plus UV Stabilized PEX-a Tubing</t>
  </si>
  <si>
    <t>1 100FT RED WALL PRLNK</t>
  </si>
  <si>
    <t>21205RW</t>
  </si>
  <si>
    <t>1/2" 20×20ft Red Wall PureLink® Plus UV Stabilized PEX-a Tubing</t>
  </si>
  <si>
    <t>1/2 20X20FT RED WL PRLNK</t>
  </si>
  <si>
    <t>21222RW</t>
  </si>
  <si>
    <t>3/4" 10×20ft Red Wall PureLink® Plus UV Stabilized PEX-a Tubing</t>
  </si>
  <si>
    <t>21228RW</t>
  </si>
  <si>
    <t>1" 5×20ft Red Wall PureLink® Plus UV Stabilized PEX-a Tubing</t>
  </si>
  <si>
    <t>21305RW</t>
  </si>
  <si>
    <t>1/2" 300ft Red Wall PureLink® Plus UV Stabilized PEX-a Tubing</t>
  </si>
  <si>
    <t>1/2 300FT RED WALL PRLNK</t>
  </si>
  <si>
    <t>21322RW</t>
  </si>
  <si>
    <t>3/4" 300ft Red Wall PureLink® Plus UV Stabilized PEX-a Tubing</t>
  </si>
  <si>
    <t>3/4 300FT RED WALL PRLNK</t>
  </si>
  <si>
    <t>21328RW</t>
  </si>
  <si>
    <t>1" 300ft Red Wall PureLink® Plus UV Stabilized PEX-a Tubing</t>
  </si>
  <si>
    <t>1 300FT RED WALL PRLNK</t>
  </si>
  <si>
    <t>CAPILLARY(68-158F)</t>
  </si>
  <si>
    <t>98</t>
  </si>
  <si>
    <t>119</t>
  </si>
  <si>
    <t>48, 130</t>
  </si>
  <si>
    <t>45, 132</t>
  </si>
  <si>
    <t>101</t>
  </si>
  <si>
    <t>147</t>
  </si>
  <si>
    <t>39, 147</t>
  </si>
  <si>
    <t>USD NET / Unit</t>
  </si>
  <si>
    <t>Válvula de derivación accionadas por presión de 3/4"</t>
  </si>
  <si>
    <t>Pressure Activated Bypass Valve 1"</t>
  </si>
  <si>
    <t>Válvula de derivación accionadas por presión de 1"</t>
  </si>
  <si>
    <t>Pressure Activated Bypass Valve 1-1/4"</t>
  </si>
  <si>
    <t>Válvula de derivación accionadas por presión de 1-1/4"</t>
  </si>
  <si>
    <t>CLEANER *WSL*</t>
  </si>
  <si>
    <t>PEX COILS *WSL*</t>
  </si>
  <si>
    <t>SS SLV GO-NO-GO GAUG*WSL</t>
  </si>
  <si>
    <t>HPP MULTIPORT TEE *WSL*</t>
  </si>
  <si>
    <t>3/4 10X20FT BLU WL PRLNK</t>
  </si>
  <si>
    <t>1 5X20FT BLU PURELINK</t>
  </si>
  <si>
    <t>1 5X20FT BLU WALL PRLNK</t>
  </si>
  <si>
    <t>2  5X20FT PURELINK</t>
  </si>
  <si>
    <t>3/4 10X20FT RED WL PRLNK</t>
  </si>
  <si>
    <t>1 5X20FT RED WALL PRLNK</t>
  </si>
  <si>
    <t>24105</t>
  </si>
  <si>
    <t>1/2" PEX Pinch Clamp Crimp Ring</t>
  </si>
  <si>
    <t>Not in catalog</t>
  </si>
  <si>
    <t>1/2 PINCH CLAMPCRIMPRING</t>
  </si>
  <si>
    <t>24122</t>
  </si>
  <si>
    <t>3/4" Pinch Clamp Crimp Ring</t>
  </si>
  <si>
    <t>3/4 PINCH CLAMPCRIMPRING</t>
  </si>
  <si>
    <t>24128</t>
  </si>
  <si>
    <t>1" Pinch Clamp Crimp Ring</t>
  </si>
  <si>
    <t>1 PINCH CLAMP CRIMP RING</t>
  </si>
  <si>
    <t>9032.1</t>
  </si>
  <si>
    <t>WIRE ADAPTER *WSL*</t>
  </si>
  <si>
    <t>Bussmann GDC-1, Bussmann S506-1-R</t>
  </si>
  <si>
    <t>FUSE F/461 TSTATS *WSL*</t>
  </si>
  <si>
    <t>Bussmann GMC-2</t>
  </si>
  <si>
    <t>GL FUSE F/40190 *WSL*</t>
  </si>
  <si>
    <t>ACTUATOR *WSL*</t>
  </si>
  <si>
    <t>F/1 -2 4WAY VLV *WSL*</t>
  </si>
  <si>
    <t>FLANGE MIX VLVS *WSL*</t>
  </si>
  <si>
    <t>ON BLK MIXVLV *WSL*</t>
  </si>
  <si>
    <t>(RECTANGLE SM5) *WSL*</t>
  </si>
  <si>
    <t>CAP)&amp;3/4(BLUCAP) *WSL*</t>
  </si>
  <si>
    <t>63720V</t>
  </si>
  <si>
    <t>3/4 COMPACT 3WAY MIX VLV</t>
  </si>
  <si>
    <t>63725V</t>
  </si>
  <si>
    <t>MIX BLOCK 64331 *WSL*</t>
  </si>
  <si>
    <t>MIX VLV REP KIT *WSL*</t>
  </si>
  <si>
    <t>&amp; END CONN *WSL*</t>
  </si>
  <si>
    <t>MNFD CONNECTOR *WSL*</t>
  </si>
  <si>
    <t>F/MULTIPORT MODULE</t>
  </si>
  <si>
    <t>ASSEMBLY *WSL*</t>
  </si>
  <si>
    <t>MODUL &amp; 3/4 PEX *WSL*</t>
  </si>
  <si>
    <t>40MM &amp; 55MM *WSL*</t>
  </si>
  <si>
    <t>F/ TS MNFLD *WSL*</t>
  </si>
  <si>
    <t>(40&amp;55MM) *WSL*</t>
  </si>
  <si>
    <t>6x2MM(CONE SIDE) *WSL*</t>
  </si>
  <si>
    <t>RO</t>
  </si>
  <si>
    <t>(40MM) AIR TEST *WSL*</t>
  </si>
  <si>
    <t>ACCESSORIES *WSL*</t>
  </si>
  <si>
    <t>3917.23.0020</t>
  </si>
  <si>
    <t>94105FL</t>
  </si>
  <si>
    <t>1/2" 1000ft O2 Barrier HeatLink® FL PEX-a Tubing</t>
  </si>
  <si>
    <t>1/2 1000FT O2BARRIER FL</t>
  </si>
  <si>
    <t>PEX-A TUBING</t>
  </si>
  <si>
    <t>Tuyau PEX-a en cinq couches 1/2" 1000' avec barrière O2 HeatLink®</t>
  </si>
  <si>
    <t>1000' de Tubería de 1/2" con Barrera O2 HeatLink® PEX-a de cinco capas</t>
  </si>
  <si>
    <t>94305FL</t>
  </si>
  <si>
    <t>1/2" 300ft O2 Barrier HeatLink® FL PEX-a Tubing</t>
  </si>
  <si>
    <t>1/2 300FT O2 BARRIER FL</t>
  </si>
  <si>
    <t>Tuyau PEX-a en cinq couches 1/2" 300' avec barrière O2 HeatLink®</t>
  </si>
  <si>
    <t>300' de Tubería de 1/2" con Barrera O2 HeatLink® PEX-a de cinco capas</t>
  </si>
  <si>
    <t>PIPE-IN-PIPE RED SHEATH</t>
  </si>
  <si>
    <t>CHVLV20</t>
  </si>
  <si>
    <t>Check Valve for UPS15-58 Pump</t>
  </si>
  <si>
    <t>CHK VLV F/ UPS15-58 PUMP</t>
  </si>
  <si>
    <t>Clapet antiretour pour pompe UPS15-58</t>
  </si>
  <si>
    <t>Válvula de Cheque para la Bomba UPS15-58</t>
  </si>
  <si>
    <t>HEP080RT</t>
  </si>
  <si>
    <t>HEP 80MBH Isolation Heat Exchanger Panel Lite w/ Timer</t>
  </si>
  <si>
    <t>HEP80MBH ISOLATION LT</t>
  </si>
  <si>
    <t>30 PLATE</t>
  </si>
  <si>
    <t>SSP CLOSELY SPACED TEES</t>
  </si>
  <si>
    <t>INSTALLED OPTION</t>
  </si>
  <si>
    <t>CAP - GENERAL *WSL*</t>
  </si>
  <si>
    <t>2021_r1_HeatLink_List_Prices_USA_2021-04-26.xlsx</t>
  </si>
  <si>
    <t>HeatLink 2021 List Prices (All Items) - USA (effective 2021-06-14)</t>
  </si>
  <si>
    <t>HeatLink 2021 Heating List Prices - USA (effective 2021-06-14)</t>
  </si>
  <si>
    <t>HeatLink 2021 Mechanical Room in a Box List Prices - USA (effective 2021-06-14)</t>
  </si>
  <si>
    <t>HeatLink 2021 Plumbing Press System List Prices - USA (effective 2021-06-14)</t>
  </si>
  <si>
    <t>HeatLink 2021 Plumbing Expansion System List Prices - USA (effective 2021-06-14)</t>
  </si>
  <si>
    <t>HeatLink 2021 Tools &amp; Accessories List Prices - USA (effective 2021-06-14)</t>
  </si>
  <si>
    <t>HeatLink 2021 Parts List Prices - USA (effective 2021-06-14)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</si>
</sst>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* #,##0.00_-;\-&quot;$&quot;* #,##0.00_-;_-&quot;$&quot;* &quot;-&quot;??_-;_-@_-"/>
    <numFmt numFmtId="165" formatCode="_-&quot;$&quot;* #,##0.000_-;\-&quot;$&quot;* #,##0.000_-;_-&quot;$&quot;* &quot;-&quot;??_-;_-@_-"/>
    <numFmt numFmtId="166" formatCode="0.000"/>
  </numFmts>
  <fonts count="7" x14ac:knownFonts="1">
    <font>
      <sz val="10"/>
      <color indexed="72"/>
      <name val="Verdana"/>
      <family val="2"/>
    </font>
    <font>
      <sz val="10"/>
      <color indexed="72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NumberFormat="1" applyFont="1"/>
    <xf numFmtId="0" fontId="2" fillId="0" borderId="0" xfId="0" applyFont="1"/>
    <xf numFmtId="0" fontId="2" fillId="0" borderId="0" xfId="0" applyFont="1" applyFill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" fontId="2" fillId="0" borderId="0" xfId="0" applyNumberFormat="1" applyFont="1" applyAlignment="1">
      <alignment wrapText="1"/>
    </xf>
    <xf numFmtId="0" fontId="3" fillId="0" borderId="0" xfId="0" applyFont="1" applyAlignment="1">
      <alignment horizontal="center"/>
    </xf>
    <xf numFmtId="165" fontId="2" fillId="0" borderId="0" xfId="1" applyNumberFormat="1" applyFont="1"/>
    <xf numFmtId="0" fontId="2" fillId="0" borderId="0" xfId="0" applyFont="1" applyAlignment="1">
      <alignment horizontal="right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6" fontId="2" fillId="2" borderId="0" xfId="0" applyNumberFormat="1" applyFont="1" applyFill="1" applyAlignment="1">
      <alignment horizontal="center"/>
    </xf>
    <xf numFmtId="0" fontId="5" fillId="0" borderId="0" xfId="0" applyFont="1"/>
    <xf numFmtId="165" fontId="2" fillId="0" borderId="0" xfId="1" applyNumberFormat="1" applyFont="1" applyFill="1"/>
    <xf numFmtId="0" fontId="6" fillId="0" borderId="0" xfId="0" applyFont="1" applyAlignment="1">
      <alignment horizontal="right" wrapText="1"/>
    </xf>
    <xf numFmtId="44" fontId="6" fillId="0" borderId="0" xfId="1" applyFont="1"/>
    <xf numFmtId="165" fontId="6" fillId="0" borderId="0" xfId="1" applyNumberFormat="1" applyFont="1"/>
    <xf numFmtId="44" fontId="2" fillId="0" borderId="0" xfId="1" applyFont="1"/>
    <xf numFmtId="44" fontId="6" fillId="0" borderId="0" xfId="1" applyFont="1" applyAlignment="1">
      <alignment horizontal="right"/>
    </xf>
    <xf numFmtId="165" fontId="6" fillId="0" borderId="0" xfId="1" applyNumberFormat="1" applyFont="1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3" fillId="0" borderId="0" xfId="0" applyFont="1"/>
  </cellXfs>
  <cellStyles count="4">
    <cellStyle name="Currency" xfId="1" builtinId="4"/>
    <cellStyle name="Normal" xfId="0" builtinId="0"/>
    <cellStyle name="Normal 2" xfId="2" xr:uid="{AB47FF89-D214-4AB2-8358-FDC7FE884356}"/>
    <cellStyle name="Percent 2" xfId="3" xr:uid="{381FF616-C348-47B8-98EF-AABCE38CA5AA}"/>
  </cellStyles>
  <dxfs count="212"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5" formatCode="_-&quot;$&quot;* #,##0.000_-;\-&quot;$&quot;* #,##0.000_-;_-&quot;$&quot;* &quot;-&quot;??_-;_-@_-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165" formatCode="_-&quot;$&quot;* #,##0.000_-;\-&quot;$&quot;* #,##0.000_-;_-&quot;$&quot;* &quot;-&quot;??_-;_-@_-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5" formatCode="_-&quot;$&quot;* #,##0.000_-;\-&quot;$&quot;* #,##0.000_-;_-&quot;$&quot;* &quot;-&quot;??_-;_-@_-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165" formatCode="_-&quot;$&quot;* #,##0.000_-;\-&quot;$&quot;* #,##0.000_-;_-&quot;$&quot;* &quot;-&quot;??_-;_-@_-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5" formatCode="_-&quot;$&quot;* #,##0.000_-;\-&quot;$&quot;* #,##0.000_-;_-&quot;$&quot;* &quot;-&quot;??_-;_-@_-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165" formatCode="_-&quot;$&quot;* #,##0.000_-;\-&quot;$&quot;* #,##0.000_-;_-&quot;$&quot;* &quot;-&quot;??_-;_-@_-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5" formatCode="_-&quot;$&quot;* #,##0.000_-;\-&quot;$&quot;* #,##0.000_-;_-&quot;$&quot;* &quot;-&quot;??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165" formatCode="_-&quot;$&quot;* #,##0.000_-;\-&quot;$&quot;* #,##0.000_-;_-&quot;$&quot;* &quot;-&quot;??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general" vertical="bottom" textRotation="0" wrapText="1" indent="0" justifyLastLine="0" shrinkToFit="0" readingOrder="0"/>
    </dxf>
    <dxf>
      <font>
        <b/>
        <i val="0"/>
      </font>
      <fill>
        <patternFill patternType="none">
          <bgColor auto="1"/>
        </patternFill>
      </fill>
      <border>
        <top style="double">
          <color auto="1"/>
        </top>
      </border>
    </dxf>
    <dxf>
      <font>
        <b/>
        <i val="0"/>
      </font>
      <border>
        <bottom style="thin">
          <color auto="1"/>
        </bottom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horizontal style="thin">
          <color theme="2" tint="-9.9917600024414813E-2"/>
        </horizontal>
      </border>
    </dxf>
  </dxfs>
  <tableStyles count="1" defaultTableStyle="TableStyleMedium2" defaultPivotStyle="PivotStyleLight16">
    <tableStyle name="HeatLink List" pivot="0" count="3" xr9:uid="{1A73D516-390D-4E9F-9A1D-F23A450BFF85}">
      <tableStyleElement type="wholeTable" dxfId="211"/>
      <tableStyleElement type="headerRow" dxfId="210"/>
      <tableStyleElement type="totalRow" dxfId="209"/>
    </tableStyle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-dc2\HeatlinkFiles\Media\Cross%20References\HeatLink%20Uponor%20Cross%20Reference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A Press"/>
      <sheetName val="CA Expansion"/>
      <sheetName val="US Press"/>
      <sheetName val="US Expansion"/>
      <sheetName val="HeatLink List Pricing"/>
      <sheetName val="Uponor List Pricing Canada"/>
      <sheetName val="Uponor Quantity Modifier"/>
      <sheetName val="Uponor List Pricing USA"/>
      <sheetName val="Cross Reference"/>
      <sheetName val="dPEX"/>
      <sheetName val="US Expansion Work"/>
      <sheetName val="Uponor Pricing Combined"/>
    </sheetNames>
    <sheetDataSet>
      <sheetData sheetId="0" refreshError="1"/>
      <sheetData sheetId="1"/>
      <sheetData sheetId="2" refreshError="1"/>
      <sheetData sheetId="3" refreshError="1"/>
      <sheetData sheetId="4">
        <row r="1">
          <cell r="M1">
            <v>0.38950000000000001</v>
          </cell>
        </row>
      </sheetData>
      <sheetData sheetId="5"/>
      <sheetData sheetId="6"/>
      <sheetData sheetId="7"/>
      <sheetData sheetId="8" refreshError="1"/>
      <sheetData sheetId="9"/>
      <sheetData sheetId="10"/>
      <sheetData sheetId="11">
        <row r="2">
          <cell r="L2">
            <v>0.2</v>
          </cell>
        </row>
      </sheetData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8407CE3-55DD-4F2B-A23A-0871D16DCF28}" name="Changes_US" displayName="Changes_US" ref="A5:X27" totalsRowShown="0" headerRowDxfId="208" dataDxfId="206" headerRowBorderDxfId="207">
  <autoFilter ref="A5:X27" xr:uid="{0F1FFC32-8202-4169-A4CC-41E70810BAE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64395D21-981E-4EF5-B6B0-D83F2E8DD7E6}" name="Status" dataDxfId="205"/>
    <tableColumn id="2" xr3:uid="{1E965963-C55B-475B-B023-14B24B400839}" name="Stk#" dataDxfId="204"/>
    <tableColumn id="3" xr3:uid="{854FAFD1-1710-4A1B-941A-5CC5857D4E67}" name="Description" dataDxfId="203"/>
    <tableColumn id="4" xr3:uid="{7F7E3F2B-2E67-4959-B171-1F588093DE2E}" name="Unit" dataDxfId="202"/>
    <tableColumn id="5" xr3:uid="{624B0643-DCFF-421C-A636-0E95018D84E7}" name="Pkg Qty" dataDxfId="201"/>
    <tableColumn id="6" xr3:uid="{99A0FC6C-C019-420F-BF2F-8A175ADBDCF5}" name="Carton Qty" dataDxfId="200"/>
    <tableColumn id="7" xr3:uid="{7101E55E-8B15-4D11-ACF3-1E07E382EC62}" name="USD List / Unit" dataDxfId="199" dataCellStyle="Currency"/>
    <tableColumn id="8" xr3:uid="{9515F8DD-250E-4213-A7A9-ECA7FF80CDF9}" name="Catalog Page" dataDxfId="198"/>
    <tableColumn id="9" xr3:uid="{037DB3C4-30DF-4039-8D41-F7CB8C176C32}" name="USD NET / Unit" dataDxfId="197" dataCellStyle="Currency">
      <calculatedColumnFormula>Changes_US[[#This Row],[USD List / Unit]]*$I$3</calculatedColumnFormula>
    </tableColumn>
    <tableColumn id="10" xr3:uid="{E39BBEA8-1847-43F6-A719-7C7257043084}" name="UPC Code" dataDxfId="196"/>
    <tableColumn id="11" xr3:uid="{4F277BB3-DD2D-4D23-ADC5-68136640977D}" name="Notes" dataDxfId="195"/>
    <tableColumn id="12" xr3:uid="{F100AC9D-E172-4031-8359-DB699F27305E}" name="Country of Origin" dataDxfId="194"/>
    <tableColumn id="13" xr3:uid="{789FEA41-71D0-4038-AAF8-96197195C22C}" name="Harmonized Tariff Code" dataDxfId="193"/>
    <tableColumn id="14" xr3:uid="{77767965-47D4-4EC3-B14F-1C72A31685B9}" name="MSDS Required" dataDxfId="192"/>
    <tableColumn id="15" xr3:uid="{AC3649E2-ABE9-40C3-90B6-87162D7E3884}" name="Replaces" dataDxfId="191"/>
    <tableColumn id="16" xr3:uid="{C7F18767-5B68-45FB-8DA8-C85FD0229359}" name="Net Weight (lb)" dataDxfId="190"/>
    <tableColumn id="17" xr3:uid="{22297CB9-D3EB-4E88-88DB-79348F380D9A}" name="Ship Weight (lb)" dataDxfId="189"/>
    <tableColumn id="18" xr3:uid="{A7F5FB4B-4483-42CF-B75F-EE457A4F4FBA}" name="Freight Class" dataDxfId="188"/>
    <tableColumn id="19" xr3:uid="{94D5F7A1-3989-4115-B84F-C72E89A7CFB3}" name="Description(24)1" dataDxfId="187"/>
    <tableColumn id="20" xr3:uid="{7574FC15-F76C-4AE3-B7D7-C62EA7F03277}" name="Description(24)2" dataDxfId="186"/>
    <tableColumn id="21" xr3:uid="{74D08CE9-8BCB-4CC7-B24D-06495A1BFFFF}" name="Description - French" dataDxfId="185"/>
    <tableColumn id="22" xr3:uid="{A6EA5E2F-EFD7-4C6F-9946-2E161CFA45D5}" name="Unit - French" dataDxfId="184"/>
    <tableColumn id="23" xr3:uid="{B6BEBE19-580A-4AB3-AE5A-D9141F5A708B}" name="Description - Spanish" dataDxfId="183"/>
    <tableColumn id="24" xr3:uid="{43D0F645-13B0-4F83-A921-C2BE104BD6AE}" name="Unit - Spanish" dataDxfId="182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2C6DBB64-4E73-474F-AF05-EE622C5C6867}" name="All_US" displayName="All_US" ref="A5:X917" totalsRowShown="0" headerRowDxfId="181" dataDxfId="180">
  <autoFilter ref="A5:X917" xr:uid="{F7E40275-3889-4945-BB63-D388D8328D0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F3B8DEBC-A2C4-480C-9FB1-F8FE0C0169A4}" name="Status" dataDxfId="179"/>
    <tableColumn id="2" xr3:uid="{DD10C859-7821-42B5-8E98-3E22CA430E65}" name="Stk#" dataDxfId="178"/>
    <tableColumn id="3" xr3:uid="{B7440E2F-4808-4FDE-B640-92B097E06CF4}" name="Description" dataDxfId="177"/>
    <tableColumn id="4" xr3:uid="{67CCC04B-72C8-476F-8443-250ECF900B3B}" name="Unit" dataDxfId="176"/>
    <tableColumn id="5" xr3:uid="{44399752-6007-4412-BFCC-0861517B9C89}" name="Pkg Qty" dataDxfId="175"/>
    <tableColumn id="6" xr3:uid="{75E938FB-985A-47F4-8BD9-9ABE4D7FAFDF}" name="Carton Qty" dataDxfId="174"/>
    <tableColumn id="25" xr3:uid="{397D7187-5284-4318-B8AA-61BA7006A7A1}" name="USD List / Unit" dataDxfId="173" dataCellStyle="Currency"/>
    <tableColumn id="8" xr3:uid="{163C192D-B924-4B2D-BDB6-8486E79B6BAE}" name="Catalog Page" dataDxfId="172"/>
    <tableColumn id="7" xr3:uid="{A24F9177-4D33-4C73-8200-9E0B81469879}" name="USD NET / Unit" dataDxfId="171" dataCellStyle="Currency"/>
    <tableColumn id="10" xr3:uid="{27412783-7580-4CCF-97BA-601B5D859E79}" name="UPC Code" dataDxfId="170"/>
    <tableColumn id="11" xr3:uid="{66A5A8D3-6377-4CC1-9C8A-385851708E71}" name="Notes" dataDxfId="169"/>
    <tableColumn id="12" xr3:uid="{192FC31F-2650-4751-8353-C2E10516D2BC}" name="Country of Origin" dataDxfId="168"/>
    <tableColumn id="13" xr3:uid="{E8181B6F-DEEF-4CB8-AAD5-28990189911E}" name="Harmonized Tariff Code" dataDxfId="167"/>
    <tableColumn id="14" xr3:uid="{80240089-5D86-41FC-B7F6-110CF2AC68EA}" name="MSDS Required" dataDxfId="166"/>
    <tableColumn id="15" xr3:uid="{D3F23A2E-7BB9-4B7A-9A4C-9EC4ED9784E6}" name="Replaces" dataDxfId="165"/>
    <tableColumn id="16" xr3:uid="{E5CF2211-E503-48C7-80B7-9E8218A4EDE4}" name="Net Weight (lb)" dataDxfId="164"/>
    <tableColumn id="17" xr3:uid="{067707BA-D80D-4673-A806-BF08D287E8EB}" name="Ship Weight (lb)" dataDxfId="163"/>
    <tableColumn id="18" xr3:uid="{E5634D64-D48F-495A-80FA-DAAADFA00263}" name="Freight Class" dataDxfId="162"/>
    <tableColumn id="19" xr3:uid="{DCBC8EB4-607D-4A3A-91AF-B931B8A860BF}" name="Description(24)1" dataDxfId="161"/>
    <tableColumn id="20" xr3:uid="{1B3F6FEA-76E2-4379-997F-D2B177782BC3}" name="Description(24)2" dataDxfId="160"/>
    <tableColumn id="21" xr3:uid="{8552904A-FFEB-4CC4-BCA9-D9D8C886404B}" name="Description - French" dataDxfId="159"/>
    <tableColumn id="22" xr3:uid="{099DB122-D80B-4944-B625-3D9C6275B37E}" name="Unit - French" dataDxfId="158"/>
    <tableColumn id="23" xr3:uid="{B5DC7887-EC5B-4226-A075-35BB7D5413A0}" name="Description - Spanish" dataDxfId="157"/>
    <tableColumn id="24" xr3:uid="{D16B8D91-CD23-4C0A-814D-DB683A2A78F2}" name="Unit - Spanish" dataDxfId="156"/>
  </tableColumns>
  <tableStyleInfo name="TableStyleLight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FA34231-C329-4225-B92D-5A9355334EE2}" name="Heating_US" displayName="Heating_US" ref="A5:X220" totalsRowShown="0" headerRowDxfId="155" dataDxfId="154">
  <autoFilter ref="A5:X220" xr:uid="{ABFFF3F1-B130-457E-9C5D-8B66AF4DCAA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00AEC53B-A794-4DBE-BDE5-3B044CC51849}" name="Status" dataDxfId="153"/>
    <tableColumn id="2" xr3:uid="{67CCE2CC-5EBE-4B78-ACD8-79F18C597425}" name="Stk#" dataDxfId="152"/>
    <tableColumn id="3" xr3:uid="{D30BB01B-A0FF-4A4A-9ED9-8D77BAC66E5D}" name="Description" dataDxfId="151"/>
    <tableColumn id="4" xr3:uid="{ED7A649C-FE71-4487-9B75-3F348A239EC4}" name="Unit" dataDxfId="150"/>
    <tableColumn id="5" xr3:uid="{077E80A0-52F3-4AF4-AA71-42804FFD95E2}" name="Pkg Qty" dataDxfId="149"/>
    <tableColumn id="6" xr3:uid="{5388E169-47B5-47E7-98CC-45E50D7E517F}" name="Carton Qty" dataDxfId="148"/>
    <tableColumn id="27" xr3:uid="{707A181A-A933-4499-9FFE-B9FE7ED9E2E1}" name="USD List / Unit" dataDxfId="147" dataCellStyle="Currency"/>
    <tableColumn id="8" xr3:uid="{1FE1E0A0-E07E-4E1F-96C4-55313AF38507}" name="Catalog Page" dataDxfId="146"/>
    <tableColumn id="7" xr3:uid="{B1588FEE-C775-4087-A5D7-08E9065A1AE2}" name="USD NET / Unit" dataDxfId="145" dataCellStyle="Currency"/>
    <tableColumn id="10" xr3:uid="{13B565EC-0969-41DF-9D8F-746186B92092}" name="UPC Code" dataDxfId="144"/>
    <tableColumn id="11" xr3:uid="{7D348E2F-D83A-4340-848B-C814BCD9F2D6}" name="Notes" dataDxfId="143"/>
    <tableColumn id="12" xr3:uid="{6F67B46A-2972-4010-8A9A-E7F2E152EF7A}" name="Country of Origin" dataDxfId="142"/>
    <tableColumn id="13" xr3:uid="{6EA280DF-5D70-40C5-BC4E-5968B0BBDE37}" name="Harmonized Tariff Code" dataDxfId="141"/>
    <tableColumn id="14" xr3:uid="{7FBEF9E9-FFB9-471A-9A99-F1D170D7F403}" name="MSDS Required" dataDxfId="140"/>
    <tableColumn id="15" xr3:uid="{93623793-2B97-4D35-8881-737862911DB1}" name="Replaces" dataDxfId="139"/>
    <tableColumn id="16" xr3:uid="{059BACC8-B770-4F38-B4E2-34D8BF43139D}" name="Net Weight (lb)" dataDxfId="138"/>
    <tableColumn id="17" xr3:uid="{A0A71937-B4A3-4B13-A57B-8162B7E6A829}" name="Ship Weight (lb)" dataDxfId="137"/>
    <tableColumn id="18" xr3:uid="{06B9DF1B-8870-4A92-B592-D0B4BFB05FDD}" name="Freight Class" dataDxfId="136"/>
    <tableColumn id="19" xr3:uid="{BB064B13-7B1F-421C-A7E7-5C813B41A968}" name="Description(24)1" dataDxfId="135"/>
    <tableColumn id="20" xr3:uid="{7A9E5F99-8C2B-416E-8BAA-171060A2D652}" name="Description(24)2" dataDxfId="134"/>
    <tableColumn id="21" xr3:uid="{B72A7EDE-775E-423C-A0E5-C376595944AF}" name="Description - French" dataDxfId="133"/>
    <tableColumn id="22" xr3:uid="{46BA22F1-F570-448A-B769-FE28077BBF0F}" name="Unit - French" dataDxfId="132"/>
    <tableColumn id="23" xr3:uid="{76C269D4-9B73-4A24-9164-159F1C27D4E0}" name="Description - Spanish" dataDxfId="131"/>
    <tableColumn id="24" xr3:uid="{9CE4AFFD-2FEB-4E8D-AD09-940B7743D66C}" name="Unit - Spanish" dataDxfId="130"/>
  </tableColumns>
  <tableStyleInfo name="TableStyleLight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776A4E7-28A0-490F-ACE5-E4466D4B2137}" name="Panels_US" displayName="Panels_US" ref="A5:X210" totalsRowShown="0" headerRowDxfId="129" dataDxfId="128">
  <autoFilter ref="A5:X210" xr:uid="{2FFFBBBD-3D64-4EE6-93E7-9BC76BAB5B6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0D97F8FE-C091-4DE5-B071-7DF57A33E8DF}" name="Status" dataDxfId="127"/>
    <tableColumn id="2" xr3:uid="{1D61F658-E438-4664-B1C1-929173CAED01}" name="Stk#" dataDxfId="126"/>
    <tableColumn id="3" xr3:uid="{37365EB0-4D5E-4192-8B1E-A60B5A0913B1}" name="Description" dataDxfId="125"/>
    <tableColumn id="4" xr3:uid="{50E0DF9F-E62D-42B8-9620-712D3556589C}" name="Unit" dataDxfId="124"/>
    <tableColumn id="5" xr3:uid="{3BB7F370-8552-4213-849A-C10D7938C098}" name="Pkg Qty" dataDxfId="123"/>
    <tableColumn id="6" xr3:uid="{18959D1E-9A2D-497C-B0FB-4543AA9975EF}" name="Carton Qty" dataDxfId="122"/>
    <tableColumn id="25" xr3:uid="{715F94BF-EC19-47E7-9F34-1F5593BFFE07}" name="USD List / Unit" dataDxfId="121" dataCellStyle="Currency"/>
    <tableColumn id="8" xr3:uid="{B3F0DD09-57EE-4AF7-B4AC-CF00D5C0C0B7}" name="Catalog Page" dataDxfId="120"/>
    <tableColumn id="7" xr3:uid="{AB54F2D2-C704-490B-BD65-22F5431256E5}" name="USD NET / Unit" dataDxfId="119" dataCellStyle="Currency"/>
    <tableColumn id="10" xr3:uid="{D0D5E77E-03C1-4AFC-9329-4FB141220731}" name="UPC Code" dataDxfId="118"/>
    <tableColumn id="11" xr3:uid="{4B133979-2874-4C13-BBC1-4CA1DEBB4D42}" name="Notes" dataDxfId="117"/>
    <tableColumn id="12" xr3:uid="{A211EB87-8D99-40C2-B389-9B3F2FD1B4F4}" name="Country of Origin" dataDxfId="116"/>
    <tableColumn id="13" xr3:uid="{6C833083-CD86-46FB-A0C2-D7189B631F8E}" name="Harmonized Tariff Code" dataDxfId="115"/>
    <tableColumn id="14" xr3:uid="{FC190DC4-B87D-463B-B2F4-2421F545E415}" name="MSDS Required" dataDxfId="114"/>
    <tableColumn id="15" xr3:uid="{A386A8B1-7636-47CD-BF59-A78CFF143365}" name="Replaces" dataDxfId="113"/>
    <tableColumn id="16" xr3:uid="{76EBEB7C-5380-4946-9CC7-E03A68FF3CD5}" name="Net Weight (lb)" dataDxfId="112"/>
    <tableColumn id="17" xr3:uid="{CEBE437A-9031-4DDF-97DC-326CC5E76A15}" name="Ship Weight (lb)" dataDxfId="111"/>
    <tableColumn id="18" xr3:uid="{555666C3-F0A3-4D30-B716-3F5422C34335}" name="Freight Class" dataDxfId="110"/>
    <tableColumn id="19" xr3:uid="{006574C5-439E-4BC8-96FE-B12447F7E86C}" name="Description(24)1" dataDxfId="109"/>
    <tableColumn id="20" xr3:uid="{D357FB3F-8B90-481E-A059-7DAC7DD8A327}" name="Description(24)2" dataDxfId="108"/>
    <tableColumn id="21" xr3:uid="{B5980528-C9A1-4EB7-AA5D-84336741FC34}" name="Description - French" dataDxfId="107"/>
    <tableColumn id="22" xr3:uid="{216C0DDB-1341-4FF1-8122-32EF066E3E8A}" name="Unit - French" dataDxfId="106"/>
    <tableColumn id="23" xr3:uid="{28EFB6EA-C0DD-4E0C-8DE7-42B055C29459}" name="Description - Spanish" dataDxfId="105"/>
    <tableColumn id="24" xr3:uid="{9DF4E321-C5E6-423B-BA28-10B32341A7DD}" name="Unit - Spanish" dataDxfId="104"/>
  </tableColumns>
  <tableStyleInfo name="TableStyleLight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4582D5B-558F-41A1-80FB-0DCEE7937344}" name="Plumbing_Press_US" displayName="Plumbing_Press_US" ref="A5:X228" totalsRowShown="0" headerRowDxfId="103" dataDxfId="102">
  <autoFilter ref="A5:X228" xr:uid="{071835BC-5BCE-4F64-873E-720CC0A93B2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28BFB8CD-5052-4600-9F18-D78C70BD1DB4}" name="Status" dataDxfId="101"/>
    <tableColumn id="2" xr3:uid="{000ACA95-02E3-4CBD-BB04-2311D3ADEB7B}" name="Stk#" dataDxfId="100"/>
    <tableColumn id="3" xr3:uid="{8EAFB862-41DF-4CAA-ACF7-FFEF87DDA1F5}" name="Description" dataDxfId="99"/>
    <tableColumn id="4" xr3:uid="{B0B7BF51-6B5E-4C1D-ADE2-1DBC555BDA11}" name="Unit" dataDxfId="98"/>
    <tableColumn id="5" xr3:uid="{2DBC0F8F-3CC9-41A0-A5D0-9AC04105A99E}" name="Pkg Qty" dataDxfId="97"/>
    <tableColumn id="6" xr3:uid="{59A18B5E-3713-4AF6-A82F-0E63D9AD9D61}" name="Carton Qty" dataDxfId="96"/>
    <tableColumn id="25" xr3:uid="{EEC0B2EC-F279-424D-BD6F-DA359369A374}" name="USD List / Unit" dataDxfId="95" dataCellStyle="Currency"/>
    <tableColumn id="8" xr3:uid="{5599CDAA-B8E5-419E-9CB8-ED0D4F126003}" name="Catalog Page" dataDxfId="94"/>
    <tableColumn id="7" xr3:uid="{7466EE47-33C9-4DC5-BBBB-682E21BB49E1}" name="USD NET / Unit" dataDxfId="93" dataCellStyle="Currency"/>
    <tableColumn id="10" xr3:uid="{3E6B68DD-D3F1-4B63-8FB2-DEB7551FD98E}" name="UPC Code" dataDxfId="92"/>
    <tableColumn id="11" xr3:uid="{EA2E2980-D4E5-4C23-BC2B-D60AB58DA290}" name="Notes" dataDxfId="91"/>
    <tableColumn id="12" xr3:uid="{C3DF1ABF-FB9C-45C0-82B0-6A98DDB4A76D}" name="Country of Origin" dataDxfId="90"/>
    <tableColumn id="13" xr3:uid="{853E61C5-0465-4026-9DED-7C865275B16A}" name="Harmonized Tariff Code" dataDxfId="89"/>
    <tableColumn id="14" xr3:uid="{754221F3-A3F1-4E2E-901C-769E66445DBD}" name="MSDS Required" dataDxfId="88"/>
    <tableColumn id="15" xr3:uid="{BC9A9EB3-FA86-4EC6-A41C-FBB24AB3ECDD}" name="Replaces" dataDxfId="87"/>
    <tableColumn id="16" xr3:uid="{F9543EAF-B6FF-4225-8DA1-C40DB5AB92F8}" name="Net Weight (lb)" dataDxfId="86"/>
    <tableColumn id="17" xr3:uid="{DF3DDEA4-4062-4A19-9351-28282E562F82}" name="Ship Weight (lb)" dataDxfId="85"/>
    <tableColumn id="18" xr3:uid="{818473ED-B2F1-4367-9658-AA5C36A50965}" name="Freight Class" dataDxfId="84"/>
    <tableColumn id="19" xr3:uid="{C2DC344E-21B9-4255-B8F3-70B2C7082E12}" name="Description(24)1" dataDxfId="83"/>
    <tableColumn id="20" xr3:uid="{AD516843-A92A-4C87-9D6C-A52B80CAC9BA}" name="Description(24)2" dataDxfId="82"/>
    <tableColumn id="21" xr3:uid="{52225F88-65AD-4C4E-AE2A-63656C12E090}" name="Description - French" dataDxfId="81"/>
    <tableColumn id="22" xr3:uid="{9CCF6A1C-4D11-48DF-BD79-94E88B27A94F}" name="Unit - French" dataDxfId="80"/>
    <tableColumn id="23" xr3:uid="{0ADD332F-12A3-46E4-B643-DA34133F9383}" name="Description - Spanish" dataDxfId="79"/>
    <tableColumn id="24" xr3:uid="{E188302A-5CDF-42F9-90C9-9B622A6251B5}" name="Unit - Spanish" dataDxfId="78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A57F1BE-222E-4CD2-92A2-FA78419FAB7D}" name="Plumbing_Expansion_US" displayName="Plumbing_Expansion_US" ref="A5:X177" totalsRowShown="0" headerRowDxfId="77" dataDxfId="76">
  <autoFilter ref="A5:X177" xr:uid="{BF8C123A-C930-468E-916C-0AC6B8B3DEC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A97F4765-C23F-44DE-9FD5-F2D072FA9CDD}" name="Status" dataDxfId="75"/>
    <tableColumn id="2" xr3:uid="{B5D0DC4E-49DE-4DD7-8F42-4F90BF768664}" name="Stk#" dataDxfId="74"/>
    <tableColumn id="3" xr3:uid="{8561D221-BEDC-4BCC-8711-7F9A96114C8F}" name="Description" dataDxfId="73"/>
    <tableColumn id="4" xr3:uid="{B6740AB7-5FFA-4F97-ABB9-3FEDD2439AA0}" name="Unit" dataDxfId="72"/>
    <tableColumn id="5" xr3:uid="{F5FE3439-81DF-4435-8969-B67C3096BDED}" name="Pkg Qty" dataDxfId="71"/>
    <tableColumn id="6" xr3:uid="{5D08EC92-2D0C-4E04-A5A0-ED217CF7B6C6}" name="Carton Qty" dataDxfId="70"/>
    <tableColumn id="25" xr3:uid="{5F98F765-18EB-4285-B566-529AE66B1D25}" name="USD List / Unit" dataDxfId="69" dataCellStyle="Currency"/>
    <tableColumn id="8" xr3:uid="{D47593B5-DAB9-4638-980F-C76A9BDBF889}" name="Catalog Page" dataDxfId="68"/>
    <tableColumn id="7" xr3:uid="{F03BF6B2-5133-4F36-A054-CEC3CE8AA852}" name="USD NET / Unit" dataDxfId="67" dataCellStyle="Currency"/>
    <tableColumn id="10" xr3:uid="{150263F1-C6E9-4FC6-9396-1A22559122E8}" name="UPC Code" dataDxfId="66"/>
    <tableColumn id="11" xr3:uid="{1C98452B-102B-4CFD-8FFF-25A4E18F59B5}" name="Notes" dataDxfId="65"/>
    <tableColumn id="12" xr3:uid="{0A5449A5-E90A-4DA1-BAB9-2B54D624E1A2}" name="Country of Origin" dataDxfId="64"/>
    <tableColumn id="13" xr3:uid="{FFBA7512-D27E-476D-94D8-9EE054ED9624}" name="Harmonized Tariff Code" dataDxfId="63"/>
    <tableColumn id="14" xr3:uid="{D5FE4DCE-BE12-43CF-AF5E-95EA237A17B2}" name="MSDS Required" dataDxfId="62"/>
    <tableColumn id="15" xr3:uid="{08DE4D0E-C802-4294-A445-B68EF76D2D3F}" name="Replaces" dataDxfId="61"/>
    <tableColumn id="16" xr3:uid="{34E9B87B-BFE9-4414-821E-EAAA623F2586}" name="Net Weight (lb)" dataDxfId="60"/>
    <tableColumn id="17" xr3:uid="{7067B59A-A264-4E0B-9940-2049925893B7}" name="Ship Weight (lb)" dataDxfId="59"/>
    <tableColumn id="18" xr3:uid="{D866CB2F-44AE-4BEE-A699-1516218BD97B}" name="Freight Class" dataDxfId="58"/>
    <tableColumn id="19" xr3:uid="{BDFCDD4C-41E0-41AB-ADB3-C5A02DCC1FE9}" name="Description(24)1" dataDxfId="57"/>
    <tableColumn id="20" xr3:uid="{496822E3-FCB2-40D3-AC57-ED1E4B96166B}" name="Description(24)2" dataDxfId="56"/>
    <tableColumn id="21" xr3:uid="{C051B72C-8159-479B-872B-1E5CD8AAEBDD}" name="Description - French" dataDxfId="55"/>
    <tableColumn id="22" xr3:uid="{C65A8D01-5326-45FF-A746-23B26D845E4A}" name="Unit - French" dataDxfId="54"/>
    <tableColumn id="23" xr3:uid="{7EA67342-7DC0-42EE-924B-31A01F6D9365}" name="Description - Spanish" dataDxfId="53"/>
    <tableColumn id="24" xr3:uid="{55A6F260-594A-4A61-B9B6-E5B26687C207}" name="Unit - Spanish" dataDxfId="52"/>
  </tableColumns>
  <tableStyleInfo name="TableStyleLight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B49D1D0-7F1F-4793-81C9-0D85D37EB6F2}" name="Tools_US" displayName="Tools_US" ref="A5:X48" totalsRowShown="0" headerRowDxfId="51" dataDxfId="50">
  <autoFilter ref="A5:X48" xr:uid="{AD90165A-308A-4E1B-9DEE-01C3B0C1F2F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B0B7B172-2A61-4277-9503-FCCC4C2F3D0D}" name="Status" dataDxfId="49"/>
    <tableColumn id="2" xr3:uid="{29B2A452-30B3-4DAB-94D8-000180431F3A}" name="Stk#" dataDxfId="48"/>
    <tableColumn id="3" xr3:uid="{D8E68BE9-E360-4845-9032-262D4A3B8015}" name="Description" dataDxfId="47"/>
    <tableColumn id="4" xr3:uid="{635290B9-A631-40E6-A75E-39F40BB23310}" name="Unit" dataDxfId="46"/>
    <tableColumn id="5" xr3:uid="{88703F69-E00C-4224-A722-82EE304D0B84}" name="Pkg Qty" dataDxfId="45"/>
    <tableColumn id="6" xr3:uid="{82ED9E81-76B0-45F9-98AE-64865C91DA19}" name="Carton Qty" dataDxfId="44"/>
    <tableColumn id="25" xr3:uid="{79149323-EBE2-431A-A204-5E036169440B}" name="USD List / Unit" dataDxfId="43" dataCellStyle="Currency"/>
    <tableColumn id="8" xr3:uid="{7FA39E1D-93C1-4E84-AA51-AFFA46E82061}" name="Catalog Page" dataDxfId="42"/>
    <tableColumn id="7" xr3:uid="{1FFF667D-9291-4E54-A435-0E2EA4572053}" name="USD NET / Unit" dataDxfId="41" dataCellStyle="Currency"/>
    <tableColumn id="10" xr3:uid="{27DF3931-DB4B-4279-AAE8-9B56F6A7FD6B}" name="UPC Code" dataDxfId="40"/>
    <tableColumn id="11" xr3:uid="{6FB9C10C-23BA-4E7F-95CF-293AF1F7FA0A}" name="Notes" dataDxfId="39"/>
    <tableColumn id="12" xr3:uid="{7FF5FAF5-D11C-4665-9DB2-C8956F8A512F}" name="Country of Origin" dataDxfId="38"/>
    <tableColumn id="13" xr3:uid="{001C68C1-95B1-47A3-8EC4-02C396BA9BB5}" name="Harmonized Tariff Code" dataDxfId="37"/>
    <tableColumn id="14" xr3:uid="{1D943D61-779C-40D0-B725-D4D5001E49F3}" name="MSDS Required" dataDxfId="36"/>
    <tableColumn id="15" xr3:uid="{18E44A4C-1056-4FE7-AAE3-E3B792FEFEF7}" name="Replaces" dataDxfId="35"/>
    <tableColumn id="16" xr3:uid="{07B152E6-E19C-44C7-B904-FD0588871E6A}" name="Net Weight (lb)" dataDxfId="34"/>
    <tableColumn id="17" xr3:uid="{F19BB758-7EEC-454D-9DCE-731E8E5DE40F}" name="Ship Weight (lb)" dataDxfId="33"/>
    <tableColumn id="18" xr3:uid="{3D864715-7039-460C-9AB8-A026B8F2067F}" name="Freight Class" dataDxfId="32"/>
    <tableColumn id="19" xr3:uid="{E6F8285C-4329-4C0B-9490-3526227A56A1}" name="Description(24)1" dataDxfId="31"/>
    <tableColumn id="20" xr3:uid="{1CAB6792-718A-42AD-ACCA-E492CD139C46}" name="Description(24)2" dataDxfId="30"/>
    <tableColumn id="21" xr3:uid="{F3956BDD-5B52-420A-9627-8482A6D3F1EE}" name="Description - French" dataDxfId="29"/>
    <tableColumn id="22" xr3:uid="{F05D8F52-074B-4165-A94F-EB9FDC9B3BFB}" name="Unit - French" dataDxfId="28"/>
    <tableColumn id="23" xr3:uid="{1305FC18-C6BE-4B99-A4A4-C4A82449D457}" name="Description - Spanish" dataDxfId="27"/>
    <tableColumn id="24" xr3:uid="{7467A5FA-056D-4086-8448-3A3F2FB87F3F}" name="Unit - Spanish" dataDxfId="26"/>
  </tableColumns>
  <tableStyleInfo name="TableStyleLight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7963839-605E-40B0-A91A-83B217E56FD1}" name="Parts_US" displayName="Parts_US" ref="A5:X131" totalsRowShown="0" headerRowDxfId="25" dataDxfId="24">
  <autoFilter ref="A5:X131" xr:uid="{D47465D3-2CEB-497E-84E2-C918CF226B6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3B853D37-6291-495C-A0F9-F705D83F8BC2}" name="Status" dataDxfId="23"/>
    <tableColumn id="2" xr3:uid="{3EC0852F-6794-4063-ADCF-9B53CBBABBD5}" name="Stk#" dataDxfId="22"/>
    <tableColumn id="3" xr3:uid="{63CCA1E8-BF23-4F5B-87FA-C7691A03F721}" name="Description" dataDxfId="21"/>
    <tableColumn id="4" xr3:uid="{67CA0911-AEDA-4C4C-B20A-0DF8B223E5FD}" name="Unit" dataDxfId="20"/>
    <tableColumn id="5" xr3:uid="{6558F3CF-7A64-46DD-A848-43E3B4C80266}" name="Pkg Qty" dataDxfId="19"/>
    <tableColumn id="6" xr3:uid="{3EDFF23F-D9E6-479B-85CF-5460E9E68F28}" name="Carton Qty" dataDxfId="18"/>
    <tableColumn id="25" xr3:uid="{75D15385-3F8C-49CC-98F8-82A8C2BA1207}" name="USD List / Unit" dataDxfId="17" dataCellStyle="Currency"/>
    <tableColumn id="8" xr3:uid="{24EAA908-9E80-4F63-8FDF-C1A0DF257D89}" name="Catalog Page" dataDxfId="16"/>
    <tableColumn id="7" xr3:uid="{79F4E60A-527D-41A4-80F3-CE4163F579E3}" name="USD NET / Unit" dataDxfId="15" dataCellStyle="Currency"/>
    <tableColumn id="10" xr3:uid="{BA4BB9C1-46D7-4AD1-99D7-559B3DB931F7}" name="UPC Code" dataDxfId="14"/>
    <tableColumn id="11" xr3:uid="{217521B0-D490-40F9-A8CA-B95EA70E0F92}" name="Notes" dataDxfId="13"/>
    <tableColumn id="12" xr3:uid="{7A592FE7-0854-4263-87C3-8ED0129F15CD}" name="Country of Origin" dataDxfId="12"/>
    <tableColumn id="13" xr3:uid="{D73F4C1B-4C56-4888-B82A-8E64C6ABFC63}" name="Harmonized Tariff Code" dataDxfId="11"/>
    <tableColumn id="14" xr3:uid="{3EBD9EBB-7588-4C01-A822-3A4AED76B5CE}" name="MSDS Required" dataDxfId="10"/>
    <tableColumn id="15" xr3:uid="{D0ADCD9F-EC1B-4D38-A1D4-05663696CC44}" name="Replaces" dataDxfId="9"/>
    <tableColumn id="16" xr3:uid="{894DACD8-523F-463F-AF48-41FFD7FDD7D1}" name="Net Weight (lb)" dataDxfId="8"/>
    <tableColumn id="17" xr3:uid="{38BA4027-70CD-43F1-9BE1-7FA3C508B2FD}" name="Ship Weight (lb)" dataDxfId="7"/>
    <tableColumn id="18" xr3:uid="{816DC157-E4CF-45A0-B591-180DE4706636}" name="Freight Class" dataDxfId="6"/>
    <tableColumn id="19" xr3:uid="{D458024D-621F-47F0-AC02-7F61DD6681AD}" name="Description(24)1" dataDxfId="5"/>
    <tableColumn id="20" xr3:uid="{98877FAA-83B9-4E28-8EFC-30D803DE1D07}" name="Description(24)2" dataDxfId="4"/>
    <tableColumn id="21" xr3:uid="{10E31955-2CB9-4F44-9D34-5D7FC94DCB3C}" name="Description - French" dataDxfId="3"/>
    <tableColumn id="22" xr3:uid="{1877A6CC-CDE9-4A46-B0E4-218127B87011}" name="Unit - French" dataDxfId="2"/>
    <tableColumn id="23" xr3:uid="{79683AEF-2341-4104-935C-711D5AF85AB6}" name="Description - Spanish" dataDxfId="1"/>
    <tableColumn id="24" xr3:uid="{C17786AD-5FD1-4C8E-87A3-BC713C701BCC}" name="Unit - Spanish" dataDxfId="0"/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13FBF-2A63-4C1B-9C7D-2410C6470C4A}">
  <sheetPr>
    <pageSetUpPr fitToPage="1"/>
  </sheetPr>
  <dimension ref="A1:X27"/>
  <sheetViews>
    <sheetView tabSelected="1" workbookViewId="0">
      <selection activeCell="E5" sqref="E5"/>
    </sheetView>
  </sheetViews>
  <sheetFormatPr defaultRowHeight="12.75" x14ac:dyDescent="0.2"/>
  <cols>
    <col min="1" max="1" width="11" customWidth="1"/>
    <col min="2" max="2" width="12.5" bestFit="1" customWidth="1"/>
    <col min="3" max="3" width="52.75" bestFit="1" customWidth="1"/>
    <col min="4" max="4" width="6.25" bestFit="1" customWidth="1"/>
    <col min="5" max="5" width="8.125" bestFit="1" customWidth="1"/>
    <col min="6" max="6" width="7.25" bestFit="1" customWidth="1"/>
    <col min="7" max="7" width="11.875" bestFit="1" customWidth="1"/>
    <col min="8" max="8" width="8.125" bestFit="1" customWidth="1"/>
    <col min="9" max="9" width="11.875" bestFit="1" customWidth="1"/>
    <col min="10" max="10" width="13" bestFit="1" customWidth="1"/>
    <col min="11" max="11" width="6.375" bestFit="1" customWidth="1"/>
    <col min="12" max="12" width="11.125" customWidth="1"/>
    <col min="13" max="13" width="12.125" bestFit="1" customWidth="1"/>
    <col min="14" max="14" width="9.125" bestFit="1" customWidth="1"/>
    <col min="15" max="15" width="10.875" customWidth="1"/>
    <col min="16" max="16" width="16.625" customWidth="1"/>
    <col min="17" max="17" width="17.375" customWidth="1"/>
    <col min="18" max="18" width="14.625" customWidth="1"/>
    <col min="19" max="20" width="18.125" customWidth="1"/>
    <col min="21" max="21" width="21.125" customWidth="1"/>
    <col min="22" max="22" width="14.5" customWidth="1"/>
    <col min="23" max="23" width="22" customWidth="1"/>
    <col min="24" max="24" width="15.375" customWidth="1"/>
  </cols>
  <sheetData>
    <row r="1" spans="1:24" x14ac:dyDescent="0.2">
      <c r="A1" s="16" t="s">
        <v>4758</v>
      </c>
    </row>
    <row r="2" spans="1:24" x14ac:dyDescent="0.2">
      <c r="A2" s="16" t="s">
        <v>4947</v>
      </c>
      <c r="I2" s="10" t="s">
        <v>4608</v>
      </c>
    </row>
    <row r="3" spans="1:24" x14ac:dyDescent="0.2">
      <c r="I3" s="15">
        <v>1</v>
      </c>
    </row>
    <row r="5" spans="1:24" s="7" customFormat="1" ht="25.5" x14ac:dyDescent="0.2">
      <c r="A5" s="7" t="s">
        <v>893</v>
      </c>
      <c r="B5" s="7" t="s">
        <v>894</v>
      </c>
      <c r="C5" s="7" t="s">
        <v>895</v>
      </c>
      <c r="D5" s="8" t="s">
        <v>896</v>
      </c>
      <c r="E5" s="8" t="s">
        <v>897</v>
      </c>
      <c r="F5" s="8" t="s">
        <v>898</v>
      </c>
      <c r="G5" s="12" t="s">
        <v>4607</v>
      </c>
      <c r="H5" s="8" t="s">
        <v>899</v>
      </c>
      <c r="I5" s="12" t="s">
        <v>4867</v>
      </c>
      <c r="J5" s="7" t="s">
        <v>900</v>
      </c>
      <c r="K5" s="7" t="s">
        <v>901</v>
      </c>
      <c r="L5" s="7" t="s">
        <v>902</v>
      </c>
      <c r="M5" s="7" t="s">
        <v>903</v>
      </c>
      <c r="N5" s="7" t="s">
        <v>904</v>
      </c>
      <c r="O5" s="7" t="s">
        <v>905</v>
      </c>
      <c r="P5" s="7" t="s">
        <v>4605</v>
      </c>
      <c r="Q5" s="7" t="s">
        <v>4606</v>
      </c>
      <c r="R5" s="7" t="s">
        <v>923</v>
      </c>
      <c r="S5" s="7" t="s">
        <v>924</v>
      </c>
      <c r="T5" s="7" t="s">
        <v>925</v>
      </c>
      <c r="U5" s="7" t="s">
        <v>906</v>
      </c>
      <c r="V5" s="7" t="s">
        <v>907</v>
      </c>
      <c r="W5" s="7" t="s">
        <v>908</v>
      </c>
      <c r="X5" s="7" t="s">
        <v>909</v>
      </c>
    </row>
    <row r="6" spans="1:24" s="2" customFormat="1" x14ac:dyDescent="0.2">
      <c r="A6" s="24" t="s">
        <v>101</v>
      </c>
      <c r="B6" s="2" t="s">
        <v>1207</v>
      </c>
      <c r="C6" s="2" t="s">
        <v>1208</v>
      </c>
      <c r="D6" s="5" t="s">
        <v>2</v>
      </c>
      <c r="E6" s="5">
        <v>5</v>
      </c>
      <c r="F6" s="5">
        <v>250</v>
      </c>
      <c r="G6" s="11">
        <v>40.250999999999998</v>
      </c>
      <c r="H6" s="5" t="s">
        <v>4621</v>
      </c>
      <c r="I6" s="20">
        <f>Changes_US[[#This Row],[USD List / Unit]]*$I$3</f>
        <v>40.250999999999998</v>
      </c>
      <c r="J6" s="6">
        <v>627998010721</v>
      </c>
      <c r="L6" s="2" t="s">
        <v>171</v>
      </c>
      <c r="M6" s="2" t="s">
        <v>1209</v>
      </c>
      <c r="O6" s="2" t="s">
        <v>4492</v>
      </c>
      <c r="P6" s="2">
        <v>0.21</v>
      </c>
      <c r="Q6" s="2">
        <v>0.21</v>
      </c>
      <c r="R6" s="2" t="s">
        <v>926</v>
      </c>
      <c r="S6" s="2" t="s">
        <v>1210</v>
      </c>
      <c r="T6" s="2" t="s">
        <v>4876</v>
      </c>
      <c r="U6" s="2" t="s">
        <v>1212</v>
      </c>
      <c r="V6" s="2" t="s">
        <v>4</v>
      </c>
      <c r="W6" s="2" t="s">
        <v>1213</v>
      </c>
      <c r="X6" s="2" t="s">
        <v>6</v>
      </c>
    </row>
    <row r="7" spans="1:24" s="2" customFormat="1" x14ac:dyDescent="0.2">
      <c r="A7" s="24" t="s">
        <v>101</v>
      </c>
      <c r="B7" s="2" t="s">
        <v>1239</v>
      </c>
      <c r="C7" s="2" t="s">
        <v>1240</v>
      </c>
      <c r="D7" s="5" t="s">
        <v>2</v>
      </c>
      <c r="E7" s="5">
        <v>5</v>
      </c>
      <c r="F7" s="5">
        <v>150</v>
      </c>
      <c r="G7" s="17">
        <v>49.112000000000002</v>
      </c>
      <c r="H7" s="5" t="s">
        <v>4621</v>
      </c>
      <c r="I7" s="23">
        <f>Changes_US[[#This Row],[USD List / Unit]]*$I$3</f>
        <v>49.112000000000002</v>
      </c>
      <c r="J7" s="6">
        <v>627998010806</v>
      </c>
      <c r="L7" s="2" t="s">
        <v>171</v>
      </c>
      <c r="M7" s="2" t="s">
        <v>1209</v>
      </c>
      <c r="P7" s="2">
        <v>0.09</v>
      </c>
      <c r="Q7" s="2">
        <v>0.09</v>
      </c>
      <c r="R7" s="2" t="s">
        <v>926</v>
      </c>
      <c r="S7" s="2" t="s">
        <v>1241</v>
      </c>
      <c r="T7" s="2" t="s">
        <v>4876</v>
      </c>
      <c r="U7" s="2" t="s">
        <v>1242</v>
      </c>
      <c r="V7" s="2" t="s">
        <v>4</v>
      </c>
      <c r="W7" s="2" t="s">
        <v>1243</v>
      </c>
      <c r="X7" s="2" t="s">
        <v>6</v>
      </c>
    </row>
    <row r="8" spans="1:24" s="2" customFormat="1" x14ac:dyDescent="0.2">
      <c r="A8" s="24" t="s">
        <v>101</v>
      </c>
      <c r="B8" s="2" t="s">
        <v>1244</v>
      </c>
      <c r="C8" s="2" t="s">
        <v>1245</v>
      </c>
      <c r="D8" s="5" t="s">
        <v>2</v>
      </c>
      <c r="E8" s="5">
        <v>5</v>
      </c>
      <c r="F8" s="5">
        <v>125</v>
      </c>
      <c r="G8" s="17">
        <v>62.22</v>
      </c>
      <c r="H8" s="5" t="s">
        <v>4621</v>
      </c>
      <c r="I8" s="23">
        <f>Changes_US[[#This Row],[USD List / Unit]]*$I$3</f>
        <v>62.22</v>
      </c>
      <c r="J8" s="6">
        <v>627998010813</v>
      </c>
      <c r="L8" s="2" t="s">
        <v>171</v>
      </c>
      <c r="M8" s="2" t="s">
        <v>1209</v>
      </c>
      <c r="P8" s="2">
        <v>0.12</v>
      </c>
      <c r="Q8" s="2">
        <v>0.12</v>
      </c>
      <c r="R8" s="2" t="s">
        <v>926</v>
      </c>
      <c r="S8" s="2" t="s">
        <v>1246</v>
      </c>
      <c r="T8" s="2" t="s">
        <v>4876</v>
      </c>
      <c r="U8" s="2" t="s">
        <v>1247</v>
      </c>
      <c r="V8" s="2" t="s">
        <v>4</v>
      </c>
      <c r="W8" s="2" t="s">
        <v>1248</v>
      </c>
      <c r="X8" s="2" t="s">
        <v>6</v>
      </c>
    </row>
    <row r="9" spans="1:24" s="2" customFormat="1" x14ac:dyDescent="0.2">
      <c r="A9" s="24" t="s">
        <v>101</v>
      </c>
      <c r="B9" s="2" t="s">
        <v>1266</v>
      </c>
      <c r="C9" s="2" t="s">
        <v>1267</v>
      </c>
      <c r="D9" s="5" t="s">
        <v>2</v>
      </c>
      <c r="E9" s="5">
        <v>5</v>
      </c>
      <c r="F9" s="5">
        <v>250</v>
      </c>
      <c r="G9" s="17">
        <v>29.766999999999999</v>
      </c>
      <c r="H9" s="5" t="s">
        <v>4640</v>
      </c>
      <c r="I9" s="23">
        <f>Changes_US[[#This Row],[USD List / Unit]]*$I$3</f>
        <v>29.766999999999999</v>
      </c>
      <c r="J9" s="6">
        <v>627998010844</v>
      </c>
      <c r="L9" s="2" t="s">
        <v>171</v>
      </c>
      <c r="M9" s="2" t="s">
        <v>1209</v>
      </c>
      <c r="O9" s="2" t="s">
        <v>4496</v>
      </c>
      <c r="P9" s="2">
        <v>0.21</v>
      </c>
      <c r="Q9" s="2">
        <v>0.21</v>
      </c>
      <c r="R9" s="2" t="s">
        <v>926</v>
      </c>
      <c r="S9" s="2" t="s">
        <v>1268</v>
      </c>
      <c r="T9" s="2" t="s">
        <v>1295</v>
      </c>
      <c r="U9" s="2" t="s">
        <v>1269</v>
      </c>
      <c r="V9" s="2" t="s">
        <v>4</v>
      </c>
      <c r="W9" s="2" t="s">
        <v>1270</v>
      </c>
      <c r="X9" s="2" t="s">
        <v>6</v>
      </c>
    </row>
    <row r="10" spans="1:24" s="2" customFormat="1" x14ac:dyDescent="0.2">
      <c r="A10" s="24" t="s">
        <v>101</v>
      </c>
      <c r="B10" s="2" t="s">
        <v>1276</v>
      </c>
      <c r="C10" s="2" t="s">
        <v>1277</v>
      </c>
      <c r="D10" s="5" t="s">
        <v>2</v>
      </c>
      <c r="E10" s="5">
        <v>5</v>
      </c>
      <c r="F10" s="5">
        <v>200</v>
      </c>
      <c r="G10" s="17">
        <v>31.294</v>
      </c>
      <c r="H10" s="5" t="s">
        <v>4640</v>
      </c>
      <c r="I10" s="23">
        <f>Changes_US[[#This Row],[USD List / Unit]]*$I$3</f>
        <v>31.294</v>
      </c>
      <c r="J10" s="6">
        <v>627998010851</v>
      </c>
      <c r="L10" s="2" t="s">
        <v>171</v>
      </c>
      <c r="M10" s="2" t="s">
        <v>1209</v>
      </c>
      <c r="O10" s="2" t="s">
        <v>4497</v>
      </c>
      <c r="P10" s="2">
        <v>0.26</v>
      </c>
      <c r="Q10" s="2">
        <v>0.26</v>
      </c>
      <c r="R10" s="2" t="s">
        <v>926</v>
      </c>
      <c r="S10" s="2" t="s">
        <v>1278</v>
      </c>
      <c r="T10" s="2" t="s">
        <v>1295</v>
      </c>
      <c r="U10" s="2" t="s">
        <v>1279</v>
      </c>
      <c r="V10" s="2" t="s">
        <v>4</v>
      </c>
      <c r="W10" s="2" t="s">
        <v>1280</v>
      </c>
      <c r="X10" s="2" t="s">
        <v>6</v>
      </c>
    </row>
    <row r="11" spans="1:24" s="2" customFormat="1" x14ac:dyDescent="0.2">
      <c r="A11" s="24" t="s">
        <v>101</v>
      </c>
      <c r="B11" s="2" t="s">
        <v>1308</v>
      </c>
      <c r="C11" s="2" t="s">
        <v>1309</v>
      </c>
      <c r="D11" s="5" t="s">
        <v>2</v>
      </c>
      <c r="E11" s="5">
        <v>5</v>
      </c>
      <c r="F11" s="5">
        <v>100</v>
      </c>
      <c r="G11" s="17">
        <v>60.468000000000004</v>
      </c>
      <c r="H11" s="5" t="s">
        <v>4640</v>
      </c>
      <c r="I11" s="23">
        <f>Changes_US[[#This Row],[USD List / Unit]]*$I$3</f>
        <v>60.468000000000004</v>
      </c>
      <c r="J11" s="6">
        <v>627998010929</v>
      </c>
      <c r="L11" s="2" t="s">
        <v>171</v>
      </c>
      <c r="M11" s="2" t="s">
        <v>1209</v>
      </c>
      <c r="O11" s="2" t="s">
        <v>4498</v>
      </c>
      <c r="P11" s="2">
        <v>0.26</v>
      </c>
      <c r="Q11" s="2">
        <v>0.26</v>
      </c>
      <c r="R11" s="2" t="s">
        <v>926</v>
      </c>
      <c r="S11" s="2" t="s">
        <v>1310</v>
      </c>
      <c r="T11" s="2" t="s">
        <v>1295</v>
      </c>
      <c r="U11" s="2" t="s">
        <v>1311</v>
      </c>
      <c r="V11" s="2" t="s">
        <v>4</v>
      </c>
      <c r="W11" s="2" t="s">
        <v>1312</v>
      </c>
      <c r="X11" s="2" t="s">
        <v>6</v>
      </c>
    </row>
    <row r="12" spans="1:24" s="2" customFormat="1" x14ac:dyDescent="0.2">
      <c r="A12" s="24" t="s">
        <v>101</v>
      </c>
      <c r="B12" s="2" t="s">
        <v>1313</v>
      </c>
      <c r="C12" s="2" t="s">
        <v>1314</v>
      </c>
      <c r="D12" s="5" t="s">
        <v>2</v>
      </c>
      <c r="E12" s="5">
        <v>5</v>
      </c>
      <c r="F12" s="5">
        <v>150</v>
      </c>
      <c r="G12" s="17">
        <v>60.073</v>
      </c>
      <c r="H12" s="5" t="s">
        <v>4640</v>
      </c>
      <c r="I12" s="23">
        <f>Changes_US[[#This Row],[USD List / Unit]]*$I$3</f>
        <v>60.073</v>
      </c>
      <c r="J12" s="6">
        <v>627998010936</v>
      </c>
      <c r="L12" s="2" t="s">
        <v>171</v>
      </c>
      <c r="M12" s="2" t="s">
        <v>1209</v>
      </c>
      <c r="P12" s="2">
        <v>0.28999999999999998</v>
      </c>
      <c r="Q12" s="2">
        <v>0.28999999999999998</v>
      </c>
      <c r="R12" s="2" t="s">
        <v>926</v>
      </c>
      <c r="S12" s="2" t="s">
        <v>1315</v>
      </c>
      <c r="T12" s="2" t="s">
        <v>1295</v>
      </c>
      <c r="U12" s="2" t="s">
        <v>1316</v>
      </c>
      <c r="V12" s="2" t="s">
        <v>4</v>
      </c>
      <c r="W12" s="2" t="s">
        <v>1317</v>
      </c>
      <c r="X12" s="2" t="s">
        <v>6</v>
      </c>
    </row>
    <row r="13" spans="1:24" s="2" customFormat="1" x14ac:dyDescent="0.2">
      <c r="B13" s="2" t="s">
        <v>1531</v>
      </c>
      <c r="C13" s="2" t="s">
        <v>1532</v>
      </c>
      <c r="D13" s="5" t="s">
        <v>772</v>
      </c>
      <c r="E13" s="5">
        <v>1</v>
      </c>
      <c r="F13" s="25">
        <v>15</v>
      </c>
      <c r="G13" s="17">
        <v>582.6</v>
      </c>
      <c r="H13" s="5" t="s">
        <v>4700</v>
      </c>
      <c r="I13" s="23">
        <f>Changes_US[[#This Row],[USD List / Unit]]*$I$3</f>
        <v>582.6</v>
      </c>
      <c r="J13" s="6">
        <v>627998009039</v>
      </c>
      <c r="K13" s="2" t="s">
        <v>1503</v>
      </c>
      <c r="L13" s="2" t="s">
        <v>10</v>
      </c>
      <c r="M13" s="2" t="s">
        <v>1490</v>
      </c>
      <c r="O13" s="2" t="s">
        <v>4500</v>
      </c>
      <c r="P13" s="2">
        <v>25.145</v>
      </c>
      <c r="Q13" s="2">
        <v>26.155000000000001</v>
      </c>
      <c r="R13" s="2" t="s">
        <v>926</v>
      </c>
      <c r="S13" s="2" t="s">
        <v>1533</v>
      </c>
      <c r="T13" s="2" t="s">
        <v>1500</v>
      </c>
      <c r="U13" s="2" t="s">
        <v>1534</v>
      </c>
      <c r="V13" s="2" t="s">
        <v>774</v>
      </c>
      <c r="W13" s="2" t="s">
        <v>1535</v>
      </c>
      <c r="X13" s="2" t="s">
        <v>776</v>
      </c>
    </row>
    <row r="14" spans="1:24" s="2" customFormat="1" x14ac:dyDescent="0.2">
      <c r="B14" s="2" t="s">
        <v>1536</v>
      </c>
      <c r="C14" s="2" t="s">
        <v>1537</v>
      </c>
      <c r="D14" s="5" t="s">
        <v>772</v>
      </c>
      <c r="E14" s="5">
        <v>1</v>
      </c>
      <c r="F14" s="25">
        <v>10</v>
      </c>
      <c r="G14" s="17">
        <v>768.7</v>
      </c>
      <c r="H14" s="5" t="s">
        <v>4700</v>
      </c>
      <c r="I14" s="23">
        <f>Changes_US[[#This Row],[USD List / Unit]]*$I$3</f>
        <v>768.7</v>
      </c>
      <c r="J14" s="6">
        <v>627998010677</v>
      </c>
      <c r="K14" s="2" t="s">
        <v>1503</v>
      </c>
      <c r="L14" s="2" t="s">
        <v>10</v>
      </c>
      <c r="M14" s="2" t="s">
        <v>1490</v>
      </c>
      <c r="P14" s="2">
        <v>35.264899999999997</v>
      </c>
      <c r="Q14" s="2">
        <v>36.578200000000002</v>
      </c>
      <c r="R14" s="2" t="s">
        <v>926</v>
      </c>
      <c r="S14" s="2" t="s">
        <v>1538</v>
      </c>
      <c r="T14" s="2" t="s">
        <v>1500</v>
      </c>
      <c r="U14" s="2" t="s">
        <v>1539</v>
      </c>
      <c r="V14" s="2" t="s">
        <v>774</v>
      </c>
      <c r="W14" s="2" t="s">
        <v>1540</v>
      </c>
      <c r="X14" s="2" t="s">
        <v>776</v>
      </c>
    </row>
    <row r="15" spans="1:24" s="2" customFormat="1" x14ac:dyDescent="0.2">
      <c r="B15" s="2" t="s">
        <v>1541</v>
      </c>
      <c r="C15" s="2" t="s">
        <v>1542</v>
      </c>
      <c r="D15" s="5" t="s">
        <v>772</v>
      </c>
      <c r="E15" s="5">
        <v>1</v>
      </c>
      <c r="F15" s="25">
        <v>5</v>
      </c>
      <c r="G15" s="17">
        <v>1530.1</v>
      </c>
      <c r="H15" s="5" t="s">
        <v>4700</v>
      </c>
      <c r="I15" s="23">
        <f>Changes_US[[#This Row],[USD List / Unit]]*$I$3</f>
        <v>1530.1</v>
      </c>
      <c r="J15" s="6">
        <v>627998012329</v>
      </c>
      <c r="K15" s="2" t="s">
        <v>1503</v>
      </c>
      <c r="L15" s="2" t="s">
        <v>10</v>
      </c>
      <c r="M15" s="2" t="s">
        <v>1490</v>
      </c>
      <c r="P15" s="2">
        <v>60.201599999999999</v>
      </c>
      <c r="Q15" s="2">
        <v>61.721600000000002</v>
      </c>
      <c r="R15" s="2" t="s">
        <v>926</v>
      </c>
      <c r="S15" s="2" t="s">
        <v>4880</v>
      </c>
      <c r="T15" s="2" t="s">
        <v>1500</v>
      </c>
      <c r="U15" s="2" t="s">
        <v>1543</v>
      </c>
      <c r="V15" s="2" t="s">
        <v>774</v>
      </c>
      <c r="W15" s="2" t="s">
        <v>1544</v>
      </c>
      <c r="X15" s="2" t="s">
        <v>776</v>
      </c>
    </row>
    <row r="16" spans="1:24" s="2" customFormat="1" x14ac:dyDescent="0.2">
      <c r="A16" s="24" t="s">
        <v>101</v>
      </c>
      <c r="B16" s="2" t="s">
        <v>2243</v>
      </c>
      <c r="C16" s="2" t="s">
        <v>2244</v>
      </c>
      <c r="D16" s="5" t="s">
        <v>2</v>
      </c>
      <c r="E16" s="5">
        <v>1</v>
      </c>
      <c r="F16" s="5"/>
      <c r="G16" s="17">
        <v>12.67</v>
      </c>
      <c r="H16" s="5" t="s">
        <v>4613</v>
      </c>
      <c r="I16" s="23">
        <f>Changes_US[[#This Row],[USD List / Unit]]*$I$3</f>
        <v>12.67</v>
      </c>
      <c r="J16" s="6">
        <v>627998004782</v>
      </c>
      <c r="L16" s="2" t="s">
        <v>104</v>
      </c>
      <c r="M16" s="2" t="s">
        <v>2245</v>
      </c>
      <c r="P16" s="2">
        <v>0.01</v>
      </c>
      <c r="Q16" s="2">
        <v>0.01</v>
      </c>
      <c r="R16" s="2" t="s">
        <v>926</v>
      </c>
      <c r="S16" s="2" t="s">
        <v>2246</v>
      </c>
      <c r="T16" s="2" t="s">
        <v>4894</v>
      </c>
      <c r="U16" s="2" t="s">
        <v>2247</v>
      </c>
      <c r="V16" s="2" t="s">
        <v>4</v>
      </c>
      <c r="W16" s="2" t="s">
        <v>2248</v>
      </c>
      <c r="X16" s="2" t="s">
        <v>6</v>
      </c>
    </row>
    <row r="17" spans="1:24" s="2" customFormat="1" x14ac:dyDescent="0.2">
      <c r="B17" s="2" t="s">
        <v>676</v>
      </c>
      <c r="C17" s="2" t="s">
        <v>677</v>
      </c>
      <c r="D17" s="5" t="s">
        <v>2</v>
      </c>
      <c r="E17" s="5">
        <v>1</v>
      </c>
      <c r="F17" s="25">
        <v>50</v>
      </c>
      <c r="G17" s="17">
        <v>11.42</v>
      </c>
      <c r="H17" s="5" t="s">
        <v>4697</v>
      </c>
      <c r="I17" s="23">
        <f>Changes_US[[#This Row],[USD List / Unit]]*$I$3</f>
        <v>11.42</v>
      </c>
      <c r="J17" s="6">
        <v>627998003921</v>
      </c>
      <c r="L17" s="24" t="s">
        <v>109</v>
      </c>
      <c r="M17" s="2" t="s">
        <v>4922</v>
      </c>
      <c r="P17" s="2">
        <v>0.44</v>
      </c>
      <c r="Q17" s="2">
        <v>0.44</v>
      </c>
      <c r="R17" s="2" t="s">
        <v>926</v>
      </c>
      <c r="S17" s="2" t="s">
        <v>2952</v>
      </c>
      <c r="U17" s="2" t="s">
        <v>678</v>
      </c>
      <c r="V17" s="2" t="s">
        <v>4</v>
      </c>
      <c r="W17" s="2" t="s">
        <v>679</v>
      </c>
      <c r="X17" s="2" t="s">
        <v>6</v>
      </c>
    </row>
    <row r="18" spans="1:24" s="2" customFormat="1" x14ac:dyDescent="0.2">
      <c r="B18" s="2" t="s">
        <v>781</v>
      </c>
      <c r="C18" s="2" t="s">
        <v>782</v>
      </c>
      <c r="D18" s="5" t="s">
        <v>772</v>
      </c>
      <c r="E18" s="5">
        <v>1</v>
      </c>
      <c r="F18" s="25">
        <v>15</v>
      </c>
      <c r="G18" s="17">
        <v>634.20000000000005</v>
      </c>
      <c r="H18" s="5" t="s">
        <v>4702</v>
      </c>
      <c r="I18" s="23">
        <f>Changes_US[[#This Row],[USD List / Unit]]*$I$3</f>
        <v>634.20000000000005</v>
      </c>
      <c r="J18" s="6">
        <v>627998010042</v>
      </c>
      <c r="L18" s="2" t="s">
        <v>10</v>
      </c>
      <c r="M18" s="2" t="s">
        <v>1490</v>
      </c>
      <c r="P18" s="2">
        <v>25.145</v>
      </c>
      <c r="Q18" s="2">
        <v>26.155000000000001</v>
      </c>
      <c r="R18" s="2" t="s">
        <v>926</v>
      </c>
      <c r="S18" s="2" t="s">
        <v>3028</v>
      </c>
      <c r="T18" s="2" t="s">
        <v>1500</v>
      </c>
      <c r="U18" s="2" t="s">
        <v>783</v>
      </c>
      <c r="V18" s="2" t="s">
        <v>774</v>
      </c>
      <c r="W18" s="2" t="s">
        <v>784</v>
      </c>
      <c r="X18" s="2" t="s">
        <v>776</v>
      </c>
    </row>
    <row r="19" spans="1:24" s="2" customFormat="1" x14ac:dyDescent="0.2">
      <c r="B19" s="2" t="s">
        <v>785</v>
      </c>
      <c r="C19" s="2" t="s">
        <v>786</v>
      </c>
      <c r="D19" s="5" t="s">
        <v>772</v>
      </c>
      <c r="E19" s="5">
        <v>1</v>
      </c>
      <c r="F19" s="25">
        <v>10</v>
      </c>
      <c r="G19" s="17">
        <v>879.9</v>
      </c>
      <c r="H19" s="5" t="s">
        <v>4702</v>
      </c>
      <c r="I19" s="23">
        <f>Changes_US[[#This Row],[USD List / Unit]]*$I$3</f>
        <v>879.9</v>
      </c>
      <c r="J19" s="6">
        <v>627998011124</v>
      </c>
      <c r="L19" s="2" t="s">
        <v>10</v>
      </c>
      <c r="M19" s="2" t="s">
        <v>1490</v>
      </c>
      <c r="P19" s="2">
        <v>35.264899999999997</v>
      </c>
      <c r="Q19" s="2">
        <v>36.578200000000002</v>
      </c>
      <c r="R19" s="2" t="s">
        <v>926</v>
      </c>
      <c r="S19" s="2" t="s">
        <v>3029</v>
      </c>
      <c r="T19" s="2" t="s">
        <v>1500</v>
      </c>
      <c r="U19" s="2" t="s">
        <v>787</v>
      </c>
      <c r="V19" s="2" t="s">
        <v>774</v>
      </c>
      <c r="W19" s="2" t="s">
        <v>788</v>
      </c>
      <c r="X19" s="2" t="s">
        <v>776</v>
      </c>
    </row>
    <row r="20" spans="1:24" s="2" customFormat="1" x14ac:dyDescent="0.2">
      <c r="A20" s="24" t="s">
        <v>101</v>
      </c>
      <c r="B20" s="2" t="s">
        <v>1795</v>
      </c>
      <c r="C20" s="2" t="s">
        <v>1796</v>
      </c>
      <c r="D20" s="5" t="s">
        <v>2</v>
      </c>
      <c r="E20" s="5">
        <v>5</v>
      </c>
      <c r="F20" s="5">
        <v>40</v>
      </c>
      <c r="G20" s="17">
        <v>59.78</v>
      </c>
      <c r="H20" s="5" t="s">
        <v>4622</v>
      </c>
      <c r="I20" s="23">
        <f>Changes_US[[#This Row],[USD List / Unit]]*$I$3</f>
        <v>59.78</v>
      </c>
      <c r="J20" s="6">
        <v>627998010165</v>
      </c>
      <c r="L20" s="2" t="s">
        <v>109</v>
      </c>
      <c r="M20" s="2" t="s">
        <v>1696</v>
      </c>
      <c r="P20" s="2">
        <v>0.42</v>
      </c>
      <c r="Q20" s="2">
        <v>0.42</v>
      </c>
      <c r="R20" s="2" t="s">
        <v>926</v>
      </c>
      <c r="S20" s="2" t="s">
        <v>1797</v>
      </c>
      <c r="T20" s="2" t="s">
        <v>987</v>
      </c>
      <c r="U20" s="2" t="s">
        <v>1798</v>
      </c>
      <c r="V20" s="2" t="s">
        <v>4</v>
      </c>
      <c r="W20" s="2" t="s">
        <v>1799</v>
      </c>
      <c r="X20" s="2" t="s">
        <v>6</v>
      </c>
    </row>
    <row r="21" spans="1:24" s="2" customFormat="1" x14ac:dyDescent="0.2">
      <c r="A21" s="24" t="s">
        <v>101</v>
      </c>
      <c r="B21" s="2" t="s">
        <v>1800</v>
      </c>
      <c r="C21" s="2" t="s">
        <v>1801</v>
      </c>
      <c r="D21" s="5" t="s">
        <v>2</v>
      </c>
      <c r="E21" s="5">
        <v>5</v>
      </c>
      <c r="F21" s="5">
        <v>50</v>
      </c>
      <c r="G21" s="17">
        <v>57.81</v>
      </c>
      <c r="H21" s="5" t="s">
        <v>4622</v>
      </c>
      <c r="I21" s="23">
        <f>Changes_US[[#This Row],[USD List / Unit]]*$I$3</f>
        <v>57.81</v>
      </c>
      <c r="J21" s="6">
        <v>627998010158</v>
      </c>
      <c r="L21" s="2" t="s">
        <v>109</v>
      </c>
      <c r="M21" s="2" t="s">
        <v>1696</v>
      </c>
      <c r="P21" s="2">
        <v>0.36</v>
      </c>
      <c r="Q21" s="2">
        <v>0.36</v>
      </c>
      <c r="R21" s="2" t="s">
        <v>926</v>
      </c>
      <c r="S21" s="2" t="s">
        <v>1802</v>
      </c>
      <c r="T21" s="2" t="s">
        <v>987</v>
      </c>
      <c r="U21" s="2" t="s">
        <v>1803</v>
      </c>
      <c r="V21" s="2" t="s">
        <v>4</v>
      </c>
      <c r="W21" s="2" t="s">
        <v>1804</v>
      </c>
      <c r="X21" s="2" t="s">
        <v>6</v>
      </c>
    </row>
    <row r="22" spans="1:24" s="2" customFormat="1" x14ac:dyDescent="0.2">
      <c r="A22" s="24" t="s">
        <v>101</v>
      </c>
      <c r="B22" s="2" t="s">
        <v>1830</v>
      </c>
      <c r="C22" s="2" t="s">
        <v>1831</v>
      </c>
      <c r="D22" s="5" t="s">
        <v>2</v>
      </c>
      <c r="E22" s="5">
        <v>10</v>
      </c>
      <c r="F22" s="5">
        <v>250</v>
      </c>
      <c r="G22" s="17">
        <v>5.4</v>
      </c>
      <c r="H22" s="5" t="s">
        <v>4622</v>
      </c>
      <c r="I22" s="23">
        <f>Changes_US[[#This Row],[USD List / Unit]]*$I$3</f>
        <v>5.4</v>
      </c>
      <c r="J22" s="6">
        <v>627998012060</v>
      </c>
      <c r="L22" s="2" t="s">
        <v>109</v>
      </c>
      <c r="M22" s="2" t="s">
        <v>1696</v>
      </c>
      <c r="O22" s="2" t="s">
        <v>4516</v>
      </c>
      <c r="P22" s="2">
        <v>0.11</v>
      </c>
      <c r="Q22" s="2">
        <v>0.11</v>
      </c>
      <c r="R22" s="2" t="s">
        <v>926</v>
      </c>
      <c r="S22" s="2" t="s">
        <v>1832</v>
      </c>
      <c r="T22" s="2" t="s">
        <v>987</v>
      </c>
      <c r="U22" s="2" t="s">
        <v>1833</v>
      </c>
      <c r="V22" s="2" t="s">
        <v>4</v>
      </c>
      <c r="W22" s="2" t="s">
        <v>1834</v>
      </c>
      <c r="X22" s="2" t="s">
        <v>6</v>
      </c>
    </row>
    <row r="23" spans="1:24" s="2" customFormat="1" x14ac:dyDescent="0.2">
      <c r="A23" s="24" t="s">
        <v>101</v>
      </c>
      <c r="B23" s="2" t="s">
        <v>1960</v>
      </c>
      <c r="C23" s="2" t="s">
        <v>1961</v>
      </c>
      <c r="D23" s="5" t="s">
        <v>2</v>
      </c>
      <c r="E23" s="5">
        <v>10</v>
      </c>
      <c r="F23" s="5">
        <v>100</v>
      </c>
      <c r="G23" s="17">
        <v>7.54</v>
      </c>
      <c r="H23" s="5" t="s">
        <v>4636</v>
      </c>
      <c r="I23" s="23">
        <f>Changes_US[[#This Row],[USD List / Unit]]*$I$3</f>
        <v>7.54</v>
      </c>
      <c r="J23" s="6">
        <v>627998012121</v>
      </c>
      <c r="L23" s="2" t="s">
        <v>109</v>
      </c>
      <c r="M23" s="2" t="s">
        <v>1696</v>
      </c>
      <c r="O23" s="2" t="s">
        <v>4528</v>
      </c>
      <c r="P23" s="2">
        <v>0.18</v>
      </c>
      <c r="Q23" s="2">
        <v>0.18</v>
      </c>
      <c r="R23" s="2" t="s">
        <v>926</v>
      </c>
      <c r="S23" s="2" t="s">
        <v>1962</v>
      </c>
      <c r="T23" s="2" t="s">
        <v>987</v>
      </c>
      <c r="U23" s="2" t="s">
        <v>1963</v>
      </c>
      <c r="V23" s="2" t="s">
        <v>4</v>
      </c>
      <c r="W23" s="2" t="s">
        <v>1964</v>
      </c>
      <c r="X23" s="2" t="s">
        <v>6</v>
      </c>
    </row>
    <row r="24" spans="1:24" s="2" customFormat="1" x14ac:dyDescent="0.2">
      <c r="A24" s="24" t="s">
        <v>101</v>
      </c>
      <c r="B24" s="2" t="s">
        <v>2030</v>
      </c>
      <c r="C24" s="2" t="s">
        <v>2031</v>
      </c>
      <c r="D24" s="5" t="s">
        <v>2</v>
      </c>
      <c r="E24" s="5">
        <v>5</v>
      </c>
      <c r="F24" s="5">
        <v>200</v>
      </c>
      <c r="G24" s="17">
        <v>21.89</v>
      </c>
      <c r="H24" s="5" t="s">
        <v>4637</v>
      </c>
      <c r="I24" s="23">
        <f>Changes_US[[#This Row],[USD List / Unit]]*$I$3</f>
        <v>21.89</v>
      </c>
      <c r="J24" s="6">
        <v>627998014217</v>
      </c>
      <c r="L24" s="2" t="s">
        <v>109</v>
      </c>
      <c r="M24" s="2" t="s">
        <v>1696</v>
      </c>
      <c r="P24" s="2">
        <v>0.84</v>
      </c>
      <c r="Q24" s="2">
        <v>0.84</v>
      </c>
      <c r="R24" s="2" t="s">
        <v>926</v>
      </c>
      <c r="S24" s="2" t="s">
        <v>2032</v>
      </c>
      <c r="T24" s="2" t="s">
        <v>987</v>
      </c>
      <c r="U24" s="2" t="s">
        <v>2033</v>
      </c>
      <c r="V24" s="2" t="s">
        <v>4</v>
      </c>
      <c r="W24" s="2" t="s">
        <v>2034</v>
      </c>
      <c r="X24" s="2" t="s">
        <v>6</v>
      </c>
    </row>
    <row r="25" spans="1:24" s="2" customFormat="1" x14ac:dyDescent="0.2">
      <c r="A25" s="24" t="s">
        <v>101</v>
      </c>
      <c r="B25" s="2" t="s">
        <v>2040</v>
      </c>
      <c r="C25" s="2" t="s">
        <v>2041</v>
      </c>
      <c r="D25" s="5" t="s">
        <v>2</v>
      </c>
      <c r="E25" s="5">
        <v>5</v>
      </c>
      <c r="F25" s="5">
        <v>100</v>
      </c>
      <c r="G25" s="17">
        <v>29.67</v>
      </c>
      <c r="H25" s="5" t="s">
        <v>4637</v>
      </c>
      <c r="I25" s="23">
        <f>Changes_US[[#This Row],[USD List / Unit]]*$I$3</f>
        <v>29.67</v>
      </c>
      <c r="J25" s="6">
        <v>627998014224</v>
      </c>
      <c r="L25" s="2" t="s">
        <v>109</v>
      </c>
      <c r="M25" s="2" t="s">
        <v>1696</v>
      </c>
      <c r="P25" s="2">
        <v>0.81</v>
      </c>
      <c r="Q25" s="2">
        <v>0.81</v>
      </c>
      <c r="R25" s="2" t="s">
        <v>926</v>
      </c>
      <c r="S25" s="2" t="s">
        <v>2042</v>
      </c>
      <c r="T25" s="2" t="s">
        <v>987</v>
      </c>
      <c r="U25" s="2" t="s">
        <v>2043</v>
      </c>
      <c r="V25" s="2" t="s">
        <v>4</v>
      </c>
      <c r="W25" s="2" t="s">
        <v>2044</v>
      </c>
      <c r="X25" s="2" t="s">
        <v>6</v>
      </c>
    </row>
    <row r="26" spans="1:24" s="2" customFormat="1" x14ac:dyDescent="0.2">
      <c r="A26" s="24" t="s">
        <v>101</v>
      </c>
      <c r="B26" s="2" t="s">
        <v>2045</v>
      </c>
      <c r="C26" s="2" t="s">
        <v>2046</v>
      </c>
      <c r="D26" s="5" t="s">
        <v>2</v>
      </c>
      <c r="E26" s="5">
        <v>5</v>
      </c>
      <c r="F26" s="5">
        <v>50</v>
      </c>
      <c r="G26" s="17">
        <v>72</v>
      </c>
      <c r="H26" s="5" t="s">
        <v>4637</v>
      </c>
      <c r="I26" s="23">
        <f>Changes_US[[#This Row],[USD List / Unit]]*$I$3</f>
        <v>72</v>
      </c>
      <c r="J26" s="6">
        <v>627998010233</v>
      </c>
      <c r="L26" s="2" t="s">
        <v>109</v>
      </c>
      <c r="M26" s="2" t="s">
        <v>1696</v>
      </c>
      <c r="P26" s="2">
        <v>0.75</v>
      </c>
      <c r="Q26" s="2">
        <v>0.75</v>
      </c>
      <c r="R26" s="2" t="s">
        <v>926</v>
      </c>
      <c r="S26" s="2" t="s">
        <v>2047</v>
      </c>
      <c r="T26" s="2" t="s">
        <v>987</v>
      </c>
      <c r="U26" s="2" t="s">
        <v>2048</v>
      </c>
      <c r="V26" s="2" t="s">
        <v>4</v>
      </c>
      <c r="W26" s="2" t="s">
        <v>2049</v>
      </c>
      <c r="X26" s="2" t="s">
        <v>6</v>
      </c>
    </row>
    <row r="27" spans="1:24" s="2" customFormat="1" x14ac:dyDescent="0.2">
      <c r="A27" s="24" t="s">
        <v>101</v>
      </c>
      <c r="B27" s="2" t="s">
        <v>2093</v>
      </c>
      <c r="C27" s="2" t="s">
        <v>2094</v>
      </c>
      <c r="D27" s="5" t="s">
        <v>2</v>
      </c>
      <c r="E27" s="5">
        <v>10</v>
      </c>
      <c r="F27" s="5">
        <v>250</v>
      </c>
      <c r="G27" s="17">
        <v>5.28</v>
      </c>
      <c r="H27" s="5" t="s">
        <v>4624</v>
      </c>
      <c r="I27" s="23">
        <f>Changes_US[[#This Row],[USD List / Unit]]*$I$3</f>
        <v>5.28</v>
      </c>
      <c r="J27" s="6">
        <v>627998012190</v>
      </c>
      <c r="L27" s="2" t="s">
        <v>109</v>
      </c>
      <c r="M27" s="2" t="s">
        <v>1696</v>
      </c>
      <c r="O27" s="2" t="s">
        <v>4540</v>
      </c>
      <c r="P27" s="2">
        <v>0.09</v>
      </c>
      <c r="Q27" s="2">
        <v>0.09</v>
      </c>
      <c r="R27" s="2" t="s">
        <v>926</v>
      </c>
      <c r="S27" s="2" t="s">
        <v>2095</v>
      </c>
      <c r="T27" s="2" t="s">
        <v>987</v>
      </c>
      <c r="U27" s="2" t="s">
        <v>2096</v>
      </c>
      <c r="V27" s="2" t="s">
        <v>4</v>
      </c>
      <c r="W27" s="2" t="s">
        <v>2097</v>
      </c>
      <c r="X27" s="2" t="s">
        <v>6</v>
      </c>
    </row>
  </sheetData>
  <pageMargins left="0.23622047244094491" right="0.23622047244094491" top="0.23622047244094491" bottom="0.43307086614173229" header="0.31496062992125984" footer="0.31496062992125984"/>
  <pageSetup scale="77" fitToHeight="0" orientation="portrait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3D7C5-C235-452E-8615-98F76BE73AB0}">
  <sheetPr codeName="Sheet10">
    <tabColor theme="9" tint="0.79998168889431442"/>
    <pageSetUpPr fitToPage="1"/>
  </sheetPr>
  <dimension ref="A1:X917"/>
  <sheetViews>
    <sheetView topLeftCell="B450" workbookViewId="0">
      <selection activeCell="F452" sqref="F452"/>
    </sheetView>
  </sheetViews>
  <sheetFormatPr defaultRowHeight="12.75" x14ac:dyDescent="0.2"/>
  <cols>
    <col min="1" max="1" width="13.375" style="2" customWidth="1"/>
    <col min="2" max="2" width="19.625" style="2" bestFit="1" customWidth="1"/>
    <col min="3" max="3" width="57.25" style="2" customWidth="1"/>
    <col min="4" max="4" width="6.25" style="2" bestFit="1" customWidth="1"/>
    <col min="5" max="5" width="4.375" style="2" bestFit="1" customWidth="1"/>
    <col min="6" max="6" width="7.25" style="2" bestFit="1" customWidth="1"/>
    <col min="7" max="7" width="13" style="2" bestFit="1" customWidth="1"/>
    <col min="8" max="8" width="8.125" style="2" bestFit="1" customWidth="1"/>
    <col min="9" max="9" width="13" style="2" bestFit="1" customWidth="1"/>
    <col min="10" max="10" width="15.625" style="2" bestFit="1" customWidth="1"/>
    <col min="11" max="11" width="81" style="2" bestFit="1" customWidth="1"/>
    <col min="12" max="12" width="18.625" style="2" bestFit="1" customWidth="1"/>
    <col min="13" max="13" width="24.75" style="2" bestFit="1" customWidth="1"/>
    <col min="14" max="14" width="16.75" style="2" bestFit="1" customWidth="1"/>
    <col min="15" max="15" width="18.25" style="2" bestFit="1" customWidth="1"/>
    <col min="16" max="16" width="17.125" style="2" bestFit="1" customWidth="1"/>
    <col min="17" max="17" width="17.875" style="2" bestFit="1" customWidth="1"/>
    <col min="18" max="18" width="15" style="2" bestFit="1" customWidth="1"/>
    <col min="19" max="19" width="27.5" style="2" bestFit="1" customWidth="1"/>
    <col min="20" max="20" width="27.375" style="2" bestFit="1" customWidth="1"/>
    <col min="21" max="21" width="81" style="2" bestFit="1" customWidth="1"/>
    <col min="22" max="22" width="14.875" style="2" bestFit="1" customWidth="1"/>
    <col min="23" max="23" width="81" style="2" bestFit="1" customWidth="1"/>
    <col min="24" max="24" width="81" style="2" customWidth="1"/>
    <col min="25" max="25" width="15.875" style="2" bestFit="1" customWidth="1"/>
    <col min="26" max="27" width="15.875" style="2" customWidth="1"/>
    <col min="28" max="28" width="15.875" style="2" bestFit="1" customWidth="1"/>
    <col min="29" max="16384" width="9" style="2"/>
  </cols>
  <sheetData>
    <row r="1" spans="1:24" x14ac:dyDescent="0.2">
      <c r="A1" s="26" t="s">
        <v>4948</v>
      </c>
    </row>
    <row r="2" spans="1:24" x14ac:dyDescent="0.2">
      <c r="A2" s="3" t="s">
        <v>891</v>
      </c>
      <c r="I2" s="10" t="s">
        <v>4608</v>
      </c>
    </row>
    <row r="3" spans="1:24" x14ac:dyDescent="0.2">
      <c r="A3" s="3" t="s">
        <v>892</v>
      </c>
      <c r="I3" s="15">
        <v>1</v>
      </c>
    </row>
    <row r="5" spans="1:24" s="7" customFormat="1" ht="25.5" x14ac:dyDescent="0.2">
      <c r="A5" s="7" t="s">
        <v>893</v>
      </c>
      <c r="B5" s="7" t="s">
        <v>894</v>
      </c>
      <c r="C5" s="7" t="s">
        <v>895</v>
      </c>
      <c r="D5" s="8" t="s">
        <v>896</v>
      </c>
      <c r="E5" s="8" t="s">
        <v>897</v>
      </c>
      <c r="F5" s="8" t="s">
        <v>898</v>
      </c>
      <c r="G5" s="12" t="s">
        <v>4607</v>
      </c>
      <c r="H5" s="13" t="s">
        <v>899</v>
      </c>
      <c r="I5" s="18" t="s">
        <v>4867</v>
      </c>
      <c r="J5" s="7" t="s">
        <v>900</v>
      </c>
      <c r="K5" s="7" t="s">
        <v>901</v>
      </c>
      <c r="L5" s="7" t="s">
        <v>902</v>
      </c>
      <c r="M5" s="7" t="s">
        <v>903</v>
      </c>
      <c r="N5" s="7" t="s">
        <v>904</v>
      </c>
      <c r="O5" s="7" t="s">
        <v>905</v>
      </c>
      <c r="P5" s="7" t="s">
        <v>4605</v>
      </c>
      <c r="Q5" s="7" t="s">
        <v>4606</v>
      </c>
      <c r="R5" s="7" t="s">
        <v>923</v>
      </c>
      <c r="S5" s="7" t="s">
        <v>924</v>
      </c>
      <c r="T5" s="7" t="s">
        <v>925</v>
      </c>
      <c r="U5" s="7" t="s">
        <v>906</v>
      </c>
      <c r="V5" s="7" t="s">
        <v>907</v>
      </c>
      <c r="W5" s="7" t="s">
        <v>908</v>
      </c>
      <c r="X5" s="7" t="s">
        <v>909</v>
      </c>
    </row>
    <row r="6" spans="1:24" x14ac:dyDescent="0.2">
      <c r="A6" s="1"/>
      <c r="B6" s="1" t="s">
        <v>0</v>
      </c>
      <c r="C6" s="1" t="s">
        <v>1</v>
      </c>
      <c r="D6" s="4" t="s">
        <v>2</v>
      </c>
      <c r="E6" s="5">
        <v>1</v>
      </c>
      <c r="F6" s="5"/>
      <c r="G6" s="11">
        <v>498.34</v>
      </c>
      <c r="H6" s="14" t="s">
        <v>4609</v>
      </c>
      <c r="I6" s="20">
        <f>All_US[[#This Row],[USD List / Unit]]*$I$3</f>
        <v>498.34</v>
      </c>
      <c r="J6" s="6"/>
      <c r="K6" s="1"/>
      <c r="L6" s="1" t="s">
        <v>10</v>
      </c>
      <c r="M6" s="1"/>
      <c r="N6" s="1"/>
      <c r="O6" s="1"/>
      <c r="P6" s="2">
        <v>0</v>
      </c>
      <c r="Q6" s="2">
        <v>0</v>
      </c>
      <c r="R6" s="1" t="s">
        <v>926</v>
      </c>
      <c r="S6" s="1" t="s">
        <v>927</v>
      </c>
      <c r="T6" s="1" t="s">
        <v>928</v>
      </c>
      <c r="U6" s="1" t="s">
        <v>3</v>
      </c>
      <c r="V6" s="1" t="s">
        <v>4</v>
      </c>
      <c r="W6" s="1" t="s">
        <v>5</v>
      </c>
      <c r="X6" s="1" t="s">
        <v>6</v>
      </c>
    </row>
    <row r="7" spans="1:24" x14ac:dyDescent="0.2">
      <c r="A7" s="1"/>
      <c r="B7" s="1" t="s">
        <v>7</v>
      </c>
      <c r="C7" s="1" t="s">
        <v>8</v>
      </c>
      <c r="D7" s="4" t="s">
        <v>9</v>
      </c>
      <c r="E7" s="5">
        <v>1</v>
      </c>
      <c r="F7" s="5">
        <v>12</v>
      </c>
      <c r="G7" s="11">
        <v>109.74</v>
      </c>
      <c r="H7" s="14" t="s">
        <v>4609</v>
      </c>
      <c r="I7" s="20">
        <f>All_US[[#This Row],[USD List / Unit]]*$I$3</f>
        <v>109.74</v>
      </c>
      <c r="J7" s="6">
        <v>627998004591</v>
      </c>
      <c r="K7" s="1"/>
      <c r="L7" s="1" t="s">
        <v>10</v>
      </c>
      <c r="M7" s="1" t="s">
        <v>11</v>
      </c>
      <c r="N7" s="1" t="s">
        <v>12</v>
      </c>
      <c r="O7" s="1"/>
      <c r="P7" s="2">
        <v>1.44</v>
      </c>
      <c r="Q7" s="2">
        <v>1.44</v>
      </c>
      <c r="R7" s="1" t="s">
        <v>926</v>
      </c>
      <c r="S7" s="1" t="s">
        <v>929</v>
      </c>
      <c r="T7" s="1" t="s">
        <v>930</v>
      </c>
      <c r="U7" s="1" t="s">
        <v>13</v>
      </c>
      <c r="V7" s="1" t="s">
        <v>14</v>
      </c>
      <c r="W7" s="1" t="s">
        <v>15</v>
      </c>
      <c r="X7" s="1" t="s">
        <v>16</v>
      </c>
    </row>
    <row r="8" spans="1:24" x14ac:dyDescent="0.2">
      <c r="A8" s="1"/>
      <c r="B8" s="1" t="s">
        <v>17</v>
      </c>
      <c r="C8" s="1" t="s">
        <v>18</v>
      </c>
      <c r="D8" s="4" t="s">
        <v>9</v>
      </c>
      <c r="E8" s="5">
        <v>1</v>
      </c>
      <c r="F8" s="5">
        <v>12</v>
      </c>
      <c r="G8" s="11">
        <v>197.01</v>
      </c>
      <c r="H8" s="14" t="s">
        <v>4609</v>
      </c>
      <c r="I8" s="20">
        <f>All_US[[#This Row],[USD List / Unit]]*$I$3</f>
        <v>197.01</v>
      </c>
      <c r="J8" s="6">
        <v>627998004607</v>
      </c>
      <c r="K8" s="1"/>
      <c r="L8" s="1" t="s">
        <v>10</v>
      </c>
      <c r="M8" s="1" t="s">
        <v>19</v>
      </c>
      <c r="N8" s="1" t="s">
        <v>12</v>
      </c>
      <c r="O8" s="1"/>
      <c r="P8" s="2">
        <v>3.33</v>
      </c>
      <c r="Q8" s="2">
        <v>3.33</v>
      </c>
      <c r="R8" s="1" t="s">
        <v>926</v>
      </c>
      <c r="S8" s="1" t="s">
        <v>931</v>
      </c>
      <c r="T8" s="1" t="s">
        <v>932</v>
      </c>
      <c r="U8" s="1" t="s">
        <v>20</v>
      </c>
      <c r="V8" s="1" t="s">
        <v>14</v>
      </c>
      <c r="W8" s="1" t="s">
        <v>21</v>
      </c>
      <c r="X8" s="1" t="s">
        <v>16</v>
      </c>
    </row>
    <row r="9" spans="1:24" x14ac:dyDescent="0.2">
      <c r="A9" s="1" t="s">
        <v>101</v>
      </c>
      <c r="B9" s="1" t="s">
        <v>933</v>
      </c>
      <c r="C9" s="1" t="s">
        <v>934</v>
      </c>
      <c r="D9" s="4" t="s">
        <v>935</v>
      </c>
      <c r="E9" s="5">
        <v>1</v>
      </c>
      <c r="F9" s="5">
        <v>12</v>
      </c>
      <c r="G9" s="11">
        <v>380.02</v>
      </c>
      <c r="H9" s="14" t="s">
        <v>4733</v>
      </c>
      <c r="I9" s="20">
        <f>All_US[[#This Row],[USD List / Unit]]*$I$3</f>
        <v>380.02</v>
      </c>
      <c r="J9" s="6">
        <v>627998004775</v>
      </c>
      <c r="K9" s="1"/>
      <c r="L9" s="1" t="s">
        <v>10</v>
      </c>
      <c r="M9" s="1" t="s">
        <v>936</v>
      </c>
      <c r="N9" s="1" t="s">
        <v>12</v>
      </c>
      <c r="O9" s="1"/>
      <c r="P9" s="2">
        <v>0</v>
      </c>
      <c r="Q9" s="2">
        <v>0</v>
      </c>
      <c r="R9" s="1" t="s">
        <v>926</v>
      </c>
      <c r="S9" s="1" t="s">
        <v>937</v>
      </c>
      <c r="T9" s="1" t="s">
        <v>4873</v>
      </c>
      <c r="U9" s="1" t="s">
        <v>938</v>
      </c>
      <c r="V9" s="1" t="s">
        <v>935</v>
      </c>
      <c r="W9" s="1" t="s">
        <v>939</v>
      </c>
      <c r="X9" s="1" t="s">
        <v>935</v>
      </c>
    </row>
    <row r="10" spans="1:24" x14ac:dyDescent="0.2">
      <c r="A10" s="1" t="s">
        <v>689</v>
      </c>
      <c r="B10" s="1" t="s">
        <v>22</v>
      </c>
      <c r="C10" s="1" t="s">
        <v>23</v>
      </c>
      <c r="D10" s="4" t="s">
        <v>2</v>
      </c>
      <c r="E10" s="5">
        <v>1</v>
      </c>
      <c r="F10" s="5"/>
      <c r="G10" s="11">
        <v>605.94000000000005</v>
      </c>
      <c r="H10" s="14"/>
      <c r="I10" s="20">
        <f>All_US[[#This Row],[USD List / Unit]]*$I$3</f>
        <v>605.94000000000005</v>
      </c>
      <c r="J10" s="6">
        <v>627998004614</v>
      </c>
      <c r="K10" s="1"/>
      <c r="L10" s="1" t="s">
        <v>24</v>
      </c>
      <c r="M10" s="1" t="s">
        <v>25</v>
      </c>
      <c r="N10" s="1"/>
      <c r="O10" s="1"/>
      <c r="P10" s="2">
        <v>4.8499999999999996</v>
      </c>
      <c r="Q10" s="2">
        <v>4.8499999999999996</v>
      </c>
      <c r="R10" s="1" t="s">
        <v>926</v>
      </c>
      <c r="S10" s="1" t="s">
        <v>940</v>
      </c>
      <c r="T10" s="1"/>
      <c r="U10" s="1" t="s">
        <v>26</v>
      </c>
      <c r="V10" s="1" t="s">
        <v>4</v>
      </c>
      <c r="W10" s="1" t="s">
        <v>27</v>
      </c>
      <c r="X10" s="1" t="s">
        <v>6</v>
      </c>
    </row>
    <row r="11" spans="1:24" x14ac:dyDescent="0.2">
      <c r="A11" s="1" t="s">
        <v>101</v>
      </c>
      <c r="B11" s="1" t="s">
        <v>941</v>
      </c>
      <c r="C11" s="1" t="s">
        <v>942</v>
      </c>
      <c r="D11" s="4" t="s">
        <v>2</v>
      </c>
      <c r="E11" s="5">
        <v>1</v>
      </c>
      <c r="F11" s="5"/>
      <c r="G11" s="11">
        <v>59</v>
      </c>
      <c r="H11" s="14" t="s">
        <v>4733</v>
      </c>
      <c r="I11" s="20">
        <f>All_US[[#This Row],[USD List / Unit]]*$I$3</f>
        <v>59</v>
      </c>
      <c r="J11" s="6">
        <v>627998007134</v>
      </c>
      <c r="K11" s="1" t="s">
        <v>4611</v>
      </c>
      <c r="L11" s="1" t="s">
        <v>24</v>
      </c>
      <c r="M11" s="1" t="s">
        <v>887</v>
      </c>
      <c r="N11" s="1"/>
      <c r="O11" s="1"/>
      <c r="P11" s="2">
        <v>0</v>
      </c>
      <c r="Q11" s="2">
        <v>0</v>
      </c>
      <c r="R11" s="1" t="s">
        <v>926</v>
      </c>
      <c r="S11" s="1" t="s">
        <v>943</v>
      </c>
      <c r="T11" s="1" t="s">
        <v>987</v>
      </c>
      <c r="U11" s="1" t="s">
        <v>944</v>
      </c>
      <c r="V11" s="1" t="s">
        <v>4</v>
      </c>
      <c r="W11" s="1" t="s">
        <v>945</v>
      </c>
      <c r="X11" s="1" t="s">
        <v>6</v>
      </c>
    </row>
    <row r="12" spans="1:24" x14ac:dyDescent="0.2">
      <c r="A12" s="1"/>
      <c r="B12" s="1" t="s">
        <v>946</v>
      </c>
      <c r="C12" s="1" t="s">
        <v>947</v>
      </c>
      <c r="D12" s="4" t="s">
        <v>2</v>
      </c>
      <c r="E12" s="5">
        <v>1</v>
      </c>
      <c r="F12" s="5"/>
      <c r="G12" s="11">
        <v>651.25</v>
      </c>
      <c r="H12" s="14" t="s">
        <v>4693</v>
      </c>
      <c r="I12" s="20">
        <f>All_US[[#This Row],[USD List / Unit]]*$I$3</f>
        <v>651.25</v>
      </c>
      <c r="J12" s="6">
        <v>627998014491</v>
      </c>
      <c r="K12" s="1"/>
      <c r="L12" s="1" t="s">
        <v>728</v>
      </c>
      <c r="M12" s="1" t="s">
        <v>948</v>
      </c>
      <c r="N12" s="1"/>
      <c r="O12" s="1"/>
      <c r="P12" s="2">
        <v>39.78</v>
      </c>
      <c r="Q12" s="2">
        <v>39.78</v>
      </c>
      <c r="R12" s="1" t="s">
        <v>926</v>
      </c>
      <c r="S12" s="1" t="s">
        <v>949</v>
      </c>
      <c r="T12" s="1"/>
      <c r="U12" s="1" t="s">
        <v>950</v>
      </c>
      <c r="V12" s="1" t="s">
        <v>4</v>
      </c>
      <c r="W12" s="1" t="s">
        <v>951</v>
      </c>
      <c r="X12" s="1" t="s">
        <v>6</v>
      </c>
    </row>
    <row r="13" spans="1:24" x14ac:dyDescent="0.2">
      <c r="A13" s="1" t="s">
        <v>101</v>
      </c>
      <c r="B13" s="1" t="s">
        <v>952</v>
      </c>
      <c r="C13" s="1" t="s">
        <v>953</v>
      </c>
      <c r="D13" s="4" t="s">
        <v>954</v>
      </c>
      <c r="E13" s="5">
        <v>1</v>
      </c>
      <c r="F13" s="5"/>
      <c r="G13" s="11">
        <v>285.14999999999998</v>
      </c>
      <c r="H13" s="14" t="s">
        <v>4610</v>
      </c>
      <c r="I13" s="20">
        <f>All_US[[#This Row],[USD List / Unit]]*$I$3</f>
        <v>285.14999999999998</v>
      </c>
      <c r="J13" s="6">
        <v>627998000036</v>
      </c>
      <c r="K13" s="1"/>
      <c r="L13" s="1" t="s">
        <v>10</v>
      </c>
      <c r="M13" s="1" t="s">
        <v>955</v>
      </c>
      <c r="N13" s="1"/>
      <c r="O13" s="1"/>
      <c r="P13" s="2">
        <v>0</v>
      </c>
      <c r="Q13" s="2">
        <v>0</v>
      </c>
      <c r="R13" s="1" t="s">
        <v>926</v>
      </c>
      <c r="S13" s="1" t="s">
        <v>956</v>
      </c>
      <c r="T13" s="1" t="s">
        <v>4874</v>
      </c>
      <c r="U13" s="1" t="s">
        <v>957</v>
      </c>
      <c r="V13" s="1" t="s">
        <v>958</v>
      </c>
      <c r="W13" s="1" t="s">
        <v>959</v>
      </c>
      <c r="X13" s="1" t="s">
        <v>960</v>
      </c>
    </row>
    <row r="14" spans="1:24" x14ac:dyDescent="0.2">
      <c r="A14" s="1" t="s">
        <v>101</v>
      </c>
      <c r="B14" s="1" t="s">
        <v>961</v>
      </c>
      <c r="C14" s="1" t="s">
        <v>962</v>
      </c>
      <c r="D14" s="4" t="s">
        <v>954</v>
      </c>
      <c r="E14" s="5">
        <v>1</v>
      </c>
      <c r="F14" s="5"/>
      <c r="G14" s="11">
        <v>285.14999999999998</v>
      </c>
      <c r="H14" s="14" t="s">
        <v>4610</v>
      </c>
      <c r="I14" s="20">
        <f>All_US[[#This Row],[USD List / Unit]]*$I$3</f>
        <v>285.14999999999998</v>
      </c>
      <c r="J14" s="6">
        <v>627998000043</v>
      </c>
      <c r="K14" s="1"/>
      <c r="L14" s="1" t="s">
        <v>10</v>
      </c>
      <c r="M14" s="1" t="s">
        <v>955</v>
      </c>
      <c r="N14" s="1"/>
      <c r="O14" s="1"/>
      <c r="P14" s="2">
        <v>5.5</v>
      </c>
      <c r="Q14" s="2">
        <v>5.5</v>
      </c>
      <c r="R14" s="1" t="s">
        <v>926</v>
      </c>
      <c r="S14" s="1" t="s">
        <v>963</v>
      </c>
      <c r="T14" s="1" t="s">
        <v>987</v>
      </c>
      <c r="U14" s="1" t="s">
        <v>964</v>
      </c>
      <c r="V14" s="1" t="s">
        <v>958</v>
      </c>
      <c r="W14" s="1" t="s">
        <v>965</v>
      </c>
      <c r="X14" s="1" t="s">
        <v>960</v>
      </c>
    </row>
    <row r="15" spans="1:24" x14ac:dyDescent="0.2">
      <c r="A15" s="1"/>
      <c r="B15" s="1" t="s">
        <v>966</v>
      </c>
      <c r="C15" s="1" t="s">
        <v>967</v>
      </c>
      <c r="D15" s="4" t="s">
        <v>2</v>
      </c>
      <c r="E15" s="5">
        <v>1</v>
      </c>
      <c r="F15" s="5">
        <v>50</v>
      </c>
      <c r="G15" s="11">
        <v>21.86</v>
      </c>
      <c r="H15" s="14" t="s">
        <v>4693</v>
      </c>
      <c r="I15" s="20">
        <f>All_US[[#This Row],[USD List / Unit]]*$I$3</f>
        <v>21.86</v>
      </c>
      <c r="J15" s="6">
        <v>627998000050</v>
      </c>
      <c r="K15" s="1"/>
      <c r="L15" s="1" t="s">
        <v>109</v>
      </c>
      <c r="M15" s="1" t="s">
        <v>968</v>
      </c>
      <c r="N15" s="1"/>
      <c r="O15" s="1"/>
      <c r="P15" s="2">
        <v>0.25</v>
      </c>
      <c r="Q15" s="2">
        <v>0.25</v>
      </c>
      <c r="R15" s="1" t="s">
        <v>926</v>
      </c>
      <c r="S15" s="1" t="s">
        <v>969</v>
      </c>
      <c r="T15" s="1"/>
      <c r="U15" s="1" t="s">
        <v>970</v>
      </c>
      <c r="V15" s="1" t="s">
        <v>4</v>
      </c>
      <c r="W15" s="1" t="s">
        <v>971</v>
      </c>
      <c r="X15" s="1" t="s">
        <v>6</v>
      </c>
    </row>
    <row r="16" spans="1:24" x14ac:dyDescent="0.2">
      <c r="A16" s="1"/>
      <c r="B16" s="1" t="s">
        <v>972</v>
      </c>
      <c r="C16" s="1" t="s">
        <v>973</v>
      </c>
      <c r="D16" s="4" t="s">
        <v>2</v>
      </c>
      <c r="E16" s="5">
        <v>1</v>
      </c>
      <c r="F16" s="5"/>
      <c r="G16" s="11">
        <v>34.409999999999997</v>
      </c>
      <c r="H16" s="14" t="s">
        <v>4693</v>
      </c>
      <c r="I16" s="20">
        <f>All_US[[#This Row],[USD List / Unit]]*$I$3</f>
        <v>34.409999999999997</v>
      </c>
      <c r="J16" s="6">
        <v>627998014576</v>
      </c>
      <c r="K16" s="1"/>
      <c r="L16" s="1" t="s">
        <v>342</v>
      </c>
      <c r="M16" s="1" t="s">
        <v>955</v>
      </c>
      <c r="N16" s="1"/>
      <c r="O16" s="1"/>
      <c r="P16" s="2">
        <v>0</v>
      </c>
      <c r="Q16" s="2">
        <v>0</v>
      </c>
      <c r="R16" s="1" t="s">
        <v>926</v>
      </c>
      <c r="S16" s="1" t="s">
        <v>974</v>
      </c>
      <c r="T16" s="1" t="s">
        <v>975</v>
      </c>
      <c r="U16" s="1" t="s">
        <v>976</v>
      </c>
      <c r="V16" s="1" t="s">
        <v>4</v>
      </c>
      <c r="W16" s="1" t="s">
        <v>977</v>
      </c>
      <c r="X16" s="1" t="s">
        <v>6</v>
      </c>
    </row>
    <row r="17" spans="1:24" x14ac:dyDescent="0.2">
      <c r="A17" s="1"/>
      <c r="B17" s="1" t="s">
        <v>978</v>
      </c>
      <c r="C17" s="1" t="s">
        <v>979</v>
      </c>
      <c r="D17" s="4" t="s">
        <v>2</v>
      </c>
      <c r="E17" s="5">
        <v>1</v>
      </c>
      <c r="F17" s="5"/>
      <c r="G17" s="11">
        <v>790.72</v>
      </c>
      <c r="H17" s="14" t="s">
        <v>4612</v>
      </c>
      <c r="I17" s="20">
        <f>All_US[[#This Row],[USD List / Unit]]*$I$3</f>
        <v>790.72</v>
      </c>
      <c r="J17" s="6">
        <v>627998009763</v>
      </c>
      <c r="K17" s="1"/>
      <c r="L17" s="1" t="s">
        <v>171</v>
      </c>
      <c r="M17" s="1" t="s">
        <v>980</v>
      </c>
      <c r="N17" s="1"/>
      <c r="O17" s="1"/>
      <c r="P17" s="2">
        <v>7.9</v>
      </c>
      <c r="Q17" s="2">
        <v>7.9</v>
      </c>
      <c r="R17" s="1" t="s">
        <v>926</v>
      </c>
      <c r="S17" s="1" t="s">
        <v>981</v>
      </c>
      <c r="T17" s="1"/>
      <c r="U17" s="1" t="s">
        <v>982</v>
      </c>
      <c r="V17" s="1" t="s">
        <v>4</v>
      </c>
      <c r="W17" s="1" t="s">
        <v>983</v>
      </c>
      <c r="X17" s="1" t="s">
        <v>6</v>
      </c>
    </row>
    <row r="18" spans="1:24" x14ac:dyDescent="0.2">
      <c r="A18" s="1" t="s">
        <v>101</v>
      </c>
      <c r="B18" s="1" t="s">
        <v>984</v>
      </c>
      <c r="C18" s="1" t="s">
        <v>4759</v>
      </c>
      <c r="D18" s="4" t="s">
        <v>2</v>
      </c>
      <c r="E18" s="5">
        <v>1</v>
      </c>
      <c r="F18" s="5"/>
      <c r="G18" s="11">
        <v>12.87</v>
      </c>
      <c r="H18" s="14" t="s">
        <v>4610</v>
      </c>
      <c r="I18" s="20">
        <f>All_US[[#This Row],[USD List / Unit]]*$I$3</f>
        <v>12.87</v>
      </c>
      <c r="J18" s="6">
        <v>627998000104</v>
      </c>
      <c r="K18" s="1"/>
      <c r="L18" s="1" t="s">
        <v>10</v>
      </c>
      <c r="M18" s="1" t="s">
        <v>985</v>
      </c>
      <c r="N18" s="1"/>
      <c r="O18" s="1"/>
      <c r="P18" s="2">
        <v>0.04</v>
      </c>
      <c r="Q18" s="2">
        <v>0.04</v>
      </c>
      <c r="R18" s="1" t="s">
        <v>926</v>
      </c>
      <c r="S18" s="1" t="s">
        <v>986</v>
      </c>
      <c r="T18" s="1" t="s">
        <v>987</v>
      </c>
      <c r="U18" s="1" t="s">
        <v>988</v>
      </c>
      <c r="V18" s="1" t="s">
        <v>4</v>
      </c>
      <c r="W18" s="1" t="s">
        <v>989</v>
      </c>
      <c r="X18" s="1" t="s">
        <v>6</v>
      </c>
    </row>
    <row r="19" spans="1:24" x14ac:dyDescent="0.2">
      <c r="A19" s="1"/>
      <c r="B19" s="1" t="s">
        <v>990</v>
      </c>
      <c r="C19" s="1" t="s">
        <v>991</v>
      </c>
      <c r="D19" s="4" t="s">
        <v>2</v>
      </c>
      <c r="E19" s="5">
        <v>1</v>
      </c>
      <c r="F19" s="5">
        <v>10</v>
      </c>
      <c r="G19" s="11">
        <v>408.04</v>
      </c>
      <c r="H19" s="14" t="s">
        <v>4616</v>
      </c>
      <c r="I19" s="20">
        <f>All_US[[#This Row],[USD List / Unit]]*$I$3</f>
        <v>408.04</v>
      </c>
      <c r="J19" s="6">
        <v>627998008056</v>
      </c>
      <c r="K19" s="1"/>
      <c r="L19" s="1" t="s">
        <v>342</v>
      </c>
      <c r="M19" s="1" t="s">
        <v>992</v>
      </c>
      <c r="N19" s="1"/>
      <c r="O19" s="1"/>
      <c r="P19" s="2">
        <v>4.5</v>
      </c>
      <c r="Q19" s="2">
        <v>4.5</v>
      </c>
      <c r="R19" s="1" t="s">
        <v>926</v>
      </c>
      <c r="S19" s="1" t="s">
        <v>993</v>
      </c>
      <c r="T19" s="1"/>
      <c r="U19" s="1" t="s">
        <v>994</v>
      </c>
      <c r="V19" s="1" t="s">
        <v>4</v>
      </c>
      <c r="W19" s="1" t="s">
        <v>995</v>
      </c>
      <c r="X19" s="1" t="s">
        <v>6</v>
      </c>
    </row>
    <row r="20" spans="1:24" x14ac:dyDescent="0.2">
      <c r="A20" s="1"/>
      <c r="B20" s="1" t="s">
        <v>996</v>
      </c>
      <c r="C20" s="1" t="s">
        <v>997</v>
      </c>
      <c r="D20" s="4" t="s">
        <v>2</v>
      </c>
      <c r="E20" s="5">
        <v>1</v>
      </c>
      <c r="F20" s="5">
        <v>10</v>
      </c>
      <c r="G20" s="11">
        <v>408.04</v>
      </c>
      <c r="H20" s="14" t="s">
        <v>4616</v>
      </c>
      <c r="I20" s="20">
        <f>All_US[[#This Row],[USD List / Unit]]*$I$3</f>
        <v>408.04</v>
      </c>
      <c r="J20" s="6">
        <v>627998008063</v>
      </c>
      <c r="K20" s="1"/>
      <c r="L20" s="1" t="s">
        <v>342</v>
      </c>
      <c r="M20" s="1" t="s">
        <v>992</v>
      </c>
      <c r="N20" s="1"/>
      <c r="O20" s="1"/>
      <c r="P20" s="2">
        <v>3.5</v>
      </c>
      <c r="Q20" s="2">
        <v>3.5</v>
      </c>
      <c r="R20" s="1" t="s">
        <v>926</v>
      </c>
      <c r="S20" s="1" t="s">
        <v>998</v>
      </c>
      <c r="T20" s="1"/>
      <c r="U20" s="1" t="s">
        <v>999</v>
      </c>
      <c r="V20" s="1" t="s">
        <v>4</v>
      </c>
      <c r="W20" s="1" t="s">
        <v>1000</v>
      </c>
      <c r="X20" s="1" t="s">
        <v>6</v>
      </c>
    </row>
    <row r="21" spans="1:24" x14ac:dyDescent="0.2">
      <c r="A21" s="1"/>
      <c r="B21" s="1" t="s">
        <v>1001</v>
      </c>
      <c r="C21" s="1" t="s">
        <v>1002</v>
      </c>
      <c r="D21" s="4" t="s">
        <v>2</v>
      </c>
      <c r="E21" s="5">
        <v>1</v>
      </c>
      <c r="F21" s="5">
        <v>10</v>
      </c>
      <c r="G21" s="11">
        <v>591.39</v>
      </c>
      <c r="H21" s="14" t="s">
        <v>4616</v>
      </c>
      <c r="I21" s="20">
        <f>All_US[[#This Row],[USD List / Unit]]*$I$3</f>
        <v>591.39</v>
      </c>
      <c r="J21" s="6">
        <v>627998009527</v>
      </c>
      <c r="K21" s="1"/>
      <c r="L21" s="1" t="s">
        <v>342</v>
      </c>
      <c r="M21" s="1" t="s">
        <v>992</v>
      </c>
      <c r="N21" s="1"/>
      <c r="O21" s="1"/>
      <c r="P21" s="2">
        <v>4.63</v>
      </c>
      <c r="Q21" s="2">
        <v>4.63</v>
      </c>
      <c r="R21" s="1" t="s">
        <v>926</v>
      </c>
      <c r="S21" s="1" t="s">
        <v>1003</v>
      </c>
      <c r="T21" s="1" t="s">
        <v>1004</v>
      </c>
      <c r="U21" s="1" t="s">
        <v>1005</v>
      </c>
      <c r="V21" s="1" t="s">
        <v>4</v>
      </c>
      <c r="W21" s="1" t="s">
        <v>1006</v>
      </c>
      <c r="X21" s="1" t="s">
        <v>6</v>
      </c>
    </row>
    <row r="22" spans="1:24" x14ac:dyDescent="0.2">
      <c r="A22" s="1"/>
      <c r="B22" s="1" t="s">
        <v>1007</v>
      </c>
      <c r="C22" s="1" t="s">
        <v>1008</v>
      </c>
      <c r="D22" s="4" t="s">
        <v>2</v>
      </c>
      <c r="E22" s="5">
        <v>1</v>
      </c>
      <c r="F22" s="5">
        <v>10</v>
      </c>
      <c r="G22" s="11">
        <v>674.42</v>
      </c>
      <c r="H22" s="14" t="s">
        <v>4616</v>
      </c>
      <c r="I22" s="20">
        <f>All_US[[#This Row],[USD List / Unit]]*$I$3</f>
        <v>674.42</v>
      </c>
      <c r="J22" s="6">
        <v>627998008070</v>
      </c>
      <c r="K22" s="1"/>
      <c r="L22" s="1" t="s">
        <v>342</v>
      </c>
      <c r="M22" s="1" t="s">
        <v>992</v>
      </c>
      <c r="N22" s="1"/>
      <c r="O22" s="1"/>
      <c r="P22" s="2">
        <v>5.5</v>
      </c>
      <c r="Q22" s="2">
        <v>5.5</v>
      </c>
      <c r="R22" s="1" t="s">
        <v>926</v>
      </c>
      <c r="S22" s="1" t="s">
        <v>1009</v>
      </c>
      <c r="T22" s="1" t="s">
        <v>1010</v>
      </c>
      <c r="U22" s="1" t="s">
        <v>1011</v>
      </c>
      <c r="V22" s="1" t="s">
        <v>4</v>
      </c>
      <c r="W22" s="1" t="s">
        <v>1012</v>
      </c>
      <c r="X22" s="1" t="s">
        <v>6</v>
      </c>
    </row>
    <row r="23" spans="1:24" x14ac:dyDescent="0.2">
      <c r="A23" s="1"/>
      <c r="B23" s="1" t="s">
        <v>1013</v>
      </c>
      <c r="C23" s="1" t="s">
        <v>1014</v>
      </c>
      <c r="D23" s="4" t="s">
        <v>2</v>
      </c>
      <c r="E23" s="5">
        <v>1</v>
      </c>
      <c r="F23" s="5"/>
      <c r="G23" s="11">
        <v>27.48</v>
      </c>
      <c r="H23" s="14" t="s">
        <v>4610</v>
      </c>
      <c r="I23" s="20">
        <f>All_US[[#This Row],[USD List / Unit]]*$I$3</f>
        <v>27.48</v>
      </c>
      <c r="J23" s="6">
        <v>627998014972</v>
      </c>
      <c r="K23" s="1"/>
      <c r="L23" s="1" t="s">
        <v>342</v>
      </c>
      <c r="M23" s="1" t="s">
        <v>992</v>
      </c>
      <c r="N23" s="1"/>
      <c r="O23" s="1"/>
      <c r="P23" s="2">
        <v>0</v>
      </c>
      <c r="Q23" s="2">
        <v>0</v>
      </c>
      <c r="R23" s="1" t="s">
        <v>926</v>
      </c>
      <c r="S23" s="1" t="s">
        <v>1015</v>
      </c>
      <c r="T23" s="1" t="s">
        <v>1016</v>
      </c>
      <c r="U23" s="1"/>
      <c r="V23" s="1" t="s">
        <v>4</v>
      </c>
      <c r="W23" s="1"/>
      <c r="X23" s="1" t="s">
        <v>6</v>
      </c>
    </row>
    <row r="24" spans="1:24" x14ac:dyDescent="0.2">
      <c r="A24" s="1"/>
      <c r="B24" s="1" t="s">
        <v>1017</v>
      </c>
      <c r="C24" s="1" t="s">
        <v>1018</v>
      </c>
      <c r="D24" s="4" t="s">
        <v>2</v>
      </c>
      <c r="E24" s="5">
        <v>1</v>
      </c>
      <c r="F24" s="5">
        <v>10</v>
      </c>
      <c r="G24" s="11">
        <v>1009.4</v>
      </c>
      <c r="H24" s="14" t="s">
        <v>4616</v>
      </c>
      <c r="I24" s="20">
        <f>All_US[[#This Row],[USD List / Unit]]*$I$3</f>
        <v>1009.4</v>
      </c>
      <c r="J24" s="6">
        <v>627998008650</v>
      </c>
      <c r="K24" s="1"/>
      <c r="L24" s="1" t="s">
        <v>342</v>
      </c>
      <c r="M24" s="1" t="s">
        <v>992</v>
      </c>
      <c r="N24" s="1"/>
      <c r="O24" s="1"/>
      <c r="P24" s="2">
        <v>6</v>
      </c>
      <c r="Q24" s="2">
        <v>6</v>
      </c>
      <c r="R24" s="1" t="s">
        <v>926</v>
      </c>
      <c r="S24" s="1" t="s">
        <v>1019</v>
      </c>
      <c r="T24" s="1"/>
      <c r="U24" s="1" t="s">
        <v>1020</v>
      </c>
      <c r="V24" s="1" t="s">
        <v>4</v>
      </c>
      <c r="W24" s="1" t="s">
        <v>1021</v>
      </c>
      <c r="X24" s="1" t="s">
        <v>6</v>
      </c>
    </row>
    <row r="25" spans="1:24" x14ac:dyDescent="0.2">
      <c r="A25" s="1" t="s">
        <v>101</v>
      </c>
      <c r="B25" s="1" t="s">
        <v>1022</v>
      </c>
      <c r="C25" s="1" t="s">
        <v>1023</v>
      </c>
      <c r="D25" s="4" t="s">
        <v>2</v>
      </c>
      <c r="E25" s="5">
        <v>1</v>
      </c>
      <c r="F25" s="5"/>
      <c r="G25" s="11">
        <v>26.43</v>
      </c>
      <c r="H25" s="14" t="s">
        <v>4610</v>
      </c>
      <c r="I25" s="20">
        <f>All_US[[#This Row],[USD List / Unit]]*$I$3</f>
        <v>26.43</v>
      </c>
      <c r="J25" s="6">
        <v>627998015009</v>
      </c>
      <c r="K25" s="1"/>
      <c r="L25" s="1" t="s">
        <v>342</v>
      </c>
      <c r="M25" s="1" t="s">
        <v>992</v>
      </c>
      <c r="N25" s="1"/>
      <c r="O25" s="1"/>
      <c r="P25" s="2">
        <v>0</v>
      </c>
      <c r="Q25" s="2">
        <v>0</v>
      </c>
      <c r="R25" s="1" t="s">
        <v>926</v>
      </c>
      <c r="S25" s="1" t="s">
        <v>1024</v>
      </c>
      <c r="T25" s="1" t="s">
        <v>4875</v>
      </c>
      <c r="U25" s="1"/>
      <c r="V25" s="1" t="s">
        <v>4</v>
      </c>
      <c r="W25" s="1"/>
      <c r="X25" s="1" t="s">
        <v>6</v>
      </c>
    </row>
    <row r="26" spans="1:24" x14ac:dyDescent="0.2">
      <c r="A26" s="1"/>
      <c r="B26" s="1" t="s">
        <v>1025</v>
      </c>
      <c r="C26" s="1" t="s">
        <v>1026</v>
      </c>
      <c r="D26" s="4" t="s">
        <v>2</v>
      </c>
      <c r="E26" s="5">
        <v>1</v>
      </c>
      <c r="F26" s="5">
        <v>10</v>
      </c>
      <c r="G26" s="11">
        <v>1152.9100000000001</v>
      </c>
      <c r="H26" s="14" t="s">
        <v>4616</v>
      </c>
      <c r="I26" s="20">
        <f>All_US[[#This Row],[USD List / Unit]]*$I$3</f>
        <v>1152.9100000000001</v>
      </c>
      <c r="J26" s="6">
        <v>627998010653</v>
      </c>
      <c r="K26" s="1"/>
      <c r="L26" s="1" t="s">
        <v>342</v>
      </c>
      <c r="M26" s="1" t="s">
        <v>992</v>
      </c>
      <c r="N26" s="1"/>
      <c r="O26" s="1"/>
      <c r="P26" s="2">
        <v>8.6</v>
      </c>
      <c r="Q26" s="2">
        <v>8.6</v>
      </c>
      <c r="R26" s="1" t="s">
        <v>926</v>
      </c>
      <c r="S26" s="1" t="s">
        <v>1027</v>
      </c>
      <c r="T26" s="1"/>
      <c r="U26" s="1" t="s">
        <v>1028</v>
      </c>
      <c r="V26" s="1" t="s">
        <v>4</v>
      </c>
      <c r="W26" s="1" t="s">
        <v>1029</v>
      </c>
      <c r="X26" s="1" t="s">
        <v>6</v>
      </c>
    </row>
    <row r="27" spans="1:24" x14ac:dyDescent="0.2">
      <c r="A27" s="1"/>
      <c r="B27" s="1" t="s">
        <v>1030</v>
      </c>
      <c r="C27" s="1" t="s">
        <v>1031</v>
      </c>
      <c r="D27" s="4" t="s">
        <v>2</v>
      </c>
      <c r="E27" s="5">
        <v>1</v>
      </c>
      <c r="F27" s="5">
        <v>20</v>
      </c>
      <c r="G27" s="11">
        <v>467.83</v>
      </c>
      <c r="H27" s="14" t="s">
        <v>4617</v>
      </c>
      <c r="I27" s="20">
        <f>All_US[[#This Row],[USD List / Unit]]*$I$3</f>
        <v>467.83</v>
      </c>
      <c r="J27" s="6">
        <v>627998011933</v>
      </c>
      <c r="K27" s="1"/>
      <c r="L27" s="1" t="s">
        <v>342</v>
      </c>
      <c r="M27" s="1" t="s">
        <v>1032</v>
      </c>
      <c r="N27" s="1"/>
      <c r="O27" s="1"/>
      <c r="P27" s="2">
        <v>2.5</v>
      </c>
      <c r="Q27" s="2">
        <v>2.5</v>
      </c>
      <c r="R27" s="1" t="s">
        <v>926</v>
      </c>
      <c r="S27" s="1" t="s">
        <v>1033</v>
      </c>
      <c r="T27" s="1"/>
      <c r="U27" s="1" t="s">
        <v>1034</v>
      </c>
      <c r="V27" s="1" t="s">
        <v>4</v>
      </c>
      <c r="W27" s="1" t="s">
        <v>1035</v>
      </c>
      <c r="X27" s="1" t="s">
        <v>6</v>
      </c>
    </row>
    <row r="28" spans="1:24" x14ac:dyDescent="0.2">
      <c r="A28" s="1"/>
      <c r="B28" s="1" t="s">
        <v>1036</v>
      </c>
      <c r="C28" s="1" t="s">
        <v>1037</v>
      </c>
      <c r="D28" s="4" t="s">
        <v>2</v>
      </c>
      <c r="E28" s="5">
        <v>1</v>
      </c>
      <c r="F28" s="5"/>
      <c r="G28" s="11">
        <v>12.46</v>
      </c>
      <c r="H28" s="14" t="s">
        <v>4610</v>
      </c>
      <c r="I28" s="20">
        <f>All_US[[#This Row],[USD List / Unit]]*$I$3</f>
        <v>12.46</v>
      </c>
      <c r="J28" s="6">
        <v>627998014965</v>
      </c>
      <c r="K28" s="1"/>
      <c r="L28" s="1" t="s">
        <v>342</v>
      </c>
      <c r="M28" s="1" t="s">
        <v>1038</v>
      </c>
      <c r="N28" s="1"/>
      <c r="O28" s="1"/>
      <c r="P28" s="2">
        <v>0.01</v>
      </c>
      <c r="Q28" s="2">
        <v>0.01</v>
      </c>
      <c r="R28" s="1" t="s">
        <v>926</v>
      </c>
      <c r="S28" s="1" t="s">
        <v>1039</v>
      </c>
      <c r="T28" s="1" t="s">
        <v>1040</v>
      </c>
      <c r="U28" s="1"/>
      <c r="V28" s="1" t="s">
        <v>4</v>
      </c>
      <c r="W28" s="1"/>
      <c r="X28" s="1" t="s">
        <v>6</v>
      </c>
    </row>
    <row r="29" spans="1:24" x14ac:dyDescent="0.2">
      <c r="A29" s="1"/>
      <c r="B29" s="1" t="s">
        <v>1041</v>
      </c>
      <c r="C29" s="1" t="s">
        <v>1042</v>
      </c>
      <c r="D29" s="4" t="s">
        <v>2</v>
      </c>
      <c r="E29" s="5">
        <v>1</v>
      </c>
      <c r="F29" s="5">
        <v>20</v>
      </c>
      <c r="G29" s="11">
        <v>467.95</v>
      </c>
      <c r="H29" s="14" t="s">
        <v>4617</v>
      </c>
      <c r="I29" s="20">
        <f>All_US[[#This Row],[USD List / Unit]]*$I$3</f>
        <v>467.95</v>
      </c>
      <c r="J29" s="6">
        <v>627998011940</v>
      </c>
      <c r="K29" s="1"/>
      <c r="L29" s="1" t="s">
        <v>342</v>
      </c>
      <c r="M29" s="1" t="s">
        <v>1032</v>
      </c>
      <c r="N29" s="1"/>
      <c r="O29" s="1"/>
      <c r="P29" s="2">
        <v>2.6</v>
      </c>
      <c r="Q29" s="2">
        <v>2.6</v>
      </c>
      <c r="R29" s="1" t="s">
        <v>926</v>
      </c>
      <c r="S29" s="1" t="s">
        <v>1043</v>
      </c>
      <c r="T29" s="1"/>
      <c r="U29" s="1" t="s">
        <v>1044</v>
      </c>
      <c r="V29" s="1" t="s">
        <v>4</v>
      </c>
      <c r="W29" s="1" t="s">
        <v>1045</v>
      </c>
      <c r="X29" s="1" t="s">
        <v>6</v>
      </c>
    </row>
    <row r="30" spans="1:24" x14ac:dyDescent="0.2">
      <c r="A30" s="1"/>
      <c r="B30" s="1" t="s">
        <v>1046</v>
      </c>
      <c r="C30" s="1" t="s">
        <v>1047</v>
      </c>
      <c r="D30" s="4" t="s">
        <v>2</v>
      </c>
      <c r="E30" s="5">
        <v>1</v>
      </c>
      <c r="F30" s="5"/>
      <c r="G30" s="11">
        <v>697.58</v>
      </c>
      <c r="H30" s="14" t="s">
        <v>4617</v>
      </c>
      <c r="I30" s="20">
        <f>All_US[[#This Row],[USD List / Unit]]*$I$3</f>
        <v>697.58</v>
      </c>
      <c r="J30" s="6">
        <v>627998010448</v>
      </c>
      <c r="K30" s="1"/>
      <c r="L30" s="1" t="s">
        <v>342</v>
      </c>
      <c r="M30" s="1" t="s">
        <v>1048</v>
      </c>
      <c r="N30" s="1"/>
      <c r="O30" s="1"/>
      <c r="P30" s="2">
        <v>4.29</v>
      </c>
      <c r="Q30" s="2">
        <v>4.29</v>
      </c>
      <c r="R30" s="1" t="s">
        <v>926</v>
      </c>
      <c r="S30" s="1" t="s">
        <v>1049</v>
      </c>
      <c r="T30" s="1" t="s">
        <v>1050</v>
      </c>
      <c r="U30" s="1" t="s">
        <v>1051</v>
      </c>
      <c r="V30" s="1" t="s">
        <v>4</v>
      </c>
      <c r="W30" s="1" t="s">
        <v>1052</v>
      </c>
      <c r="X30" s="1" t="s">
        <v>6</v>
      </c>
    </row>
    <row r="31" spans="1:24" x14ac:dyDescent="0.2">
      <c r="A31" s="1"/>
      <c r="B31" s="1" t="s">
        <v>1053</v>
      </c>
      <c r="C31" s="1" t="s">
        <v>1054</v>
      </c>
      <c r="D31" s="4" t="s">
        <v>2</v>
      </c>
      <c r="E31" s="5">
        <v>1</v>
      </c>
      <c r="F31" s="5"/>
      <c r="G31" s="11">
        <v>64.13</v>
      </c>
      <c r="H31" s="14" t="s">
        <v>4610</v>
      </c>
      <c r="I31" s="20">
        <f>All_US[[#This Row],[USD List / Unit]]*$I$3</f>
        <v>64.13</v>
      </c>
      <c r="J31" s="6">
        <v>627998014583</v>
      </c>
      <c r="K31" s="1" t="s">
        <v>1055</v>
      </c>
      <c r="L31" s="1" t="s">
        <v>342</v>
      </c>
      <c r="M31" s="1" t="s">
        <v>1056</v>
      </c>
      <c r="N31" s="1"/>
      <c r="O31" s="1"/>
      <c r="P31" s="2">
        <v>0</v>
      </c>
      <c r="Q31" s="2">
        <v>0</v>
      </c>
      <c r="R31" s="1" t="s">
        <v>926</v>
      </c>
      <c r="S31" s="1" t="s">
        <v>1057</v>
      </c>
      <c r="T31" s="1"/>
      <c r="U31" s="1" t="s">
        <v>1058</v>
      </c>
      <c r="V31" s="1" t="s">
        <v>4</v>
      </c>
      <c r="W31" s="1" t="s">
        <v>1059</v>
      </c>
      <c r="X31" s="1" t="s">
        <v>6</v>
      </c>
    </row>
    <row r="32" spans="1:24" x14ac:dyDescent="0.2">
      <c r="A32" s="1"/>
      <c r="B32" s="1" t="s">
        <v>1060</v>
      </c>
      <c r="C32" s="1" t="s">
        <v>1061</v>
      </c>
      <c r="D32" s="4" t="s">
        <v>2</v>
      </c>
      <c r="E32" s="5">
        <v>1</v>
      </c>
      <c r="F32" s="5"/>
      <c r="G32" s="11">
        <v>102.27</v>
      </c>
      <c r="H32" s="14" t="s">
        <v>4610</v>
      </c>
      <c r="I32" s="20">
        <f>All_US[[#This Row],[USD List / Unit]]*$I$3</f>
        <v>102.27</v>
      </c>
      <c r="J32" s="6">
        <v>627998014590</v>
      </c>
      <c r="K32" s="1" t="s">
        <v>1062</v>
      </c>
      <c r="L32" s="1" t="s">
        <v>342</v>
      </c>
      <c r="M32" s="1" t="s">
        <v>1056</v>
      </c>
      <c r="N32" s="1"/>
      <c r="O32" s="1"/>
      <c r="P32" s="2">
        <v>0</v>
      </c>
      <c r="Q32" s="2">
        <v>0</v>
      </c>
      <c r="R32" s="1" t="s">
        <v>926</v>
      </c>
      <c r="S32" s="1" t="s">
        <v>1063</v>
      </c>
      <c r="T32" s="1"/>
      <c r="U32" s="1" t="s">
        <v>1064</v>
      </c>
      <c r="V32" s="1" t="s">
        <v>4</v>
      </c>
      <c r="W32" s="1" t="s">
        <v>1065</v>
      </c>
      <c r="X32" s="1" t="s">
        <v>6</v>
      </c>
    </row>
    <row r="33" spans="1:24" x14ac:dyDescent="0.2">
      <c r="A33" s="1"/>
      <c r="B33" s="1" t="s">
        <v>1066</v>
      </c>
      <c r="C33" s="1" t="s">
        <v>1067</v>
      </c>
      <c r="D33" s="4" t="s">
        <v>2</v>
      </c>
      <c r="E33" s="5">
        <v>1</v>
      </c>
      <c r="F33" s="5"/>
      <c r="G33" s="11">
        <v>71.930000000000007</v>
      </c>
      <c r="H33" s="14" t="s">
        <v>4610</v>
      </c>
      <c r="I33" s="20">
        <f>All_US[[#This Row],[USD List / Unit]]*$I$3</f>
        <v>71.930000000000007</v>
      </c>
      <c r="J33" s="6">
        <v>627998014606</v>
      </c>
      <c r="K33" s="1"/>
      <c r="L33" s="1" t="s">
        <v>342</v>
      </c>
      <c r="M33" s="1" t="s">
        <v>1056</v>
      </c>
      <c r="N33" s="1"/>
      <c r="O33" s="1"/>
      <c r="P33" s="2">
        <v>0</v>
      </c>
      <c r="Q33" s="2">
        <v>0</v>
      </c>
      <c r="R33" s="1" t="s">
        <v>926</v>
      </c>
      <c r="S33" s="1" t="s">
        <v>1068</v>
      </c>
      <c r="T33" s="1"/>
      <c r="U33" s="1" t="s">
        <v>1069</v>
      </c>
      <c r="V33" s="1" t="s">
        <v>4</v>
      </c>
      <c r="W33" s="1" t="s">
        <v>1070</v>
      </c>
      <c r="X33" s="1" t="s">
        <v>6</v>
      </c>
    </row>
    <row r="34" spans="1:24" x14ac:dyDescent="0.2">
      <c r="A34" s="1"/>
      <c r="B34" s="1" t="s">
        <v>1071</v>
      </c>
      <c r="C34" s="1" t="s">
        <v>1072</v>
      </c>
      <c r="D34" s="4" t="s">
        <v>2</v>
      </c>
      <c r="E34" s="5">
        <v>1</v>
      </c>
      <c r="F34" s="5"/>
      <c r="G34" s="11">
        <v>71.930000000000007</v>
      </c>
      <c r="H34" s="14" t="s">
        <v>4610</v>
      </c>
      <c r="I34" s="20">
        <f>All_US[[#This Row],[USD List / Unit]]*$I$3</f>
        <v>71.930000000000007</v>
      </c>
      <c r="J34" s="6">
        <v>627998014613</v>
      </c>
      <c r="K34" s="1"/>
      <c r="L34" s="1" t="s">
        <v>342</v>
      </c>
      <c r="M34" s="1" t="s">
        <v>1056</v>
      </c>
      <c r="N34" s="1"/>
      <c r="O34" s="1"/>
      <c r="P34" s="2">
        <v>0</v>
      </c>
      <c r="Q34" s="2">
        <v>0</v>
      </c>
      <c r="R34" s="1" t="s">
        <v>926</v>
      </c>
      <c r="S34" s="1" t="s">
        <v>1073</v>
      </c>
      <c r="T34" s="1"/>
      <c r="U34" s="1" t="s">
        <v>1074</v>
      </c>
      <c r="V34" s="1" t="s">
        <v>4</v>
      </c>
      <c r="W34" s="1" t="s">
        <v>1075</v>
      </c>
      <c r="X34" s="1" t="s">
        <v>6</v>
      </c>
    </row>
    <row r="35" spans="1:24" x14ac:dyDescent="0.2">
      <c r="A35" s="1"/>
      <c r="B35" s="1" t="s">
        <v>1076</v>
      </c>
      <c r="C35" s="1" t="s">
        <v>1077</v>
      </c>
      <c r="D35" s="4" t="s">
        <v>2</v>
      </c>
      <c r="E35" s="5">
        <v>1</v>
      </c>
      <c r="F35" s="5"/>
      <c r="G35" s="11">
        <v>69.8</v>
      </c>
      <c r="H35" s="14" t="s">
        <v>4610</v>
      </c>
      <c r="I35" s="20">
        <f>All_US[[#This Row],[USD List / Unit]]*$I$3</f>
        <v>69.8</v>
      </c>
      <c r="J35" s="6">
        <v>627998014620</v>
      </c>
      <c r="K35" s="1"/>
      <c r="L35" s="1" t="s">
        <v>342</v>
      </c>
      <c r="M35" s="1" t="s">
        <v>1056</v>
      </c>
      <c r="N35" s="1"/>
      <c r="O35" s="1"/>
      <c r="P35" s="2">
        <v>0</v>
      </c>
      <c r="Q35" s="2">
        <v>0</v>
      </c>
      <c r="R35" s="1" t="s">
        <v>926</v>
      </c>
      <c r="S35" s="1" t="s">
        <v>1078</v>
      </c>
      <c r="T35" s="1"/>
      <c r="U35" s="1" t="s">
        <v>1079</v>
      </c>
      <c r="V35" s="1" t="s">
        <v>4</v>
      </c>
      <c r="W35" s="1" t="s">
        <v>1080</v>
      </c>
      <c r="X35" s="1" t="s">
        <v>6</v>
      </c>
    </row>
    <row r="36" spans="1:24" x14ac:dyDescent="0.2">
      <c r="A36" s="1"/>
      <c r="B36" s="1" t="s">
        <v>1081</v>
      </c>
      <c r="C36" s="1" t="s">
        <v>1082</v>
      </c>
      <c r="D36" s="4" t="s">
        <v>712</v>
      </c>
      <c r="E36" s="5">
        <v>1</v>
      </c>
      <c r="F36" s="5"/>
      <c r="G36" s="11">
        <v>23.62</v>
      </c>
      <c r="H36" s="14" t="s">
        <v>4610</v>
      </c>
      <c r="I36" s="20">
        <f>All_US[[#This Row],[USD List / Unit]]*$I$3</f>
        <v>23.62</v>
      </c>
      <c r="J36" s="6">
        <v>627998012923</v>
      </c>
      <c r="K36" s="1" t="s">
        <v>1083</v>
      </c>
      <c r="L36" s="1" t="s">
        <v>342</v>
      </c>
      <c r="M36" s="1" t="s">
        <v>1056</v>
      </c>
      <c r="N36" s="1"/>
      <c r="O36" s="1"/>
      <c r="P36" s="2">
        <v>0</v>
      </c>
      <c r="Q36" s="2">
        <v>0</v>
      </c>
      <c r="R36" s="1" t="s">
        <v>926</v>
      </c>
      <c r="S36" s="1" t="s">
        <v>1084</v>
      </c>
      <c r="T36" s="1" t="s">
        <v>1085</v>
      </c>
      <c r="U36" s="1" t="s">
        <v>1086</v>
      </c>
      <c r="V36" s="1" t="s">
        <v>714</v>
      </c>
      <c r="W36" s="1" t="s">
        <v>1087</v>
      </c>
      <c r="X36" s="1" t="s">
        <v>716</v>
      </c>
    </row>
    <row r="37" spans="1:24" x14ac:dyDescent="0.2">
      <c r="A37" s="1"/>
      <c r="B37" s="1" t="s">
        <v>1088</v>
      </c>
      <c r="C37" s="1" t="s">
        <v>1089</v>
      </c>
      <c r="D37" s="4" t="s">
        <v>2</v>
      </c>
      <c r="E37" s="5">
        <v>1</v>
      </c>
      <c r="F37" s="5"/>
      <c r="G37" s="11">
        <v>65.87</v>
      </c>
      <c r="H37" s="14" t="s">
        <v>4610</v>
      </c>
      <c r="I37" s="20">
        <f>All_US[[#This Row],[USD List / Unit]]*$I$3</f>
        <v>65.87</v>
      </c>
      <c r="J37" s="6">
        <v>627998012930</v>
      </c>
      <c r="K37" s="1" t="s">
        <v>1090</v>
      </c>
      <c r="L37" s="1" t="s">
        <v>342</v>
      </c>
      <c r="M37" s="1" t="s">
        <v>1056</v>
      </c>
      <c r="N37" s="1"/>
      <c r="O37" s="1"/>
      <c r="P37" s="2">
        <v>0</v>
      </c>
      <c r="Q37" s="2">
        <v>0</v>
      </c>
      <c r="R37" s="1" t="s">
        <v>926</v>
      </c>
      <c r="S37" s="1" t="s">
        <v>1091</v>
      </c>
      <c r="T37" s="1" t="s">
        <v>1092</v>
      </c>
      <c r="U37" s="1" t="s">
        <v>1093</v>
      </c>
      <c r="V37" s="1" t="s">
        <v>4</v>
      </c>
      <c r="W37" s="1" t="s">
        <v>1094</v>
      </c>
      <c r="X37" s="1" t="s">
        <v>6</v>
      </c>
    </row>
    <row r="38" spans="1:24" x14ac:dyDescent="0.2">
      <c r="A38" s="1"/>
      <c r="B38" s="1" t="s">
        <v>1095</v>
      </c>
      <c r="C38" s="1" t="s">
        <v>1096</v>
      </c>
      <c r="D38" s="4" t="s">
        <v>2</v>
      </c>
      <c r="E38" s="5">
        <v>1</v>
      </c>
      <c r="F38" s="5"/>
      <c r="G38" s="11">
        <v>4400.99</v>
      </c>
      <c r="H38" s="14" t="s">
        <v>4618</v>
      </c>
      <c r="I38" s="20">
        <f>All_US[[#This Row],[USD List / Unit]]*$I$3</f>
        <v>4400.99</v>
      </c>
      <c r="J38" s="6">
        <v>627998011025</v>
      </c>
      <c r="K38" s="1"/>
      <c r="L38" s="1" t="s">
        <v>171</v>
      </c>
      <c r="M38" s="1" t="s">
        <v>1097</v>
      </c>
      <c r="N38" s="1"/>
      <c r="O38" s="1"/>
      <c r="P38" s="2">
        <v>11.5</v>
      </c>
      <c r="Q38" s="2">
        <v>11.5</v>
      </c>
      <c r="R38" s="1" t="s">
        <v>926</v>
      </c>
      <c r="S38" s="1" t="s">
        <v>1098</v>
      </c>
      <c r="T38" s="1"/>
      <c r="U38" s="1" t="s">
        <v>1099</v>
      </c>
      <c r="V38" s="1" t="s">
        <v>4</v>
      </c>
      <c r="W38" s="1" t="s">
        <v>1100</v>
      </c>
      <c r="X38" s="1" t="s">
        <v>6</v>
      </c>
    </row>
    <row r="39" spans="1:24" x14ac:dyDescent="0.2">
      <c r="A39" s="1"/>
      <c r="B39" s="1" t="s">
        <v>1101</v>
      </c>
      <c r="C39" s="1" t="s">
        <v>1102</v>
      </c>
      <c r="D39" s="4" t="s">
        <v>2</v>
      </c>
      <c r="E39" s="5">
        <v>1</v>
      </c>
      <c r="F39" s="5">
        <v>10</v>
      </c>
      <c r="G39" s="11">
        <v>550.71</v>
      </c>
      <c r="H39" s="14" t="s">
        <v>4618</v>
      </c>
      <c r="I39" s="20">
        <f>All_US[[#This Row],[USD List / Unit]]*$I$3</f>
        <v>550.71</v>
      </c>
      <c r="J39" s="6">
        <v>627998011032</v>
      </c>
      <c r="K39" s="1"/>
      <c r="L39" s="1" t="s">
        <v>171</v>
      </c>
      <c r="M39" s="1" t="s">
        <v>1103</v>
      </c>
      <c r="N39" s="1"/>
      <c r="O39" s="1"/>
      <c r="P39" s="2">
        <v>1.9</v>
      </c>
      <c r="Q39" s="2">
        <v>1.9</v>
      </c>
      <c r="R39" s="1" t="s">
        <v>926</v>
      </c>
      <c r="S39" s="1" t="s">
        <v>1104</v>
      </c>
      <c r="T39" s="1" t="s">
        <v>1105</v>
      </c>
      <c r="U39" s="1" t="s">
        <v>1106</v>
      </c>
      <c r="V39" s="1" t="s">
        <v>4</v>
      </c>
      <c r="W39" s="1" t="s">
        <v>1107</v>
      </c>
      <c r="X39" s="1" t="s">
        <v>6</v>
      </c>
    </row>
    <row r="40" spans="1:24" x14ac:dyDescent="0.2">
      <c r="A40" s="1"/>
      <c r="B40" s="1" t="s">
        <v>1108</v>
      </c>
      <c r="C40" s="1" t="s">
        <v>1109</v>
      </c>
      <c r="D40" s="4" t="s">
        <v>2</v>
      </c>
      <c r="E40" s="5">
        <v>1</v>
      </c>
      <c r="F40" s="5">
        <v>10</v>
      </c>
      <c r="G40" s="11">
        <v>554.01</v>
      </c>
      <c r="H40" s="14" t="s">
        <v>4618</v>
      </c>
      <c r="I40" s="20">
        <f>All_US[[#This Row],[USD List / Unit]]*$I$3</f>
        <v>554.01</v>
      </c>
      <c r="J40" s="6">
        <v>627998011049</v>
      </c>
      <c r="K40" s="1"/>
      <c r="L40" s="1" t="s">
        <v>171</v>
      </c>
      <c r="M40" s="1" t="s">
        <v>1103</v>
      </c>
      <c r="N40" s="1"/>
      <c r="O40" s="1"/>
      <c r="P40" s="2">
        <v>1.9</v>
      </c>
      <c r="Q40" s="2">
        <v>1.9</v>
      </c>
      <c r="R40" s="1" t="s">
        <v>926</v>
      </c>
      <c r="S40" s="1" t="s">
        <v>1110</v>
      </c>
      <c r="T40" s="1" t="s">
        <v>1105</v>
      </c>
      <c r="U40" s="1" t="s">
        <v>1111</v>
      </c>
      <c r="V40" s="1" t="s">
        <v>4</v>
      </c>
      <c r="W40" s="1" t="s">
        <v>1112</v>
      </c>
      <c r="X40" s="1" t="s">
        <v>6</v>
      </c>
    </row>
    <row r="41" spans="1:24" x14ac:dyDescent="0.2">
      <c r="A41" s="1"/>
      <c r="B41" s="1" t="s">
        <v>1113</v>
      </c>
      <c r="C41" s="1" t="s">
        <v>1114</v>
      </c>
      <c r="D41" s="4" t="s">
        <v>2</v>
      </c>
      <c r="E41" s="5">
        <v>1</v>
      </c>
      <c r="F41" s="5">
        <v>10</v>
      </c>
      <c r="G41" s="11">
        <v>582.53</v>
      </c>
      <c r="H41" s="14" t="s">
        <v>4618</v>
      </c>
      <c r="I41" s="20">
        <f>All_US[[#This Row],[USD List / Unit]]*$I$3</f>
        <v>582.53</v>
      </c>
      <c r="J41" s="6">
        <v>627998011056</v>
      </c>
      <c r="K41" s="1"/>
      <c r="L41" s="1" t="s">
        <v>171</v>
      </c>
      <c r="M41" s="1" t="s">
        <v>1103</v>
      </c>
      <c r="N41" s="1"/>
      <c r="O41" s="1"/>
      <c r="P41" s="2">
        <v>1.95</v>
      </c>
      <c r="Q41" s="2">
        <v>1.95</v>
      </c>
      <c r="R41" s="1" t="s">
        <v>926</v>
      </c>
      <c r="S41" s="1" t="s">
        <v>1115</v>
      </c>
      <c r="T41" s="1"/>
      <c r="U41" s="1" t="s">
        <v>1116</v>
      </c>
      <c r="V41" s="1" t="s">
        <v>4</v>
      </c>
      <c r="W41" s="1" t="s">
        <v>1117</v>
      </c>
      <c r="X41" s="1" t="s">
        <v>6</v>
      </c>
    </row>
    <row r="42" spans="1:24" x14ac:dyDescent="0.2">
      <c r="A42" s="1"/>
      <c r="B42" s="1" t="s">
        <v>1118</v>
      </c>
      <c r="C42" s="1" t="s">
        <v>1119</v>
      </c>
      <c r="D42" s="4" t="s">
        <v>2</v>
      </c>
      <c r="E42" s="5">
        <v>1</v>
      </c>
      <c r="F42" s="5">
        <v>10</v>
      </c>
      <c r="G42" s="11">
        <v>581.21</v>
      </c>
      <c r="H42" s="14" t="s">
        <v>4618</v>
      </c>
      <c r="I42" s="20">
        <f>All_US[[#This Row],[USD List / Unit]]*$I$3</f>
        <v>581.21</v>
      </c>
      <c r="J42" s="6">
        <v>627998011063</v>
      </c>
      <c r="K42" s="1"/>
      <c r="L42" s="1" t="s">
        <v>171</v>
      </c>
      <c r="M42" s="1" t="s">
        <v>1103</v>
      </c>
      <c r="N42" s="1"/>
      <c r="O42" s="1"/>
      <c r="P42" s="2">
        <v>2.27</v>
      </c>
      <c r="Q42" s="2">
        <v>2.27</v>
      </c>
      <c r="R42" s="1" t="s">
        <v>926</v>
      </c>
      <c r="S42" s="1" t="s">
        <v>1120</v>
      </c>
      <c r="T42" s="1"/>
      <c r="U42" s="1" t="s">
        <v>1121</v>
      </c>
      <c r="V42" s="1" t="s">
        <v>4</v>
      </c>
      <c r="W42" s="1" t="s">
        <v>1122</v>
      </c>
      <c r="X42" s="1" t="s">
        <v>6</v>
      </c>
    </row>
    <row r="43" spans="1:24" x14ac:dyDescent="0.2">
      <c r="A43" s="1"/>
      <c r="B43" s="1" t="s">
        <v>1123</v>
      </c>
      <c r="C43" s="1" t="s">
        <v>1124</v>
      </c>
      <c r="D43" s="4" t="s">
        <v>2</v>
      </c>
      <c r="E43" s="5">
        <v>1</v>
      </c>
      <c r="F43" s="5">
        <v>10</v>
      </c>
      <c r="G43" s="11">
        <v>690.59</v>
      </c>
      <c r="H43" s="14" t="s">
        <v>4618</v>
      </c>
      <c r="I43" s="20">
        <f>All_US[[#This Row],[USD List / Unit]]*$I$3</f>
        <v>690.59</v>
      </c>
      <c r="J43" s="6">
        <v>627998011070</v>
      </c>
      <c r="K43" s="1"/>
      <c r="L43" s="1" t="s">
        <v>171</v>
      </c>
      <c r="M43" s="1" t="s">
        <v>1103</v>
      </c>
      <c r="N43" s="1"/>
      <c r="O43" s="1"/>
      <c r="P43" s="2">
        <v>2.2400000000000002</v>
      </c>
      <c r="Q43" s="2">
        <v>2.2400000000000002</v>
      </c>
      <c r="R43" s="1" t="s">
        <v>926</v>
      </c>
      <c r="S43" s="1" t="s">
        <v>1125</v>
      </c>
      <c r="T43" s="1"/>
      <c r="U43" s="1" t="s">
        <v>1126</v>
      </c>
      <c r="V43" s="1" t="s">
        <v>4</v>
      </c>
      <c r="W43" s="1" t="s">
        <v>1127</v>
      </c>
      <c r="X43" s="1" t="s">
        <v>6</v>
      </c>
    </row>
    <row r="44" spans="1:24" x14ac:dyDescent="0.2">
      <c r="A44" s="1"/>
      <c r="B44" s="1" t="s">
        <v>1128</v>
      </c>
      <c r="C44" s="1" t="s">
        <v>1129</v>
      </c>
      <c r="D44" s="4" t="s">
        <v>2</v>
      </c>
      <c r="E44" s="5">
        <v>1</v>
      </c>
      <c r="F44" s="5"/>
      <c r="G44" s="11">
        <v>5962.89</v>
      </c>
      <c r="H44" s="14" t="s">
        <v>4692</v>
      </c>
      <c r="I44" s="20">
        <f>All_US[[#This Row],[USD List / Unit]]*$I$3</f>
        <v>5962.89</v>
      </c>
      <c r="J44" s="6">
        <v>627998012848</v>
      </c>
      <c r="K44" s="1"/>
      <c r="L44" s="1" t="s">
        <v>171</v>
      </c>
      <c r="M44" s="1" t="s">
        <v>1097</v>
      </c>
      <c r="N44" s="1"/>
      <c r="O44" s="1"/>
      <c r="P44" s="2">
        <v>31</v>
      </c>
      <c r="Q44" s="2">
        <v>31</v>
      </c>
      <c r="R44" s="1" t="s">
        <v>926</v>
      </c>
      <c r="S44" s="1" t="s">
        <v>1130</v>
      </c>
      <c r="T44" s="1"/>
      <c r="U44" s="1"/>
      <c r="V44" s="1" t="s">
        <v>4</v>
      </c>
      <c r="W44" s="1"/>
      <c r="X44" s="1" t="s">
        <v>6</v>
      </c>
    </row>
    <row r="45" spans="1:24" x14ac:dyDescent="0.2">
      <c r="A45" s="1"/>
      <c r="B45" s="1" t="s">
        <v>1131</v>
      </c>
      <c r="C45" s="1" t="s">
        <v>1132</v>
      </c>
      <c r="D45" s="4" t="s">
        <v>2</v>
      </c>
      <c r="E45" s="5">
        <v>1</v>
      </c>
      <c r="F45" s="5">
        <v>10</v>
      </c>
      <c r="G45" s="11">
        <v>612.13</v>
      </c>
      <c r="H45" s="14" t="s">
        <v>4692</v>
      </c>
      <c r="I45" s="20">
        <f>All_US[[#This Row],[USD List / Unit]]*$I$3</f>
        <v>612.13</v>
      </c>
      <c r="J45" s="6">
        <v>627998012855</v>
      </c>
      <c r="K45" s="1"/>
      <c r="L45" s="1" t="s">
        <v>171</v>
      </c>
      <c r="M45" s="1" t="s">
        <v>1103</v>
      </c>
      <c r="N45" s="1"/>
      <c r="O45" s="1"/>
      <c r="P45" s="2">
        <v>2</v>
      </c>
      <c r="Q45" s="2">
        <v>2</v>
      </c>
      <c r="R45" s="1" t="s">
        <v>926</v>
      </c>
      <c r="S45" s="1" t="s">
        <v>1133</v>
      </c>
      <c r="T45" s="1"/>
      <c r="U45" s="1" t="s">
        <v>1134</v>
      </c>
      <c r="V45" s="1" t="s">
        <v>4</v>
      </c>
      <c r="W45" s="1" t="s">
        <v>1135</v>
      </c>
      <c r="X45" s="1" t="s">
        <v>6</v>
      </c>
    </row>
    <row r="46" spans="1:24" x14ac:dyDescent="0.2">
      <c r="A46" s="1"/>
      <c r="B46" s="1" t="s">
        <v>1136</v>
      </c>
      <c r="C46" s="1" t="s">
        <v>1137</v>
      </c>
      <c r="D46" s="4" t="s">
        <v>2</v>
      </c>
      <c r="E46" s="5">
        <v>1</v>
      </c>
      <c r="F46" s="5">
        <v>10</v>
      </c>
      <c r="G46" s="11">
        <v>612.79</v>
      </c>
      <c r="H46" s="14" t="s">
        <v>4692</v>
      </c>
      <c r="I46" s="20">
        <f>All_US[[#This Row],[USD List / Unit]]*$I$3</f>
        <v>612.79</v>
      </c>
      <c r="J46" s="6">
        <v>627998012862</v>
      </c>
      <c r="K46" s="1"/>
      <c r="L46" s="1" t="s">
        <v>171</v>
      </c>
      <c r="M46" s="1" t="s">
        <v>1103</v>
      </c>
      <c r="N46" s="1"/>
      <c r="O46" s="1"/>
      <c r="P46" s="2">
        <v>2.2000000000000002</v>
      </c>
      <c r="Q46" s="2">
        <v>2.2000000000000002</v>
      </c>
      <c r="R46" s="1" t="s">
        <v>926</v>
      </c>
      <c r="S46" s="1" t="s">
        <v>1138</v>
      </c>
      <c r="T46" s="1"/>
      <c r="U46" s="1" t="s">
        <v>1139</v>
      </c>
      <c r="V46" s="1" t="s">
        <v>4</v>
      </c>
      <c r="W46" s="1" t="s">
        <v>1140</v>
      </c>
      <c r="X46" s="1" t="s">
        <v>6</v>
      </c>
    </row>
    <row r="47" spans="1:24" x14ac:dyDescent="0.2">
      <c r="A47" s="1"/>
      <c r="B47" s="1" t="s">
        <v>1141</v>
      </c>
      <c r="C47" s="1" t="s">
        <v>1142</v>
      </c>
      <c r="D47" s="4" t="s">
        <v>2</v>
      </c>
      <c r="E47" s="5">
        <v>1</v>
      </c>
      <c r="F47" s="5">
        <v>10</v>
      </c>
      <c r="G47" s="11">
        <v>686.64</v>
      </c>
      <c r="H47" s="14" t="s">
        <v>4692</v>
      </c>
      <c r="I47" s="20">
        <f>All_US[[#This Row],[USD List / Unit]]*$I$3</f>
        <v>686.64</v>
      </c>
      <c r="J47" s="6">
        <v>627998012879</v>
      </c>
      <c r="K47" s="1"/>
      <c r="L47" s="1" t="s">
        <v>171</v>
      </c>
      <c r="M47" s="1" t="s">
        <v>1103</v>
      </c>
      <c r="N47" s="1"/>
      <c r="O47" s="1"/>
      <c r="P47" s="2">
        <v>3</v>
      </c>
      <c r="Q47" s="2">
        <v>3</v>
      </c>
      <c r="R47" s="1" t="s">
        <v>926</v>
      </c>
      <c r="S47" s="1" t="s">
        <v>1143</v>
      </c>
      <c r="T47" s="1"/>
      <c r="U47" s="1" t="s">
        <v>1144</v>
      </c>
      <c r="V47" s="1" t="s">
        <v>4</v>
      </c>
      <c r="W47" s="1" t="s">
        <v>1145</v>
      </c>
      <c r="X47" s="1" t="s">
        <v>6</v>
      </c>
    </row>
    <row r="48" spans="1:24" x14ac:dyDescent="0.2">
      <c r="A48" s="1"/>
      <c r="B48" s="1" t="s">
        <v>1146</v>
      </c>
      <c r="C48" s="1" t="s">
        <v>1147</v>
      </c>
      <c r="D48" s="4" t="s">
        <v>2</v>
      </c>
      <c r="E48" s="5">
        <v>1</v>
      </c>
      <c r="F48" s="5">
        <v>12</v>
      </c>
      <c r="G48" s="11">
        <v>703.82</v>
      </c>
      <c r="H48" s="14" t="s">
        <v>4692</v>
      </c>
      <c r="I48" s="20">
        <f>All_US[[#This Row],[USD List / Unit]]*$I$3</f>
        <v>703.82</v>
      </c>
      <c r="J48" s="6">
        <v>627998012886</v>
      </c>
      <c r="K48" s="1"/>
      <c r="L48" s="1" t="s">
        <v>171</v>
      </c>
      <c r="M48" s="1" t="s">
        <v>1103</v>
      </c>
      <c r="N48" s="1"/>
      <c r="O48" s="1"/>
      <c r="P48" s="2">
        <v>3.29</v>
      </c>
      <c r="Q48" s="2">
        <v>3.29</v>
      </c>
      <c r="R48" s="1" t="s">
        <v>926</v>
      </c>
      <c r="S48" s="1" t="s">
        <v>1148</v>
      </c>
      <c r="T48" s="1" t="s">
        <v>1149</v>
      </c>
      <c r="U48" s="1" t="s">
        <v>1150</v>
      </c>
      <c r="V48" s="1" t="s">
        <v>4</v>
      </c>
      <c r="W48" s="1" t="s">
        <v>1151</v>
      </c>
      <c r="X48" s="1" t="s">
        <v>6</v>
      </c>
    </row>
    <row r="49" spans="1:24" x14ac:dyDescent="0.2">
      <c r="A49" s="1"/>
      <c r="B49" s="1" t="s">
        <v>1152</v>
      </c>
      <c r="C49" s="1" t="s">
        <v>1153</v>
      </c>
      <c r="D49" s="4" t="s">
        <v>2</v>
      </c>
      <c r="E49" s="5">
        <v>1</v>
      </c>
      <c r="F49" s="5">
        <v>8</v>
      </c>
      <c r="G49" s="11">
        <v>761.6</v>
      </c>
      <c r="H49" s="14" t="s">
        <v>4692</v>
      </c>
      <c r="I49" s="20">
        <f>All_US[[#This Row],[USD List / Unit]]*$I$3</f>
        <v>761.6</v>
      </c>
      <c r="J49" s="6">
        <v>627998012893</v>
      </c>
      <c r="K49" s="1"/>
      <c r="L49" s="1" t="s">
        <v>171</v>
      </c>
      <c r="M49" s="1" t="s">
        <v>1103</v>
      </c>
      <c r="N49" s="1"/>
      <c r="O49" s="1"/>
      <c r="P49" s="2">
        <v>5</v>
      </c>
      <c r="Q49" s="2">
        <v>5</v>
      </c>
      <c r="R49" s="1" t="s">
        <v>926</v>
      </c>
      <c r="S49" s="1" t="s">
        <v>1154</v>
      </c>
      <c r="T49" s="1" t="s">
        <v>1149</v>
      </c>
      <c r="U49" s="1" t="s">
        <v>1155</v>
      </c>
      <c r="V49" s="1" t="s">
        <v>4</v>
      </c>
      <c r="W49" s="1" t="s">
        <v>1156</v>
      </c>
      <c r="X49" s="1" t="s">
        <v>6</v>
      </c>
    </row>
    <row r="50" spans="1:24" x14ac:dyDescent="0.2">
      <c r="A50" s="1"/>
      <c r="B50" s="1" t="s">
        <v>1157</v>
      </c>
      <c r="C50" s="1" t="s">
        <v>1158</v>
      </c>
      <c r="D50" s="4" t="s">
        <v>2</v>
      </c>
      <c r="E50" s="5">
        <v>1</v>
      </c>
      <c r="F50" s="5"/>
      <c r="G50" s="11">
        <v>1310.31</v>
      </c>
      <c r="H50" s="14" t="s">
        <v>4692</v>
      </c>
      <c r="I50" s="20">
        <f>All_US[[#This Row],[USD List / Unit]]*$I$3</f>
        <v>1310.31</v>
      </c>
      <c r="J50" s="6">
        <v>627998015733</v>
      </c>
      <c r="K50" s="1"/>
      <c r="L50" s="1" t="s">
        <v>171</v>
      </c>
      <c r="M50" s="1" t="s">
        <v>1103</v>
      </c>
      <c r="N50" s="1"/>
      <c r="O50" s="1" t="s">
        <v>4491</v>
      </c>
      <c r="P50" s="2">
        <v>7.02</v>
      </c>
      <c r="Q50" s="2">
        <v>7.02</v>
      </c>
      <c r="R50" s="1" t="s">
        <v>926</v>
      </c>
      <c r="S50" s="1" t="s">
        <v>1159</v>
      </c>
      <c r="T50" s="1"/>
      <c r="U50" s="1" t="s">
        <v>1160</v>
      </c>
      <c r="V50" s="1" t="s">
        <v>4</v>
      </c>
      <c r="W50" s="1" t="s">
        <v>1161</v>
      </c>
      <c r="X50" s="1" t="s">
        <v>6</v>
      </c>
    </row>
    <row r="51" spans="1:24" x14ac:dyDescent="0.2">
      <c r="A51" s="1"/>
      <c r="B51" s="1" t="s">
        <v>1162</v>
      </c>
      <c r="C51" s="1" t="s">
        <v>1163</v>
      </c>
      <c r="D51" s="4" t="s">
        <v>712</v>
      </c>
      <c r="E51" s="5">
        <v>1</v>
      </c>
      <c r="F51" s="5"/>
      <c r="G51" s="11">
        <v>13.34</v>
      </c>
      <c r="H51" s="14" t="s">
        <v>4610</v>
      </c>
      <c r="I51" s="20">
        <f>All_US[[#This Row],[USD List / Unit]]*$I$3</f>
        <v>13.34</v>
      </c>
      <c r="J51" s="6">
        <v>627998010240</v>
      </c>
      <c r="K51" s="1" t="s">
        <v>1164</v>
      </c>
      <c r="L51" s="1" t="s">
        <v>342</v>
      </c>
      <c r="M51" s="1" t="s">
        <v>1165</v>
      </c>
      <c r="N51" s="1"/>
      <c r="O51" s="1"/>
      <c r="P51" s="2">
        <v>0.11</v>
      </c>
      <c r="Q51" s="2">
        <v>0.11</v>
      </c>
      <c r="R51" s="1" t="s">
        <v>926</v>
      </c>
      <c r="S51" s="1" t="s">
        <v>1166</v>
      </c>
      <c r="T51" s="1" t="s">
        <v>1167</v>
      </c>
      <c r="U51" s="1" t="s">
        <v>1168</v>
      </c>
      <c r="V51" s="1" t="s">
        <v>714</v>
      </c>
      <c r="W51" s="1" t="s">
        <v>1169</v>
      </c>
      <c r="X51" s="1" t="s">
        <v>716</v>
      </c>
    </row>
    <row r="52" spans="1:24" x14ac:dyDescent="0.2">
      <c r="A52" s="1"/>
      <c r="B52" s="1" t="s">
        <v>1170</v>
      </c>
      <c r="C52" s="1" t="s">
        <v>1171</v>
      </c>
      <c r="D52" s="4" t="s">
        <v>2</v>
      </c>
      <c r="E52" s="5">
        <v>1</v>
      </c>
      <c r="F52" s="5"/>
      <c r="G52" s="11">
        <v>114.31</v>
      </c>
      <c r="H52" s="14" t="s">
        <v>4610</v>
      </c>
      <c r="I52" s="20">
        <f>All_US[[#This Row],[USD List / Unit]]*$I$3</f>
        <v>114.31</v>
      </c>
      <c r="J52" s="6">
        <v>627998010257</v>
      </c>
      <c r="K52" s="1" t="s">
        <v>1172</v>
      </c>
      <c r="L52" s="1" t="s">
        <v>342</v>
      </c>
      <c r="M52" s="1" t="s">
        <v>1165</v>
      </c>
      <c r="N52" s="1"/>
      <c r="O52" s="1"/>
      <c r="P52" s="2">
        <v>0.11</v>
      </c>
      <c r="Q52" s="2">
        <v>0.11</v>
      </c>
      <c r="R52" s="1" t="s">
        <v>926</v>
      </c>
      <c r="S52" s="1" t="s">
        <v>1173</v>
      </c>
      <c r="T52" s="1" t="s">
        <v>1174</v>
      </c>
      <c r="U52" s="1" t="s">
        <v>1175</v>
      </c>
      <c r="V52" s="1" t="s">
        <v>4</v>
      </c>
      <c r="W52" s="1" t="s">
        <v>1176</v>
      </c>
      <c r="X52" s="1" t="s">
        <v>6</v>
      </c>
    </row>
    <row r="53" spans="1:24" x14ac:dyDescent="0.2">
      <c r="A53" s="1"/>
      <c r="B53" s="1" t="s">
        <v>1177</v>
      </c>
      <c r="C53" s="1" t="s">
        <v>1178</v>
      </c>
      <c r="D53" s="4" t="s">
        <v>2</v>
      </c>
      <c r="E53" s="5">
        <v>1</v>
      </c>
      <c r="F53" s="5"/>
      <c r="G53" s="11">
        <v>118.38</v>
      </c>
      <c r="H53" s="14" t="s">
        <v>4733</v>
      </c>
      <c r="I53" s="20">
        <f>All_US[[#This Row],[USD List / Unit]]*$I$3</f>
        <v>118.38</v>
      </c>
      <c r="J53" s="6">
        <v>627998010264</v>
      </c>
      <c r="K53" s="1" t="s">
        <v>1179</v>
      </c>
      <c r="L53" s="1" t="s">
        <v>342</v>
      </c>
      <c r="M53" s="1" t="s">
        <v>1165</v>
      </c>
      <c r="N53" s="1"/>
      <c r="O53" s="1"/>
      <c r="P53" s="2">
        <v>0.11</v>
      </c>
      <c r="Q53" s="2">
        <v>0.11</v>
      </c>
      <c r="R53" s="1" t="s">
        <v>926</v>
      </c>
      <c r="S53" s="1" t="s">
        <v>1180</v>
      </c>
      <c r="T53" s="1" t="s">
        <v>1181</v>
      </c>
      <c r="U53" s="1" t="s">
        <v>1182</v>
      </c>
      <c r="V53" s="1" t="s">
        <v>4</v>
      </c>
      <c r="W53" s="1" t="s">
        <v>1183</v>
      </c>
      <c r="X53" s="1" t="s">
        <v>6</v>
      </c>
    </row>
    <row r="54" spans="1:24" x14ac:dyDescent="0.2">
      <c r="A54" s="1"/>
      <c r="B54" s="1" t="s">
        <v>1184</v>
      </c>
      <c r="C54" s="1" t="s">
        <v>1185</v>
      </c>
      <c r="D54" s="4" t="s">
        <v>2</v>
      </c>
      <c r="E54" s="5">
        <v>100</v>
      </c>
      <c r="F54" s="5">
        <v>2000</v>
      </c>
      <c r="G54" s="11">
        <v>0.16</v>
      </c>
      <c r="H54" s="14" t="s">
        <v>4689</v>
      </c>
      <c r="I54" s="20">
        <f>All_US[[#This Row],[USD List / Unit]]*$I$3</f>
        <v>0.16</v>
      </c>
      <c r="J54" s="6">
        <v>627998000111</v>
      </c>
      <c r="K54" s="1"/>
      <c r="L54" s="1" t="s">
        <v>363</v>
      </c>
      <c r="M54" s="1" t="s">
        <v>1186</v>
      </c>
      <c r="N54" s="1"/>
      <c r="O54" s="1"/>
      <c r="P54" s="2">
        <v>0.01</v>
      </c>
      <c r="Q54" s="2">
        <v>0.01</v>
      </c>
      <c r="R54" s="1" t="s">
        <v>926</v>
      </c>
      <c r="S54" s="1" t="s">
        <v>1187</v>
      </c>
      <c r="T54" s="1"/>
      <c r="U54" s="1" t="s">
        <v>1188</v>
      </c>
      <c r="V54" s="1" t="s">
        <v>4</v>
      </c>
      <c r="W54" s="1" t="s">
        <v>1189</v>
      </c>
      <c r="X54" s="1" t="s">
        <v>6</v>
      </c>
    </row>
    <row r="55" spans="1:24" x14ac:dyDescent="0.2">
      <c r="A55" s="1"/>
      <c r="B55" s="1" t="s">
        <v>1190</v>
      </c>
      <c r="C55" s="1" t="s">
        <v>1191</v>
      </c>
      <c r="D55" s="4" t="s">
        <v>2</v>
      </c>
      <c r="E55" s="5">
        <v>100</v>
      </c>
      <c r="F55" s="5">
        <v>1000</v>
      </c>
      <c r="G55" s="11">
        <v>0.2</v>
      </c>
      <c r="H55" s="14" t="s">
        <v>4689</v>
      </c>
      <c r="I55" s="20">
        <f>All_US[[#This Row],[USD List / Unit]]*$I$3</f>
        <v>0.2</v>
      </c>
      <c r="J55" s="6">
        <v>627998000128</v>
      </c>
      <c r="K55" s="1"/>
      <c r="L55" s="1" t="s">
        <v>363</v>
      </c>
      <c r="M55" s="1" t="s">
        <v>1186</v>
      </c>
      <c r="N55" s="1"/>
      <c r="O55" s="1"/>
      <c r="P55" s="2">
        <v>0.01</v>
      </c>
      <c r="Q55" s="2">
        <v>0.01</v>
      </c>
      <c r="R55" s="1" t="s">
        <v>926</v>
      </c>
      <c r="S55" s="1" t="s">
        <v>1192</v>
      </c>
      <c r="T55" s="1"/>
      <c r="U55" s="1" t="s">
        <v>1193</v>
      </c>
      <c r="V55" s="1" t="s">
        <v>4</v>
      </c>
      <c r="W55" s="1" t="s">
        <v>1194</v>
      </c>
      <c r="X55" s="1" t="s">
        <v>6</v>
      </c>
    </row>
    <row r="56" spans="1:24" x14ac:dyDescent="0.2">
      <c r="A56" s="1"/>
      <c r="B56" s="1" t="s">
        <v>1195</v>
      </c>
      <c r="C56" s="1" t="s">
        <v>1196</v>
      </c>
      <c r="D56" s="4" t="s">
        <v>2</v>
      </c>
      <c r="E56" s="5">
        <v>50</v>
      </c>
      <c r="F56" s="5">
        <v>500</v>
      </c>
      <c r="G56" s="11">
        <v>0.34</v>
      </c>
      <c r="H56" s="14" t="s">
        <v>4689</v>
      </c>
      <c r="I56" s="20">
        <f>All_US[[#This Row],[USD List / Unit]]*$I$3</f>
        <v>0.34</v>
      </c>
      <c r="J56" s="6">
        <v>627998005000</v>
      </c>
      <c r="K56" s="1"/>
      <c r="L56" s="1" t="s">
        <v>363</v>
      </c>
      <c r="M56" s="1" t="s">
        <v>1186</v>
      </c>
      <c r="N56" s="1"/>
      <c r="O56" s="1"/>
      <c r="P56" s="2">
        <v>0.01</v>
      </c>
      <c r="Q56" s="2">
        <v>0.01</v>
      </c>
      <c r="R56" s="1" t="s">
        <v>926</v>
      </c>
      <c r="S56" s="1" t="s">
        <v>1197</v>
      </c>
      <c r="T56" s="1"/>
      <c r="U56" s="1" t="s">
        <v>1198</v>
      </c>
      <c r="V56" s="1" t="s">
        <v>4</v>
      </c>
      <c r="W56" s="1" t="s">
        <v>1199</v>
      </c>
      <c r="X56" s="1" t="s">
        <v>6</v>
      </c>
    </row>
    <row r="57" spans="1:24" x14ac:dyDescent="0.2">
      <c r="A57" s="1"/>
      <c r="B57" s="1" t="s">
        <v>1200</v>
      </c>
      <c r="C57" s="1" t="s">
        <v>1201</v>
      </c>
      <c r="D57" s="4" t="s">
        <v>2</v>
      </c>
      <c r="E57" s="5">
        <v>5</v>
      </c>
      <c r="F57" s="5">
        <v>100</v>
      </c>
      <c r="G57" s="11">
        <v>8.218</v>
      </c>
      <c r="H57" s="14" t="s">
        <v>4621</v>
      </c>
      <c r="I57" s="20">
        <f>All_US[[#This Row],[USD List / Unit]]*$I$3</f>
        <v>8.218</v>
      </c>
      <c r="J57" s="6">
        <v>627998014675</v>
      </c>
      <c r="K57" s="1"/>
      <c r="L57" s="1" t="s">
        <v>109</v>
      </c>
      <c r="M57" s="1" t="s">
        <v>1202</v>
      </c>
      <c r="N57" s="1"/>
      <c r="O57" s="1"/>
      <c r="P57" s="2">
        <v>0.03</v>
      </c>
      <c r="Q57" s="2">
        <v>0.03</v>
      </c>
      <c r="R57" s="1" t="s">
        <v>926</v>
      </c>
      <c r="S57" s="1" t="s">
        <v>1203</v>
      </c>
      <c r="T57" s="1" t="s">
        <v>1204</v>
      </c>
      <c r="U57" s="1" t="s">
        <v>1205</v>
      </c>
      <c r="V57" s="1" t="s">
        <v>4</v>
      </c>
      <c r="W57" s="1" t="s">
        <v>1206</v>
      </c>
      <c r="X57" s="1" t="s">
        <v>6</v>
      </c>
    </row>
    <row r="58" spans="1:24" x14ac:dyDescent="0.2">
      <c r="A58" s="1" t="s">
        <v>101</v>
      </c>
      <c r="B58" s="1" t="s">
        <v>1207</v>
      </c>
      <c r="C58" s="1" t="s">
        <v>1208</v>
      </c>
      <c r="D58" s="4" t="s">
        <v>2</v>
      </c>
      <c r="E58" s="5">
        <v>5</v>
      </c>
      <c r="F58" s="5">
        <v>250</v>
      </c>
      <c r="G58" s="11">
        <v>40.250999999999998</v>
      </c>
      <c r="H58" s="14" t="s">
        <v>4621</v>
      </c>
      <c r="I58" s="20">
        <f>All_US[[#This Row],[USD List / Unit]]*$I$3</f>
        <v>40.250999999999998</v>
      </c>
      <c r="J58" s="6">
        <v>627998010721</v>
      </c>
      <c r="K58" s="1"/>
      <c r="L58" s="1" t="s">
        <v>171</v>
      </c>
      <c r="M58" s="1" t="s">
        <v>1209</v>
      </c>
      <c r="N58" s="1"/>
      <c r="O58" s="1" t="s">
        <v>4492</v>
      </c>
      <c r="P58" s="2">
        <v>0.21</v>
      </c>
      <c r="Q58" s="2">
        <v>0.21</v>
      </c>
      <c r="R58" s="1" t="s">
        <v>926</v>
      </c>
      <c r="S58" s="1" t="s">
        <v>1210</v>
      </c>
      <c r="T58" s="1" t="s">
        <v>4876</v>
      </c>
      <c r="U58" s="1" t="s">
        <v>1212</v>
      </c>
      <c r="V58" s="1" t="s">
        <v>4</v>
      </c>
      <c r="W58" s="1" t="s">
        <v>1213</v>
      </c>
      <c r="X58" s="1" t="s">
        <v>6</v>
      </c>
    </row>
    <row r="59" spans="1:24" x14ac:dyDescent="0.2">
      <c r="A59" s="1"/>
      <c r="B59" s="1" t="s">
        <v>1214</v>
      </c>
      <c r="C59" s="1" t="s">
        <v>1215</v>
      </c>
      <c r="D59" s="4" t="s">
        <v>2</v>
      </c>
      <c r="E59" s="5">
        <v>5</v>
      </c>
      <c r="F59" s="5">
        <v>80</v>
      </c>
      <c r="G59" s="11">
        <v>10.920999999999999</v>
      </c>
      <c r="H59" s="14" t="s">
        <v>4621</v>
      </c>
      <c r="I59" s="20">
        <f>All_US[[#This Row],[USD List / Unit]]*$I$3</f>
        <v>10.920999999999999</v>
      </c>
      <c r="J59" s="6">
        <v>627998014682</v>
      </c>
      <c r="K59" s="1"/>
      <c r="L59" s="1" t="s">
        <v>109</v>
      </c>
      <c r="M59" s="1" t="s">
        <v>1202</v>
      </c>
      <c r="N59" s="1"/>
      <c r="O59" s="1"/>
      <c r="P59" s="2">
        <v>0.03</v>
      </c>
      <c r="Q59" s="2">
        <v>0.03</v>
      </c>
      <c r="R59" s="1" t="s">
        <v>926</v>
      </c>
      <c r="S59" s="1" t="s">
        <v>1216</v>
      </c>
      <c r="T59" s="1" t="s">
        <v>1204</v>
      </c>
      <c r="U59" s="1" t="s">
        <v>1217</v>
      </c>
      <c r="V59" s="1" t="s">
        <v>4</v>
      </c>
      <c r="W59" s="1" t="s">
        <v>1218</v>
      </c>
      <c r="X59" s="1" t="s">
        <v>6</v>
      </c>
    </row>
    <row r="60" spans="1:24" x14ac:dyDescent="0.2">
      <c r="A60" s="1"/>
      <c r="B60" s="1" t="s">
        <v>1219</v>
      </c>
      <c r="C60" s="1" t="s">
        <v>1220</v>
      </c>
      <c r="D60" s="4" t="s">
        <v>2</v>
      </c>
      <c r="E60" s="5">
        <v>5</v>
      </c>
      <c r="F60" s="5">
        <v>250</v>
      </c>
      <c r="G60" s="11">
        <v>29.891999999999999</v>
      </c>
      <c r="H60" s="14" t="s">
        <v>4621</v>
      </c>
      <c r="I60" s="20">
        <f>All_US[[#This Row],[USD List / Unit]]*$I$3</f>
        <v>29.891999999999999</v>
      </c>
      <c r="J60" s="6">
        <v>627998010738</v>
      </c>
      <c r="K60" s="1"/>
      <c r="L60" s="1" t="s">
        <v>171</v>
      </c>
      <c r="M60" s="1" t="s">
        <v>1209</v>
      </c>
      <c r="N60" s="1"/>
      <c r="O60" s="1" t="s">
        <v>4493</v>
      </c>
      <c r="P60" s="2">
        <v>0.22</v>
      </c>
      <c r="Q60" s="2">
        <v>0.22</v>
      </c>
      <c r="R60" s="1" t="s">
        <v>926</v>
      </c>
      <c r="S60" s="1" t="s">
        <v>1221</v>
      </c>
      <c r="T60" s="1" t="s">
        <v>1211</v>
      </c>
      <c r="U60" s="1" t="s">
        <v>1222</v>
      </c>
      <c r="V60" s="1" t="s">
        <v>4</v>
      </c>
      <c r="W60" s="1" t="s">
        <v>1223</v>
      </c>
      <c r="X60" s="1" t="s">
        <v>6</v>
      </c>
    </row>
    <row r="61" spans="1:24" x14ac:dyDescent="0.2">
      <c r="A61" s="1"/>
      <c r="B61" s="1" t="s">
        <v>1224</v>
      </c>
      <c r="C61" s="1" t="s">
        <v>1225</v>
      </c>
      <c r="D61" s="4" t="s">
        <v>2</v>
      </c>
      <c r="E61" s="5">
        <v>5</v>
      </c>
      <c r="F61" s="5">
        <v>60</v>
      </c>
      <c r="G61" s="11">
        <v>13.89</v>
      </c>
      <c r="H61" s="14" t="s">
        <v>4621</v>
      </c>
      <c r="I61" s="20">
        <f>All_US[[#This Row],[USD List / Unit]]*$I$3</f>
        <v>13.89</v>
      </c>
      <c r="J61" s="6">
        <v>627998014699</v>
      </c>
      <c r="K61" s="1"/>
      <c r="L61" s="1" t="s">
        <v>109</v>
      </c>
      <c r="M61" s="1" t="s">
        <v>1202</v>
      </c>
      <c r="N61" s="1"/>
      <c r="O61" s="1"/>
      <c r="P61" s="2">
        <v>0.05</v>
      </c>
      <c r="Q61" s="2">
        <v>0.05</v>
      </c>
      <c r="R61" s="1" t="s">
        <v>926</v>
      </c>
      <c r="S61" s="1" t="s">
        <v>1226</v>
      </c>
      <c r="T61" s="1" t="s">
        <v>1204</v>
      </c>
      <c r="U61" s="1" t="s">
        <v>1227</v>
      </c>
      <c r="V61" s="1" t="s">
        <v>4</v>
      </c>
      <c r="W61" s="1" t="s">
        <v>1228</v>
      </c>
      <c r="X61" s="1" t="s">
        <v>6</v>
      </c>
    </row>
    <row r="62" spans="1:24" x14ac:dyDescent="0.2">
      <c r="A62" s="1"/>
      <c r="B62" s="1" t="s">
        <v>1229</v>
      </c>
      <c r="C62" s="1" t="s">
        <v>1230</v>
      </c>
      <c r="D62" s="4" t="s">
        <v>2</v>
      </c>
      <c r="E62" s="5">
        <v>5</v>
      </c>
      <c r="F62" s="5">
        <v>150</v>
      </c>
      <c r="G62" s="11">
        <v>35.683999999999997</v>
      </c>
      <c r="H62" s="14" t="s">
        <v>4621</v>
      </c>
      <c r="I62" s="20">
        <f>All_US[[#This Row],[USD List / Unit]]*$I$3</f>
        <v>35.683999999999997</v>
      </c>
      <c r="J62" s="6">
        <v>627998010745</v>
      </c>
      <c r="K62" s="1"/>
      <c r="L62" s="1" t="s">
        <v>171</v>
      </c>
      <c r="M62" s="1" t="s">
        <v>1209</v>
      </c>
      <c r="N62" s="1"/>
      <c r="O62" s="1" t="s">
        <v>4494</v>
      </c>
      <c r="P62" s="2">
        <v>0.24</v>
      </c>
      <c r="Q62" s="2">
        <v>0.24</v>
      </c>
      <c r="R62" s="1" t="s">
        <v>926</v>
      </c>
      <c r="S62" s="1" t="s">
        <v>1231</v>
      </c>
      <c r="T62" s="1" t="s">
        <v>1211</v>
      </c>
      <c r="U62" s="1" t="s">
        <v>1232</v>
      </c>
      <c r="V62" s="1" t="s">
        <v>4</v>
      </c>
      <c r="W62" s="1" t="s">
        <v>1233</v>
      </c>
      <c r="X62" s="1" t="s">
        <v>6</v>
      </c>
    </row>
    <row r="63" spans="1:24" x14ac:dyDescent="0.2">
      <c r="A63" s="1"/>
      <c r="B63" s="1" t="s">
        <v>1234</v>
      </c>
      <c r="C63" s="1" t="s">
        <v>1235</v>
      </c>
      <c r="D63" s="4" t="s">
        <v>2</v>
      </c>
      <c r="E63" s="5">
        <v>5</v>
      </c>
      <c r="F63" s="5">
        <v>125</v>
      </c>
      <c r="G63" s="11">
        <v>58.67</v>
      </c>
      <c r="H63" s="14" t="s">
        <v>4621</v>
      </c>
      <c r="I63" s="20">
        <f>All_US[[#This Row],[USD List / Unit]]*$I$3</f>
        <v>58.67</v>
      </c>
      <c r="J63" s="6">
        <v>627998010752</v>
      </c>
      <c r="K63" s="1"/>
      <c r="L63" s="1" t="s">
        <v>171</v>
      </c>
      <c r="M63" s="1" t="s">
        <v>1209</v>
      </c>
      <c r="N63" s="1"/>
      <c r="O63" s="1" t="s">
        <v>4495</v>
      </c>
      <c r="P63" s="2">
        <v>0.27</v>
      </c>
      <c r="Q63" s="2">
        <v>0.27</v>
      </c>
      <c r="R63" s="1" t="s">
        <v>926</v>
      </c>
      <c r="S63" s="1" t="s">
        <v>1236</v>
      </c>
      <c r="T63" s="1" t="s">
        <v>1211</v>
      </c>
      <c r="U63" s="1" t="s">
        <v>1237</v>
      </c>
      <c r="V63" s="1" t="s">
        <v>4</v>
      </c>
      <c r="W63" s="1" t="s">
        <v>1238</v>
      </c>
      <c r="X63" s="1" t="s">
        <v>6</v>
      </c>
    </row>
    <row r="64" spans="1:24" x14ac:dyDescent="0.2">
      <c r="A64" s="1" t="s">
        <v>101</v>
      </c>
      <c r="B64" s="1" t="s">
        <v>1239</v>
      </c>
      <c r="C64" s="1" t="s">
        <v>1240</v>
      </c>
      <c r="D64" s="4" t="s">
        <v>2</v>
      </c>
      <c r="E64" s="5">
        <v>5</v>
      </c>
      <c r="F64" s="5">
        <v>150</v>
      </c>
      <c r="G64" s="11">
        <v>49.112000000000002</v>
      </c>
      <c r="H64" s="14" t="s">
        <v>4621</v>
      </c>
      <c r="I64" s="20">
        <f>All_US[[#This Row],[USD List / Unit]]*$I$3</f>
        <v>49.112000000000002</v>
      </c>
      <c r="J64" s="6">
        <v>627998010806</v>
      </c>
      <c r="K64" s="1"/>
      <c r="L64" s="1" t="s">
        <v>171</v>
      </c>
      <c r="M64" s="1" t="s">
        <v>1209</v>
      </c>
      <c r="N64" s="1"/>
      <c r="O64" s="1"/>
      <c r="P64" s="2">
        <v>0.09</v>
      </c>
      <c r="Q64" s="2">
        <v>0.09</v>
      </c>
      <c r="R64" s="1" t="s">
        <v>926</v>
      </c>
      <c r="S64" s="1" t="s">
        <v>1241</v>
      </c>
      <c r="T64" s="1" t="s">
        <v>4876</v>
      </c>
      <c r="U64" s="1" t="s">
        <v>1242</v>
      </c>
      <c r="V64" s="1" t="s">
        <v>4</v>
      </c>
      <c r="W64" s="1" t="s">
        <v>1243</v>
      </c>
      <c r="X64" s="1" t="s">
        <v>6</v>
      </c>
    </row>
    <row r="65" spans="1:24" x14ac:dyDescent="0.2">
      <c r="A65" s="1" t="s">
        <v>101</v>
      </c>
      <c r="B65" s="1" t="s">
        <v>1244</v>
      </c>
      <c r="C65" s="1" t="s">
        <v>1245</v>
      </c>
      <c r="D65" s="4" t="s">
        <v>2</v>
      </c>
      <c r="E65" s="5">
        <v>5</v>
      </c>
      <c r="F65" s="5">
        <v>125</v>
      </c>
      <c r="G65" s="11">
        <v>62.22</v>
      </c>
      <c r="H65" s="14" t="s">
        <v>4621</v>
      </c>
      <c r="I65" s="20">
        <f>All_US[[#This Row],[USD List / Unit]]*$I$3</f>
        <v>62.22</v>
      </c>
      <c r="J65" s="6">
        <v>627998010813</v>
      </c>
      <c r="K65" s="1"/>
      <c r="L65" s="1" t="s">
        <v>171</v>
      </c>
      <c r="M65" s="1" t="s">
        <v>1209</v>
      </c>
      <c r="N65" s="1"/>
      <c r="O65" s="1"/>
      <c r="P65" s="2">
        <v>0.12</v>
      </c>
      <c r="Q65" s="2">
        <v>0.12</v>
      </c>
      <c r="R65" s="1" t="s">
        <v>926</v>
      </c>
      <c r="S65" s="1" t="s">
        <v>1246</v>
      </c>
      <c r="T65" s="1" t="s">
        <v>4876</v>
      </c>
      <c r="U65" s="1" t="s">
        <v>1247</v>
      </c>
      <c r="V65" s="1" t="s">
        <v>4</v>
      </c>
      <c r="W65" s="1" t="s">
        <v>1248</v>
      </c>
      <c r="X65" s="1" t="s">
        <v>6</v>
      </c>
    </row>
    <row r="66" spans="1:24" x14ac:dyDescent="0.2">
      <c r="A66" s="1" t="s">
        <v>101</v>
      </c>
      <c r="B66" s="1" t="s">
        <v>1249</v>
      </c>
      <c r="C66" s="1" t="s">
        <v>1250</v>
      </c>
      <c r="D66" s="4" t="s">
        <v>2</v>
      </c>
      <c r="E66" s="5">
        <v>5</v>
      </c>
      <c r="F66" s="5">
        <v>250</v>
      </c>
      <c r="G66" s="11">
        <v>38.29</v>
      </c>
      <c r="H66" s="14" t="s">
        <v>4621</v>
      </c>
      <c r="I66" s="20">
        <f>All_US[[#This Row],[USD List / Unit]]*$I$3</f>
        <v>38.29</v>
      </c>
      <c r="J66" s="6">
        <v>627998010820</v>
      </c>
      <c r="K66" s="1"/>
      <c r="L66" s="1" t="s">
        <v>171</v>
      </c>
      <c r="M66" s="1" t="s">
        <v>1209</v>
      </c>
      <c r="N66" s="1"/>
      <c r="O66" s="1"/>
      <c r="P66" s="2">
        <v>0.09</v>
      </c>
      <c r="Q66" s="2">
        <v>0.09</v>
      </c>
      <c r="R66" s="1" t="s">
        <v>926</v>
      </c>
      <c r="S66" s="1" t="s">
        <v>1251</v>
      </c>
      <c r="T66" s="1" t="s">
        <v>1252</v>
      </c>
      <c r="U66" s="1" t="s">
        <v>1253</v>
      </c>
      <c r="V66" s="1" t="s">
        <v>4</v>
      </c>
      <c r="W66" s="1" t="s">
        <v>1254</v>
      </c>
      <c r="X66" s="1" t="s">
        <v>6</v>
      </c>
    </row>
    <row r="67" spans="1:24" x14ac:dyDescent="0.2">
      <c r="A67" s="1" t="s">
        <v>101</v>
      </c>
      <c r="B67" s="1" t="s">
        <v>1255</v>
      </c>
      <c r="C67" s="1" t="s">
        <v>1256</v>
      </c>
      <c r="D67" s="4" t="s">
        <v>2</v>
      </c>
      <c r="E67" s="5">
        <v>5</v>
      </c>
      <c r="F67" s="5">
        <v>250</v>
      </c>
      <c r="G67" s="11">
        <v>44.03</v>
      </c>
      <c r="H67" s="14" t="s">
        <v>4621</v>
      </c>
      <c r="I67" s="20">
        <f>All_US[[#This Row],[USD List / Unit]]*$I$3</f>
        <v>44.03</v>
      </c>
      <c r="J67" s="6">
        <v>627998010837</v>
      </c>
      <c r="K67" s="1"/>
      <c r="L67" s="1" t="s">
        <v>171</v>
      </c>
      <c r="M67" s="1" t="s">
        <v>1209</v>
      </c>
      <c r="N67" s="1"/>
      <c r="O67" s="1"/>
      <c r="P67" s="2">
        <v>0.13</v>
      </c>
      <c r="Q67" s="2">
        <v>0.13</v>
      </c>
      <c r="R67" s="1" t="s">
        <v>926</v>
      </c>
      <c r="S67" s="1" t="s">
        <v>1257</v>
      </c>
      <c r="T67" s="1" t="s">
        <v>1252</v>
      </c>
      <c r="U67" s="1" t="s">
        <v>1258</v>
      </c>
      <c r="V67" s="1" t="s">
        <v>4</v>
      </c>
      <c r="W67" s="1" t="s">
        <v>1259</v>
      </c>
      <c r="X67" s="1" t="s">
        <v>6</v>
      </c>
    </row>
    <row r="68" spans="1:24" x14ac:dyDescent="0.2">
      <c r="A68" s="1"/>
      <c r="B68" s="1" t="s">
        <v>1260</v>
      </c>
      <c r="C68" s="1" t="s">
        <v>1261</v>
      </c>
      <c r="D68" s="4" t="s">
        <v>2</v>
      </c>
      <c r="E68" s="5">
        <v>5</v>
      </c>
      <c r="F68" s="5">
        <v>100</v>
      </c>
      <c r="G68" s="11">
        <v>8.7119999999999997</v>
      </c>
      <c r="H68" s="14" t="s">
        <v>4640</v>
      </c>
      <c r="I68" s="20">
        <f>All_US[[#This Row],[USD List / Unit]]*$I$3</f>
        <v>8.7119999999999997</v>
      </c>
      <c r="J68" s="6">
        <v>627998014705</v>
      </c>
      <c r="K68" s="1"/>
      <c r="L68" s="1" t="s">
        <v>109</v>
      </c>
      <c r="M68" s="1" t="s">
        <v>1202</v>
      </c>
      <c r="N68" s="1"/>
      <c r="O68" s="1"/>
      <c r="P68" s="2">
        <v>0.06</v>
      </c>
      <c r="Q68" s="2">
        <v>0.06</v>
      </c>
      <c r="R68" s="1" t="s">
        <v>926</v>
      </c>
      <c r="S68" s="1" t="s">
        <v>1262</v>
      </c>
      <c r="T68" s="1" t="s">
        <v>1263</v>
      </c>
      <c r="U68" s="1" t="s">
        <v>1264</v>
      </c>
      <c r="V68" s="1" t="s">
        <v>4</v>
      </c>
      <c r="W68" s="1" t="s">
        <v>1265</v>
      </c>
      <c r="X68" s="1" t="s">
        <v>6</v>
      </c>
    </row>
    <row r="69" spans="1:24" x14ac:dyDescent="0.2">
      <c r="A69" s="1" t="s">
        <v>101</v>
      </c>
      <c r="B69" s="1" t="s">
        <v>1266</v>
      </c>
      <c r="C69" s="1" t="s">
        <v>1267</v>
      </c>
      <c r="D69" s="4" t="s">
        <v>2</v>
      </c>
      <c r="E69" s="5">
        <v>5</v>
      </c>
      <c r="F69" s="5">
        <v>250</v>
      </c>
      <c r="G69" s="11">
        <v>29.766999999999999</v>
      </c>
      <c r="H69" s="14" t="s">
        <v>4640</v>
      </c>
      <c r="I69" s="20">
        <f>All_US[[#This Row],[USD List / Unit]]*$I$3</f>
        <v>29.766999999999999</v>
      </c>
      <c r="J69" s="6">
        <v>627998010844</v>
      </c>
      <c r="K69" s="1"/>
      <c r="L69" s="1" t="s">
        <v>171</v>
      </c>
      <c r="M69" s="1" t="s">
        <v>1209</v>
      </c>
      <c r="N69" s="1"/>
      <c r="O69" s="1" t="s">
        <v>4496</v>
      </c>
      <c r="P69" s="2">
        <v>0.21</v>
      </c>
      <c r="Q69" s="2">
        <v>0.21</v>
      </c>
      <c r="R69" s="1" t="s">
        <v>926</v>
      </c>
      <c r="S69" s="1" t="s">
        <v>1268</v>
      </c>
      <c r="T69" s="1" t="s">
        <v>1295</v>
      </c>
      <c r="U69" s="1" t="s">
        <v>1269</v>
      </c>
      <c r="V69" s="1" t="s">
        <v>4</v>
      </c>
      <c r="W69" s="1" t="s">
        <v>1270</v>
      </c>
      <c r="X69" s="1" t="s">
        <v>6</v>
      </c>
    </row>
    <row r="70" spans="1:24" x14ac:dyDescent="0.2">
      <c r="A70" s="1"/>
      <c r="B70" s="1" t="s">
        <v>1271</v>
      </c>
      <c r="C70" s="1" t="s">
        <v>1272</v>
      </c>
      <c r="D70" s="4" t="s">
        <v>2</v>
      </c>
      <c r="E70" s="5">
        <v>5</v>
      </c>
      <c r="F70" s="5">
        <v>80</v>
      </c>
      <c r="G70" s="11">
        <v>11.478999999999999</v>
      </c>
      <c r="H70" s="14" t="s">
        <v>4640</v>
      </c>
      <c r="I70" s="20">
        <f>All_US[[#This Row],[USD List / Unit]]*$I$3</f>
        <v>11.478999999999999</v>
      </c>
      <c r="J70" s="6">
        <v>627998014712</v>
      </c>
      <c r="K70" s="1"/>
      <c r="L70" s="1" t="s">
        <v>109</v>
      </c>
      <c r="M70" s="1" t="s">
        <v>1202</v>
      </c>
      <c r="N70" s="1"/>
      <c r="O70" s="1"/>
      <c r="P70" s="2">
        <v>0.06</v>
      </c>
      <c r="Q70" s="2">
        <v>0.06</v>
      </c>
      <c r="R70" s="1" t="s">
        <v>926</v>
      </c>
      <c r="S70" s="1" t="s">
        <v>1273</v>
      </c>
      <c r="T70" s="1" t="s">
        <v>1263</v>
      </c>
      <c r="U70" s="1" t="s">
        <v>1274</v>
      </c>
      <c r="V70" s="1" t="s">
        <v>4</v>
      </c>
      <c r="W70" s="1" t="s">
        <v>1275</v>
      </c>
      <c r="X70" s="1" t="s">
        <v>6</v>
      </c>
    </row>
    <row r="71" spans="1:24" x14ac:dyDescent="0.2">
      <c r="A71" s="1" t="s">
        <v>101</v>
      </c>
      <c r="B71" s="1" t="s">
        <v>1276</v>
      </c>
      <c r="C71" s="1" t="s">
        <v>1277</v>
      </c>
      <c r="D71" s="4" t="s">
        <v>2</v>
      </c>
      <c r="E71" s="5">
        <v>5</v>
      </c>
      <c r="F71" s="5">
        <v>200</v>
      </c>
      <c r="G71" s="11">
        <v>31.294</v>
      </c>
      <c r="H71" s="14" t="s">
        <v>4640</v>
      </c>
      <c r="I71" s="20">
        <f>All_US[[#This Row],[USD List / Unit]]*$I$3</f>
        <v>31.294</v>
      </c>
      <c r="J71" s="6">
        <v>627998010851</v>
      </c>
      <c r="K71" s="1"/>
      <c r="L71" s="1" t="s">
        <v>171</v>
      </c>
      <c r="M71" s="1" t="s">
        <v>1209</v>
      </c>
      <c r="N71" s="1"/>
      <c r="O71" s="1" t="s">
        <v>4497</v>
      </c>
      <c r="P71" s="2">
        <v>0.26</v>
      </c>
      <c r="Q71" s="2">
        <v>0.26</v>
      </c>
      <c r="R71" s="1" t="s">
        <v>926</v>
      </c>
      <c r="S71" s="1" t="s">
        <v>1278</v>
      </c>
      <c r="T71" s="1" t="s">
        <v>1295</v>
      </c>
      <c r="U71" s="1" t="s">
        <v>1279</v>
      </c>
      <c r="V71" s="1" t="s">
        <v>4</v>
      </c>
      <c r="W71" s="1" t="s">
        <v>1280</v>
      </c>
      <c r="X71" s="1" t="s">
        <v>6</v>
      </c>
    </row>
    <row r="72" spans="1:24" x14ac:dyDescent="0.2">
      <c r="A72" s="1"/>
      <c r="B72" s="1" t="s">
        <v>1281</v>
      </c>
      <c r="C72" s="1" t="s">
        <v>1282</v>
      </c>
      <c r="D72" s="4" t="s">
        <v>2</v>
      </c>
      <c r="E72" s="5">
        <v>5</v>
      </c>
      <c r="F72" s="5">
        <v>60</v>
      </c>
      <c r="G72" s="11">
        <v>14.35</v>
      </c>
      <c r="H72" s="14" t="s">
        <v>4640</v>
      </c>
      <c r="I72" s="20">
        <f>All_US[[#This Row],[USD List / Unit]]*$I$3</f>
        <v>14.35</v>
      </c>
      <c r="J72" s="6">
        <v>627998014729</v>
      </c>
      <c r="K72" s="1"/>
      <c r="L72" s="1" t="s">
        <v>109</v>
      </c>
      <c r="M72" s="1" t="s">
        <v>1202</v>
      </c>
      <c r="N72" s="1"/>
      <c r="O72" s="1"/>
      <c r="P72" s="2">
        <v>7.0000000000000007E-2</v>
      </c>
      <c r="Q72" s="2">
        <v>7.0000000000000007E-2</v>
      </c>
      <c r="R72" s="1" t="s">
        <v>926</v>
      </c>
      <c r="S72" s="1" t="s">
        <v>1283</v>
      </c>
      <c r="T72" s="1" t="s">
        <v>1284</v>
      </c>
      <c r="U72" s="1" t="s">
        <v>1285</v>
      </c>
      <c r="V72" s="1" t="s">
        <v>4</v>
      </c>
      <c r="W72" s="1" t="s">
        <v>1286</v>
      </c>
      <c r="X72" s="1" t="s">
        <v>6</v>
      </c>
    </row>
    <row r="73" spans="1:24" x14ac:dyDescent="0.2">
      <c r="A73" s="1" t="s">
        <v>101</v>
      </c>
      <c r="B73" s="1" t="s">
        <v>1287</v>
      </c>
      <c r="C73" s="1" t="s">
        <v>1288</v>
      </c>
      <c r="D73" s="4" t="s">
        <v>2</v>
      </c>
      <c r="E73" s="5">
        <v>5</v>
      </c>
      <c r="F73" s="5">
        <v>200</v>
      </c>
      <c r="G73" s="11">
        <v>39.023000000000003</v>
      </c>
      <c r="H73" s="14" t="s">
        <v>4640</v>
      </c>
      <c r="I73" s="20">
        <f>All_US[[#This Row],[USD List / Unit]]*$I$3</f>
        <v>39.023000000000003</v>
      </c>
      <c r="J73" s="6">
        <v>627998010882</v>
      </c>
      <c r="K73" s="1"/>
      <c r="L73" s="1" t="s">
        <v>171</v>
      </c>
      <c r="M73" s="1" t="s">
        <v>1209</v>
      </c>
      <c r="N73" s="1"/>
      <c r="O73" s="1"/>
      <c r="P73" s="2">
        <v>0.24</v>
      </c>
      <c r="Q73" s="2">
        <v>0.24</v>
      </c>
      <c r="R73" s="1" t="s">
        <v>926</v>
      </c>
      <c r="S73" s="1" t="s">
        <v>1289</v>
      </c>
      <c r="T73" s="1" t="s">
        <v>1295</v>
      </c>
      <c r="U73" s="1" t="s">
        <v>1290</v>
      </c>
      <c r="V73" s="1" t="s">
        <v>4</v>
      </c>
      <c r="W73" s="1" t="s">
        <v>1291</v>
      </c>
      <c r="X73" s="1" t="s">
        <v>6</v>
      </c>
    </row>
    <row r="74" spans="1:24" x14ac:dyDescent="0.2">
      <c r="A74" s="1" t="s">
        <v>101</v>
      </c>
      <c r="B74" s="1" t="s">
        <v>1292</v>
      </c>
      <c r="C74" s="1" t="s">
        <v>1293</v>
      </c>
      <c r="D74" s="4" t="s">
        <v>2</v>
      </c>
      <c r="E74" s="5">
        <v>5</v>
      </c>
      <c r="F74" s="5">
        <v>125</v>
      </c>
      <c r="G74" s="11">
        <v>44.03</v>
      </c>
      <c r="H74" s="14" t="s">
        <v>4640</v>
      </c>
      <c r="I74" s="20">
        <f>All_US[[#This Row],[USD List / Unit]]*$I$3</f>
        <v>44.03</v>
      </c>
      <c r="J74" s="6">
        <v>627998010899</v>
      </c>
      <c r="K74" s="1"/>
      <c r="L74" s="1" t="s">
        <v>171</v>
      </c>
      <c r="M74" s="1" t="s">
        <v>1209</v>
      </c>
      <c r="N74" s="1"/>
      <c r="O74" s="1"/>
      <c r="P74" s="2">
        <v>0.17</v>
      </c>
      <c r="Q74" s="2">
        <v>0.17</v>
      </c>
      <c r="R74" s="1" t="s">
        <v>926</v>
      </c>
      <c r="S74" s="1" t="s">
        <v>1294</v>
      </c>
      <c r="T74" s="1" t="s">
        <v>1295</v>
      </c>
      <c r="U74" s="1" t="s">
        <v>1296</v>
      </c>
      <c r="V74" s="1" t="s">
        <v>4</v>
      </c>
      <c r="W74" s="1" t="s">
        <v>1297</v>
      </c>
      <c r="X74" s="1" t="s">
        <v>6</v>
      </c>
    </row>
    <row r="75" spans="1:24" x14ac:dyDescent="0.2">
      <c r="A75" s="1" t="s">
        <v>101</v>
      </c>
      <c r="B75" s="1" t="s">
        <v>1298</v>
      </c>
      <c r="C75" s="1" t="s">
        <v>1299</v>
      </c>
      <c r="D75" s="4" t="s">
        <v>2</v>
      </c>
      <c r="E75" s="5">
        <v>5</v>
      </c>
      <c r="F75" s="5">
        <v>200</v>
      </c>
      <c r="G75" s="11">
        <v>27.25</v>
      </c>
      <c r="H75" s="14" t="s">
        <v>4640</v>
      </c>
      <c r="I75" s="20">
        <f>All_US[[#This Row],[USD List / Unit]]*$I$3</f>
        <v>27.25</v>
      </c>
      <c r="J75" s="6">
        <v>627998010905</v>
      </c>
      <c r="K75" s="1"/>
      <c r="L75" s="1" t="s">
        <v>171</v>
      </c>
      <c r="M75" s="1" t="s">
        <v>1209</v>
      </c>
      <c r="N75" s="1"/>
      <c r="O75" s="1"/>
      <c r="P75" s="2">
        <v>0.23</v>
      </c>
      <c r="Q75" s="2">
        <v>0.23</v>
      </c>
      <c r="R75" s="1" t="s">
        <v>926</v>
      </c>
      <c r="S75" s="1" t="s">
        <v>1300</v>
      </c>
      <c r="T75" s="1" t="s">
        <v>1295</v>
      </c>
      <c r="U75" s="1" t="s">
        <v>1301</v>
      </c>
      <c r="V75" s="1" t="s">
        <v>4</v>
      </c>
      <c r="W75" s="1" t="s">
        <v>1302</v>
      </c>
      <c r="X75" s="1" t="s">
        <v>6</v>
      </c>
    </row>
    <row r="76" spans="1:24" x14ac:dyDescent="0.2">
      <c r="A76" s="1" t="s">
        <v>101</v>
      </c>
      <c r="B76" s="1" t="s">
        <v>1303</v>
      </c>
      <c r="C76" s="1" t="s">
        <v>1304</v>
      </c>
      <c r="D76" s="4" t="s">
        <v>2</v>
      </c>
      <c r="E76" s="5">
        <v>5</v>
      </c>
      <c r="F76" s="5">
        <v>200</v>
      </c>
      <c r="G76" s="11">
        <v>36.01</v>
      </c>
      <c r="H76" s="14" t="s">
        <v>4640</v>
      </c>
      <c r="I76" s="20">
        <f>All_US[[#This Row],[USD List / Unit]]*$I$3</f>
        <v>36.01</v>
      </c>
      <c r="J76" s="6">
        <v>627998010912</v>
      </c>
      <c r="K76" s="1"/>
      <c r="L76" s="1" t="s">
        <v>171</v>
      </c>
      <c r="M76" s="1" t="s">
        <v>1209</v>
      </c>
      <c r="N76" s="1"/>
      <c r="O76" s="1"/>
      <c r="P76" s="2">
        <v>0.24</v>
      </c>
      <c r="Q76" s="2">
        <v>0.24</v>
      </c>
      <c r="R76" s="1" t="s">
        <v>926</v>
      </c>
      <c r="S76" s="1" t="s">
        <v>1305</v>
      </c>
      <c r="T76" s="1" t="s">
        <v>1295</v>
      </c>
      <c r="U76" s="1" t="s">
        <v>1306</v>
      </c>
      <c r="V76" s="1" t="s">
        <v>4</v>
      </c>
      <c r="W76" s="1" t="s">
        <v>1307</v>
      </c>
      <c r="X76" s="1" t="s">
        <v>6</v>
      </c>
    </row>
    <row r="77" spans="1:24" x14ac:dyDescent="0.2">
      <c r="A77" s="1" t="s">
        <v>101</v>
      </c>
      <c r="B77" s="1" t="s">
        <v>1308</v>
      </c>
      <c r="C77" s="1" t="s">
        <v>1309</v>
      </c>
      <c r="D77" s="4" t="s">
        <v>2</v>
      </c>
      <c r="E77" s="5">
        <v>5</v>
      </c>
      <c r="F77" s="5">
        <v>100</v>
      </c>
      <c r="G77" s="11">
        <v>60.468000000000004</v>
      </c>
      <c r="H77" s="14" t="s">
        <v>4640</v>
      </c>
      <c r="I77" s="20">
        <f>All_US[[#This Row],[USD List / Unit]]*$I$3</f>
        <v>60.468000000000004</v>
      </c>
      <c r="J77" s="6">
        <v>627998010929</v>
      </c>
      <c r="K77" s="1"/>
      <c r="L77" s="1" t="s">
        <v>171</v>
      </c>
      <c r="M77" s="1" t="s">
        <v>1209</v>
      </c>
      <c r="N77" s="1"/>
      <c r="O77" s="1" t="s">
        <v>4498</v>
      </c>
      <c r="P77" s="2">
        <v>0.26</v>
      </c>
      <c r="Q77" s="2">
        <v>0.26</v>
      </c>
      <c r="R77" s="1" t="s">
        <v>926</v>
      </c>
      <c r="S77" s="1" t="s">
        <v>1310</v>
      </c>
      <c r="T77" s="1" t="s">
        <v>1295</v>
      </c>
      <c r="U77" s="1" t="s">
        <v>1311</v>
      </c>
      <c r="V77" s="1" t="s">
        <v>4</v>
      </c>
      <c r="W77" s="1" t="s">
        <v>1312</v>
      </c>
      <c r="X77" s="1" t="s">
        <v>6</v>
      </c>
    </row>
    <row r="78" spans="1:24" x14ac:dyDescent="0.2">
      <c r="A78" s="1" t="s">
        <v>101</v>
      </c>
      <c r="B78" s="1" t="s">
        <v>1313</v>
      </c>
      <c r="C78" s="1" t="s">
        <v>1314</v>
      </c>
      <c r="D78" s="4" t="s">
        <v>2</v>
      </c>
      <c r="E78" s="5">
        <v>5</v>
      </c>
      <c r="F78" s="5">
        <v>150</v>
      </c>
      <c r="G78" s="11">
        <v>60.073</v>
      </c>
      <c r="H78" s="14" t="s">
        <v>4640</v>
      </c>
      <c r="I78" s="20">
        <f>All_US[[#This Row],[USD List / Unit]]*$I$3</f>
        <v>60.073</v>
      </c>
      <c r="J78" s="6">
        <v>627998010936</v>
      </c>
      <c r="K78" s="1"/>
      <c r="L78" s="1" t="s">
        <v>171</v>
      </c>
      <c r="M78" s="1" t="s">
        <v>1209</v>
      </c>
      <c r="N78" s="1"/>
      <c r="O78" s="1"/>
      <c r="P78" s="2">
        <v>0.28999999999999998</v>
      </c>
      <c r="Q78" s="2">
        <v>0.28999999999999998</v>
      </c>
      <c r="R78" s="1" t="s">
        <v>926</v>
      </c>
      <c r="S78" s="1" t="s">
        <v>1315</v>
      </c>
      <c r="T78" s="1" t="s">
        <v>1295</v>
      </c>
      <c r="U78" s="1" t="s">
        <v>1316</v>
      </c>
      <c r="V78" s="1" t="s">
        <v>4</v>
      </c>
      <c r="W78" s="1" t="s">
        <v>1317</v>
      </c>
      <c r="X78" s="1" t="s">
        <v>6</v>
      </c>
    </row>
    <row r="79" spans="1:24" x14ac:dyDescent="0.2">
      <c r="A79" s="1" t="s">
        <v>101</v>
      </c>
      <c r="B79" s="1" t="s">
        <v>1318</v>
      </c>
      <c r="C79" s="1" t="s">
        <v>1319</v>
      </c>
      <c r="D79" s="4" t="s">
        <v>2</v>
      </c>
      <c r="E79" s="5">
        <v>5</v>
      </c>
      <c r="F79" s="5">
        <v>150</v>
      </c>
      <c r="G79" s="11">
        <v>38.29</v>
      </c>
      <c r="H79" s="14" t="s">
        <v>4640</v>
      </c>
      <c r="I79" s="20">
        <f>All_US[[#This Row],[USD List / Unit]]*$I$3</f>
        <v>38.29</v>
      </c>
      <c r="J79" s="6">
        <v>627998010943</v>
      </c>
      <c r="K79" s="1"/>
      <c r="L79" s="1" t="s">
        <v>171</v>
      </c>
      <c r="M79" s="1" t="s">
        <v>1209</v>
      </c>
      <c r="N79" s="1"/>
      <c r="O79" s="1"/>
      <c r="P79" s="2">
        <v>0.26</v>
      </c>
      <c r="Q79" s="2">
        <v>0.26</v>
      </c>
      <c r="R79" s="1" t="s">
        <v>926</v>
      </c>
      <c r="S79" s="1" t="s">
        <v>1320</v>
      </c>
      <c r="T79" s="1" t="s">
        <v>1295</v>
      </c>
      <c r="U79" s="1" t="s">
        <v>1321</v>
      </c>
      <c r="V79" s="1" t="s">
        <v>4</v>
      </c>
      <c r="W79" s="1" t="s">
        <v>1322</v>
      </c>
      <c r="X79" s="1" t="s">
        <v>6</v>
      </c>
    </row>
    <row r="80" spans="1:24" x14ac:dyDescent="0.2">
      <c r="A80" s="1" t="s">
        <v>101</v>
      </c>
      <c r="B80" s="1" t="s">
        <v>1323</v>
      </c>
      <c r="C80" s="1" t="s">
        <v>1324</v>
      </c>
      <c r="D80" s="4" t="s">
        <v>2</v>
      </c>
      <c r="E80" s="5">
        <v>5</v>
      </c>
      <c r="F80" s="5">
        <v>100</v>
      </c>
      <c r="G80" s="11">
        <v>44.03</v>
      </c>
      <c r="H80" s="14" t="s">
        <v>4640</v>
      </c>
      <c r="I80" s="20">
        <f>All_US[[#This Row],[USD List / Unit]]*$I$3</f>
        <v>44.03</v>
      </c>
      <c r="J80" s="6">
        <v>627998010950</v>
      </c>
      <c r="K80" s="1"/>
      <c r="L80" s="1" t="s">
        <v>171</v>
      </c>
      <c r="M80" s="1" t="s">
        <v>1209</v>
      </c>
      <c r="N80" s="1"/>
      <c r="O80" s="1"/>
      <c r="P80" s="2">
        <v>0.17</v>
      </c>
      <c r="Q80" s="2">
        <v>0.17</v>
      </c>
      <c r="R80" s="1" t="s">
        <v>926</v>
      </c>
      <c r="S80" s="1" t="s">
        <v>1325</v>
      </c>
      <c r="T80" s="1" t="s">
        <v>1295</v>
      </c>
      <c r="U80" s="1" t="s">
        <v>1326</v>
      </c>
      <c r="V80" s="1" t="s">
        <v>4</v>
      </c>
      <c r="W80" s="1" t="s">
        <v>1327</v>
      </c>
      <c r="X80" s="1" t="s">
        <v>6</v>
      </c>
    </row>
    <row r="81" spans="1:24" x14ac:dyDescent="0.2">
      <c r="A81" s="1"/>
      <c r="B81" s="1" t="s">
        <v>1328</v>
      </c>
      <c r="C81" s="1" t="s">
        <v>1329</v>
      </c>
      <c r="D81" s="4" t="s">
        <v>2</v>
      </c>
      <c r="E81" s="5">
        <v>25</v>
      </c>
      <c r="F81" s="5">
        <v>2000</v>
      </c>
      <c r="G81" s="11">
        <v>0.72599999999999998</v>
      </c>
      <c r="H81" s="14" t="s">
        <v>4634</v>
      </c>
      <c r="I81" s="20">
        <f>All_US[[#This Row],[USD List / Unit]]*$I$3</f>
        <v>0.72599999999999998</v>
      </c>
      <c r="J81" s="6">
        <v>627998006137</v>
      </c>
      <c r="K81" s="1"/>
      <c r="L81" s="1" t="s">
        <v>10</v>
      </c>
      <c r="M81" s="1" t="s">
        <v>1202</v>
      </c>
      <c r="N81" s="1"/>
      <c r="O81" s="1"/>
      <c r="P81" s="2">
        <v>0.01</v>
      </c>
      <c r="Q81" s="2">
        <v>0.01</v>
      </c>
      <c r="R81" s="1" t="s">
        <v>926</v>
      </c>
      <c r="S81" s="1" t="s">
        <v>1330</v>
      </c>
      <c r="T81" s="1"/>
      <c r="U81" s="1" t="s">
        <v>1331</v>
      </c>
      <c r="V81" s="1" t="s">
        <v>4</v>
      </c>
      <c r="W81" s="1" t="s">
        <v>1332</v>
      </c>
      <c r="X81" s="1" t="s">
        <v>6</v>
      </c>
    </row>
    <row r="82" spans="1:24" x14ac:dyDescent="0.2">
      <c r="A82" s="1"/>
      <c r="B82" s="1" t="s">
        <v>1333</v>
      </c>
      <c r="C82" s="1" t="s">
        <v>1334</v>
      </c>
      <c r="D82" s="4" t="s">
        <v>2</v>
      </c>
      <c r="E82" s="5">
        <v>25</v>
      </c>
      <c r="F82" s="5">
        <v>1000</v>
      </c>
      <c r="G82" s="11">
        <v>1.1910000000000001</v>
      </c>
      <c r="H82" s="14" t="s">
        <v>4634</v>
      </c>
      <c r="I82" s="20">
        <f>All_US[[#This Row],[USD List / Unit]]*$I$3</f>
        <v>1.1910000000000001</v>
      </c>
      <c r="J82" s="6">
        <v>627998006144</v>
      </c>
      <c r="K82" s="1"/>
      <c r="L82" s="1" t="s">
        <v>10</v>
      </c>
      <c r="M82" s="1" t="s">
        <v>1202</v>
      </c>
      <c r="N82" s="1"/>
      <c r="O82" s="1"/>
      <c r="P82" s="2">
        <v>0.01</v>
      </c>
      <c r="Q82" s="2">
        <v>0.01</v>
      </c>
      <c r="R82" s="1" t="s">
        <v>926</v>
      </c>
      <c r="S82" s="1" t="s">
        <v>1335</v>
      </c>
      <c r="T82" s="1"/>
      <c r="U82" s="1" t="s">
        <v>1336</v>
      </c>
      <c r="V82" s="1" t="s">
        <v>4</v>
      </c>
      <c r="W82" s="1" t="s">
        <v>1337</v>
      </c>
      <c r="X82" s="1" t="s">
        <v>6</v>
      </c>
    </row>
    <row r="83" spans="1:24" x14ac:dyDescent="0.2">
      <c r="A83" s="1"/>
      <c r="B83" s="1" t="s">
        <v>1338</v>
      </c>
      <c r="C83" s="1" t="s">
        <v>1339</v>
      </c>
      <c r="D83" s="4" t="s">
        <v>2</v>
      </c>
      <c r="E83" s="5">
        <v>5</v>
      </c>
      <c r="F83" s="5">
        <v>500</v>
      </c>
      <c r="G83" s="11">
        <v>1.9359999999999999</v>
      </c>
      <c r="H83" s="14" t="s">
        <v>4634</v>
      </c>
      <c r="I83" s="20">
        <f>All_US[[#This Row],[USD List / Unit]]*$I$3</f>
        <v>1.9359999999999999</v>
      </c>
      <c r="J83" s="6">
        <v>627998006151</v>
      </c>
      <c r="K83" s="1"/>
      <c r="L83" s="1" t="s">
        <v>109</v>
      </c>
      <c r="M83" s="1" t="s">
        <v>1202</v>
      </c>
      <c r="N83" s="1"/>
      <c r="O83" s="1"/>
      <c r="P83" s="2">
        <v>0.01</v>
      </c>
      <c r="Q83" s="2">
        <v>0.01</v>
      </c>
      <c r="R83" s="1" t="s">
        <v>926</v>
      </c>
      <c r="S83" s="1" t="s">
        <v>1340</v>
      </c>
      <c r="T83" s="1"/>
      <c r="U83" s="1" t="s">
        <v>1341</v>
      </c>
      <c r="V83" s="1" t="s">
        <v>4</v>
      </c>
      <c r="W83" s="1" t="s">
        <v>1342</v>
      </c>
      <c r="X83" s="1" t="s">
        <v>6</v>
      </c>
    </row>
    <row r="84" spans="1:24" x14ac:dyDescent="0.2">
      <c r="A84" s="1"/>
      <c r="B84" s="1" t="s">
        <v>1343</v>
      </c>
      <c r="C84" s="1" t="s">
        <v>1344</v>
      </c>
      <c r="D84" s="4" t="s">
        <v>2</v>
      </c>
      <c r="E84" s="5">
        <v>25</v>
      </c>
      <c r="F84" s="5">
        <v>200</v>
      </c>
      <c r="G84" s="11">
        <v>2.7160000000000002</v>
      </c>
      <c r="H84" s="14" t="s">
        <v>4623</v>
      </c>
      <c r="I84" s="20">
        <f>All_US[[#This Row],[USD List / Unit]]*$I$3</f>
        <v>2.7160000000000002</v>
      </c>
      <c r="J84" s="6">
        <v>627998005963</v>
      </c>
      <c r="K84" s="1"/>
      <c r="L84" s="1" t="s">
        <v>10</v>
      </c>
      <c r="M84" s="1" t="s">
        <v>1202</v>
      </c>
      <c r="N84" s="1"/>
      <c r="O84" s="1"/>
      <c r="P84" s="2">
        <v>0.02</v>
      </c>
      <c r="Q84" s="2">
        <v>0.02</v>
      </c>
      <c r="R84" s="1" t="s">
        <v>926</v>
      </c>
      <c r="S84" s="1" t="s">
        <v>1345</v>
      </c>
      <c r="T84" s="1"/>
      <c r="U84" s="1" t="s">
        <v>1346</v>
      </c>
      <c r="V84" s="1" t="s">
        <v>4</v>
      </c>
      <c r="W84" s="1" t="s">
        <v>1347</v>
      </c>
      <c r="X84" s="1" t="s">
        <v>6</v>
      </c>
    </row>
    <row r="85" spans="1:24" x14ac:dyDescent="0.2">
      <c r="A85" s="1"/>
      <c r="B85" s="1" t="s">
        <v>1348</v>
      </c>
      <c r="C85" s="1" t="s">
        <v>1349</v>
      </c>
      <c r="D85" s="4" t="s">
        <v>2</v>
      </c>
      <c r="E85" s="5">
        <v>25</v>
      </c>
      <c r="F85" s="5">
        <v>250</v>
      </c>
      <c r="G85" s="11">
        <v>2.5409999999999999</v>
      </c>
      <c r="H85" s="14" t="s">
        <v>4623</v>
      </c>
      <c r="I85" s="20">
        <f>All_US[[#This Row],[USD List / Unit]]*$I$3</f>
        <v>2.5409999999999999</v>
      </c>
      <c r="J85" s="6">
        <v>627998006014</v>
      </c>
      <c r="K85" s="1"/>
      <c r="L85" s="1" t="s">
        <v>10</v>
      </c>
      <c r="M85" s="1" t="s">
        <v>1202</v>
      </c>
      <c r="N85" s="1"/>
      <c r="O85" s="1"/>
      <c r="P85" s="2">
        <v>0.01</v>
      </c>
      <c r="Q85" s="2">
        <v>0.01</v>
      </c>
      <c r="R85" s="1" t="s">
        <v>926</v>
      </c>
      <c r="S85" s="1" t="s">
        <v>1350</v>
      </c>
      <c r="T85" s="1"/>
      <c r="U85" s="1" t="s">
        <v>1351</v>
      </c>
      <c r="V85" s="1" t="s">
        <v>4</v>
      </c>
      <c r="W85" s="1" t="s">
        <v>1352</v>
      </c>
      <c r="X85" s="1" t="s">
        <v>6</v>
      </c>
    </row>
    <row r="86" spans="1:24" x14ac:dyDescent="0.2">
      <c r="A86" s="1"/>
      <c r="B86" s="1" t="s">
        <v>1353</v>
      </c>
      <c r="C86" s="1" t="s">
        <v>1354</v>
      </c>
      <c r="D86" s="4" t="s">
        <v>2</v>
      </c>
      <c r="E86" s="5">
        <v>5</v>
      </c>
      <c r="F86" s="5">
        <v>300</v>
      </c>
      <c r="G86" s="11">
        <v>5.9960000000000004</v>
      </c>
      <c r="H86" s="14" t="s">
        <v>4623</v>
      </c>
      <c r="I86" s="20">
        <f>All_US[[#This Row],[USD List / Unit]]*$I$3</f>
        <v>5.9960000000000004</v>
      </c>
      <c r="J86" s="6">
        <v>627998009633</v>
      </c>
      <c r="K86" s="1"/>
      <c r="L86" s="1" t="s">
        <v>363</v>
      </c>
      <c r="M86" s="1" t="s">
        <v>1202</v>
      </c>
      <c r="N86" s="1"/>
      <c r="O86" s="1"/>
      <c r="P86" s="2">
        <v>7.0000000000000007E-2</v>
      </c>
      <c r="Q86" s="2">
        <v>7.0000000000000007E-2</v>
      </c>
      <c r="R86" s="1" t="s">
        <v>926</v>
      </c>
      <c r="S86" s="1" t="s">
        <v>1355</v>
      </c>
      <c r="T86" s="1"/>
      <c r="U86" s="1" t="s">
        <v>1356</v>
      </c>
      <c r="V86" s="1" t="s">
        <v>4</v>
      </c>
      <c r="W86" s="1" t="s">
        <v>1357</v>
      </c>
      <c r="X86" s="1" t="s">
        <v>6</v>
      </c>
    </row>
    <row r="87" spans="1:24" x14ac:dyDescent="0.2">
      <c r="A87" s="1"/>
      <c r="B87" s="1" t="s">
        <v>1358</v>
      </c>
      <c r="C87" s="1" t="s">
        <v>1359</v>
      </c>
      <c r="D87" s="4" t="s">
        <v>2</v>
      </c>
      <c r="E87" s="5">
        <v>25</v>
      </c>
      <c r="F87" s="5">
        <v>250</v>
      </c>
      <c r="G87" s="11">
        <v>2.7029999999999998</v>
      </c>
      <c r="H87" s="14" t="s">
        <v>4623</v>
      </c>
      <c r="I87" s="20">
        <f>All_US[[#This Row],[USD List / Unit]]*$I$3</f>
        <v>2.7029999999999998</v>
      </c>
      <c r="J87" s="6">
        <v>627998006007</v>
      </c>
      <c r="K87" s="1"/>
      <c r="L87" s="1" t="s">
        <v>10</v>
      </c>
      <c r="M87" s="1" t="s">
        <v>1202</v>
      </c>
      <c r="N87" s="1"/>
      <c r="O87" s="1"/>
      <c r="P87" s="2">
        <v>0.01</v>
      </c>
      <c r="Q87" s="2">
        <v>0.01</v>
      </c>
      <c r="R87" s="1" t="s">
        <v>926</v>
      </c>
      <c r="S87" s="1" t="s">
        <v>1360</v>
      </c>
      <c r="T87" s="1"/>
      <c r="U87" s="1" t="s">
        <v>1361</v>
      </c>
      <c r="V87" s="1" t="s">
        <v>4</v>
      </c>
      <c r="W87" s="1" t="s">
        <v>1362</v>
      </c>
      <c r="X87" s="1" t="s">
        <v>6</v>
      </c>
    </row>
    <row r="88" spans="1:24" x14ac:dyDescent="0.2">
      <c r="A88" s="1"/>
      <c r="B88" s="1" t="s">
        <v>1363</v>
      </c>
      <c r="C88" s="1" t="s">
        <v>1364</v>
      </c>
      <c r="D88" s="4" t="s">
        <v>2</v>
      </c>
      <c r="E88" s="5">
        <v>25</v>
      </c>
      <c r="F88" s="5">
        <v>300</v>
      </c>
      <c r="G88" s="11">
        <v>2.1419999999999999</v>
      </c>
      <c r="H88" s="14" t="s">
        <v>4623</v>
      </c>
      <c r="I88" s="20">
        <f>All_US[[#This Row],[USD List / Unit]]*$I$3</f>
        <v>2.1419999999999999</v>
      </c>
      <c r="J88" s="6">
        <v>627998005994</v>
      </c>
      <c r="K88" s="1"/>
      <c r="L88" s="1" t="s">
        <v>10</v>
      </c>
      <c r="M88" s="1" t="s">
        <v>1202</v>
      </c>
      <c r="N88" s="1"/>
      <c r="O88" s="1"/>
      <c r="P88" s="2">
        <v>0.01</v>
      </c>
      <c r="Q88" s="2">
        <v>0.01</v>
      </c>
      <c r="R88" s="1" t="s">
        <v>926</v>
      </c>
      <c r="S88" s="1" t="s">
        <v>1365</v>
      </c>
      <c r="T88" s="1"/>
      <c r="U88" s="1" t="s">
        <v>1366</v>
      </c>
      <c r="V88" s="1" t="s">
        <v>4</v>
      </c>
      <c r="W88" s="1" t="s">
        <v>1367</v>
      </c>
      <c r="X88" s="1" t="s">
        <v>6</v>
      </c>
    </row>
    <row r="89" spans="1:24" x14ac:dyDescent="0.2">
      <c r="A89" s="1"/>
      <c r="B89" s="1" t="s">
        <v>1368</v>
      </c>
      <c r="C89" s="1" t="s">
        <v>1369</v>
      </c>
      <c r="D89" s="4" t="s">
        <v>2</v>
      </c>
      <c r="E89" s="5">
        <v>25</v>
      </c>
      <c r="F89" s="5">
        <v>300</v>
      </c>
      <c r="G89" s="11">
        <v>2.2919999999999998</v>
      </c>
      <c r="H89" s="14" t="s">
        <v>4623</v>
      </c>
      <c r="I89" s="20">
        <f>All_US[[#This Row],[USD List / Unit]]*$I$3</f>
        <v>2.2919999999999998</v>
      </c>
      <c r="J89" s="6">
        <v>627998005987</v>
      </c>
      <c r="K89" s="1"/>
      <c r="L89" s="1" t="s">
        <v>10</v>
      </c>
      <c r="M89" s="1" t="s">
        <v>1202</v>
      </c>
      <c r="N89" s="1"/>
      <c r="O89" s="1"/>
      <c r="P89" s="2">
        <v>0.01</v>
      </c>
      <c r="Q89" s="2">
        <v>0.01</v>
      </c>
      <c r="R89" s="1" t="s">
        <v>926</v>
      </c>
      <c r="S89" s="1" t="s">
        <v>1370</v>
      </c>
      <c r="T89" s="1"/>
      <c r="U89" s="1" t="s">
        <v>1371</v>
      </c>
      <c r="V89" s="1" t="s">
        <v>4</v>
      </c>
      <c r="W89" s="1" t="s">
        <v>1372</v>
      </c>
      <c r="X89" s="1" t="s">
        <v>6</v>
      </c>
    </row>
    <row r="90" spans="1:24" x14ac:dyDescent="0.2">
      <c r="A90" s="1"/>
      <c r="B90" s="1" t="s">
        <v>1373</v>
      </c>
      <c r="C90" s="1" t="s">
        <v>1374</v>
      </c>
      <c r="D90" s="4" t="s">
        <v>2</v>
      </c>
      <c r="E90" s="5">
        <v>25</v>
      </c>
      <c r="F90" s="5">
        <v>400</v>
      </c>
      <c r="G90" s="11">
        <v>1.849</v>
      </c>
      <c r="H90" s="14" t="s">
        <v>4623</v>
      </c>
      <c r="I90" s="20">
        <f>All_US[[#This Row],[USD List / Unit]]*$I$3</f>
        <v>1.849</v>
      </c>
      <c r="J90" s="6">
        <v>627998005956</v>
      </c>
      <c r="K90" s="1"/>
      <c r="L90" s="1" t="s">
        <v>10</v>
      </c>
      <c r="M90" s="1" t="s">
        <v>1202</v>
      </c>
      <c r="N90" s="1"/>
      <c r="O90" s="1"/>
      <c r="P90" s="2">
        <v>0.02</v>
      </c>
      <c r="Q90" s="2">
        <v>0.02</v>
      </c>
      <c r="R90" s="1" t="s">
        <v>926</v>
      </c>
      <c r="S90" s="1" t="s">
        <v>1375</v>
      </c>
      <c r="T90" s="1"/>
      <c r="U90" s="1" t="s">
        <v>1376</v>
      </c>
      <c r="V90" s="1" t="s">
        <v>4</v>
      </c>
      <c r="W90" s="1" t="s">
        <v>1377</v>
      </c>
      <c r="X90" s="1" t="s">
        <v>6</v>
      </c>
    </row>
    <row r="91" spans="1:24" x14ac:dyDescent="0.2">
      <c r="A91" s="1"/>
      <c r="B91" s="1" t="s">
        <v>1378</v>
      </c>
      <c r="C91" s="1" t="s">
        <v>1379</v>
      </c>
      <c r="D91" s="4" t="s">
        <v>2</v>
      </c>
      <c r="E91" s="5">
        <v>5</v>
      </c>
      <c r="F91" s="5">
        <v>320</v>
      </c>
      <c r="G91" s="11">
        <v>6.1369999999999996</v>
      </c>
      <c r="H91" s="14" t="s">
        <v>4623</v>
      </c>
      <c r="I91" s="20">
        <f>All_US[[#This Row],[USD List / Unit]]*$I$3</f>
        <v>6.1369999999999996</v>
      </c>
      <c r="J91" s="6">
        <v>627998006021</v>
      </c>
      <c r="K91" s="1"/>
      <c r="L91" s="1" t="s">
        <v>10</v>
      </c>
      <c r="M91" s="1" t="s">
        <v>1202</v>
      </c>
      <c r="N91" s="1"/>
      <c r="O91" s="1"/>
      <c r="P91" s="2">
        <v>0.02</v>
      </c>
      <c r="Q91" s="2">
        <v>0.02</v>
      </c>
      <c r="R91" s="1" t="s">
        <v>926</v>
      </c>
      <c r="S91" s="1" t="s">
        <v>1380</v>
      </c>
      <c r="T91" s="1"/>
      <c r="U91" s="1" t="s">
        <v>1381</v>
      </c>
      <c r="V91" s="1" t="s">
        <v>4</v>
      </c>
      <c r="W91" s="1" t="s">
        <v>1382</v>
      </c>
      <c r="X91" s="1" t="s">
        <v>6</v>
      </c>
    </row>
    <row r="92" spans="1:24" x14ac:dyDescent="0.2">
      <c r="A92" s="1"/>
      <c r="B92" s="1" t="s">
        <v>1383</v>
      </c>
      <c r="C92" s="1" t="s">
        <v>1384</v>
      </c>
      <c r="D92" s="4" t="s">
        <v>2</v>
      </c>
      <c r="E92" s="5">
        <v>5</v>
      </c>
      <c r="F92" s="5">
        <v>300</v>
      </c>
      <c r="G92" s="11">
        <v>5.7569999999999997</v>
      </c>
      <c r="H92" s="14" t="s">
        <v>4623</v>
      </c>
      <c r="I92" s="20">
        <f>All_US[[#This Row],[USD List / Unit]]*$I$3</f>
        <v>5.7569999999999997</v>
      </c>
      <c r="J92" s="6">
        <v>627998009626</v>
      </c>
      <c r="K92" s="1"/>
      <c r="L92" s="1" t="s">
        <v>10</v>
      </c>
      <c r="M92" s="1" t="s">
        <v>1202</v>
      </c>
      <c r="N92" s="1"/>
      <c r="O92" s="1"/>
      <c r="P92" s="2">
        <v>0.06</v>
      </c>
      <c r="Q92" s="2">
        <v>0.06</v>
      </c>
      <c r="R92" s="1" t="s">
        <v>926</v>
      </c>
      <c r="S92" s="1" t="s">
        <v>1385</v>
      </c>
      <c r="T92" s="1"/>
      <c r="U92" s="1" t="s">
        <v>1386</v>
      </c>
      <c r="V92" s="1" t="s">
        <v>4</v>
      </c>
      <c r="W92" s="1" t="s">
        <v>1387</v>
      </c>
      <c r="X92" s="1" t="s">
        <v>6</v>
      </c>
    </row>
    <row r="93" spans="1:24" x14ac:dyDescent="0.2">
      <c r="A93" s="1"/>
      <c r="B93" s="1" t="s">
        <v>1388</v>
      </c>
      <c r="C93" s="1" t="s">
        <v>1389</v>
      </c>
      <c r="D93" s="4" t="s">
        <v>2</v>
      </c>
      <c r="E93" s="5">
        <v>5</v>
      </c>
      <c r="F93" s="5">
        <v>100</v>
      </c>
      <c r="G93" s="11">
        <v>5.6710000000000003</v>
      </c>
      <c r="H93" s="14" t="s">
        <v>4623</v>
      </c>
      <c r="I93" s="20">
        <f>All_US[[#This Row],[USD List / Unit]]*$I$3</f>
        <v>5.6710000000000003</v>
      </c>
      <c r="J93" s="6">
        <v>627998006045</v>
      </c>
      <c r="K93" s="1"/>
      <c r="L93" s="1" t="s">
        <v>10</v>
      </c>
      <c r="M93" s="1" t="s">
        <v>1202</v>
      </c>
      <c r="N93" s="1"/>
      <c r="O93" s="1"/>
      <c r="P93" s="2">
        <v>0.05</v>
      </c>
      <c r="Q93" s="2">
        <v>0.05</v>
      </c>
      <c r="R93" s="1" t="s">
        <v>926</v>
      </c>
      <c r="S93" s="1" t="s">
        <v>1390</v>
      </c>
      <c r="T93" s="1"/>
      <c r="U93" s="1" t="s">
        <v>1391</v>
      </c>
      <c r="V93" s="1" t="s">
        <v>4</v>
      </c>
      <c r="W93" s="1" t="s">
        <v>1392</v>
      </c>
      <c r="X93" s="1" t="s">
        <v>6</v>
      </c>
    </row>
    <row r="94" spans="1:24" x14ac:dyDescent="0.2">
      <c r="A94" s="1"/>
      <c r="B94" s="1" t="s">
        <v>1393</v>
      </c>
      <c r="C94" s="1" t="s">
        <v>1394</v>
      </c>
      <c r="D94" s="4" t="s">
        <v>2</v>
      </c>
      <c r="E94" s="5">
        <v>10</v>
      </c>
      <c r="F94" s="5">
        <v>360</v>
      </c>
      <c r="G94" s="11">
        <v>5.4720000000000004</v>
      </c>
      <c r="H94" s="14" t="s">
        <v>4623</v>
      </c>
      <c r="I94" s="20">
        <f>All_US[[#This Row],[USD List / Unit]]*$I$3</f>
        <v>5.4720000000000004</v>
      </c>
      <c r="J94" s="6">
        <v>627998006038</v>
      </c>
      <c r="K94" s="1"/>
      <c r="L94" s="1" t="s">
        <v>10</v>
      </c>
      <c r="M94" s="1" t="s">
        <v>1202</v>
      </c>
      <c r="N94" s="1"/>
      <c r="O94" s="1"/>
      <c r="P94" s="2">
        <v>0.03</v>
      </c>
      <c r="Q94" s="2">
        <v>0.03</v>
      </c>
      <c r="R94" s="1" t="s">
        <v>926</v>
      </c>
      <c r="S94" s="1" t="s">
        <v>1395</v>
      </c>
      <c r="T94" s="1"/>
      <c r="U94" s="1" t="s">
        <v>1396</v>
      </c>
      <c r="V94" s="1" t="s">
        <v>4</v>
      </c>
      <c r="W94" s="1" t="s">
        <v>1397</v>
      </c>
      <c r="X94" s="1" t="s">
        <v>6</v>
      </c>
    </row>
    <row r="95" spans="1:24" x14ac:dyDescent="0.2">
      <c r="A95" s="1"/>
      <c r="B95" s="1" t="s">
        <v>1398</v>
      </c>
      <c r="C95" s="1" t="s">
        <v>1399</v>
      </c>
      <c r="D95" s="4" t="s">
        <v>2</v>
      </c>
      <c r="E95" s="5">
        <v>10</v>
      </c>
      <c r="F95" s="5">
        <v>100</v>
      </c>
      <c r="G95" s="11">
        <v>7.2450000000000001</v>
      </c>
      <c r="H95" s="14" t="s">
        <v>4623</v>
      </c>
      <c r="I95" s="20">
        <f>All_US[[#This Row],[USD List / Unit]]*$I$3</f>
        <v>7.2450000000000001</v>
      </c>
      <c r="J95" s="6">
        <v>627998005970</v>
      </c>
      <c r="K95" s="1"/>
      <c r="L95" s="1" t="s">
        <v>10</v>
      </c>
      <c r="M95" s="1" t="s">
        <v>1202</v>
      </c>
      <c r="N95" s="1"/>
      <c r="O95" s="1"/>
      <c r="P95" s="2">
        <v>0.05</v>
      </c>
      <c r="Q95" s="2">
        <v>0.05</v>
      </c>
      <c r="R95" s="1" t="s">
        <v>926</v>
      </c>
      <c r="S95" s="1" t="s">
        <v>1400</v>
      </c>
      <c r="T95" s="1"/>
      <c r="U95" s="1" t="s">
        <v>1401</v>
      </c>
      <c r="V95" s="1" t="s">
        <v>4</v>
      </c>
      <c r="W95" s="1" t="s">
        <v>1402</v>
      </c>
      <c r="X95" s="1" t="s">
        <v>6</v>
      </c>
    </row>
    <row r="96" spans="1:24" x14ac:dyDescent="0.2">
      <c r="A96" s="1"/>
      <c r="B96" s="1" t="s">
        <v>1403</v>
      </c>
      <c r="C96" s="1" t="s">
        <v>1404</v>
      </c>
      <c r="D96" s="4" t="s">
        <v>2</v>
      </c>
      <c r="E96" s="5">
        <v>25</v>
      </c>
      <c r="F96" s="5">
        <v>500</v>
      </c>
      <c r="G96" s="11">
        <v>2.0760000000000001</v>
      </c>
      <c r="H96" s="14" t="s">
        <v>4625</v>
      </c>
      <c r="I96" s="20">
        <f>All_US[[#This Row],[USD List / Unit]]*$I$3</f>
        <v>2.0760000000000001</v>
      </c>
      <c r="J96" s="6">
        <v>627998005918</v>
      </c>
      <c r="K96" s="1"/>
      <c r="L96" s="1" t="s">
        <v>109</v>
      </c>
      <c r="M96" s="1" t="s">
        <v>1202</v>
      </c>
      <c r="N96" s="1"/>
      <c r="O96" s="1"/>
      <c r="P96" s="2">
        <v>0.02</v>
      </c>
      <c r="Q96" s="2">
        <v>0.02</v>
      </c>
      <c r="R96" s="1" t="s">
        <v>926</v>
      </c>
      <c r="S96" s="1" t="s">
        <v>1405</v>
      </c>
      <c r="T96" s="1"/>
      <c r="U96" s="1" t="s">
        <v>1406</v>
      </c>
      <c r="V96" s="1" t="s">
        <v>4</v>
      </c>
      <c r="W96" s="1" t="s">
        <v>1407</v>
      </c>
      <c r="X96" s="1" t="s">
        <v>6</v>
      </c>
    </row>
    <row r="97" spans="1:24" x14ac:dyDescent="0.2">
      <c r="A97" s="1"/>
      <c r="B97" s="1" t="s">
        <v>1408</v>
      </c>
      <c r="C97" s="1" t="s">
        <v>1409</v>
      </c>
      <c r="D97" s="4" t="s">
        <v>2</v>
      </c>
      <c r="E97" s="5">
        <v>25</v>
      </c>
      <c r="F97" s="5">
        <v>300</v>
      </c>
      <c r="G97" s="11">
        <v>2.7029999999999998</v>
      </c>
      <c r="H97" s="14" t="s">
        <v>4625</v>
      </c>
      <c r="I97" s="20">
        <f>All_US[[#This Row],[USD List / Unit]]*$I$3</f>
        <v>2.7029999999999998</v>
      </c>
      <c r="J97" s="6">
        <v>627998005932</v>
      </c>
      <c r="K97" s="1"/>
      <c r="L97" s="1" t="s">
        <v>10</v>
      </c>
      <c r="M97" s="1" t="s">
        <v>1202</v>
      </c>
      <c r="N97" s="1"/>
      <c r="O97" s="1"/>
      <c r="P97" s="2">
        <v>0.02</v>
      </c>
      <c r="Q97" s="2">
        <v>0.02</v>
      </c>
      <c r="R97" s="1" t="s">
        <v>926</v>
      </c>
      <c r="S97" s="1" t="s">
        <v>1410</v>
      </c>
      <c r="T97" s="1"/>
      <c r="U97" s="1" t="s">
        <v>1411</v>
      </c>
      <c r="V97" s="1" t="s">
        <v>4</v>
      </c>
      <c r="W97" s="1" t="s">
        <v>1412</v>
      </c>
      <c r="X97" s="1" t="s">
        <v>6</v>
      </c>
    </row>
    <row r="98" spans="1:24" x14ac:dyDescent="0.2">
      <c r="A98" s="1" t="s">
        <v>101</v>
      </c>
      <c r="B98" s="1" t="s">
        <v>1413</v>
      </c>
      <c r="C98" s="1" t="s">
        <v>1414</v>
      </c>
      <c r="D98" s="4" t="s">
        <v>2</v>
      </c>
      <c r="E98" s="5">
        <v>25</v>
      </c>
      <c r="F98" s="5">
        <v>400</v>
      </c>
      <c r="G98" s="11">
        <v>2.11</v>
      </c>
      <c r="H98" s="14" t="s">
        <v>4625</v>
      </c>
      <c r="I98" s="20">
        <f>All_US[[#This Row],[USD List / Unit]]*$I$3</f>
        <v>2.11</v>
      </c>
      <c r="J98" s="6">
        <v>627998008629</v>
      </c>
      <c r="K98" s="1"/>
      <c r="L98" s="1" t="s">
        <v>109</v>
      </c>
      <c r="M98" s="1" t="s">
        <v>1202</v>
      </c>
      <c r="N98" s="1"/>
      <c r="O98" s="1"/>
      <c r="P98" s="2">
        <v>0.02</v>
      </c>
      <c r="Q98" s="2">
        <v>0.02</v>
      </c>
      <c r="R98" s="1" t="s">
        <v>926</v>
      </c>
      <c r="S98" s="1" t="s">
        <v>1415</v>
      </c>
      <c r="T98" s="1" t="s">
        <v>987</v>
      </c>
      <c r="U98" s="1" t="s">
        <v>1416</v>
      </c>
      <c r="V98" s="1" t="s">
        <v>4</v>
      </c>
      <c r="W98" s="1" t="s">
        <v>1417</v>
      </c>
      <c r="X98" s="1" t="s">
        <v>6</v>
      </c>
    </row>
    <row r="99" spans="1:24" x14ac:dyDescent="0.2">
      <c r="A99" s="1"/>
      <c r="B99" s="1" t="s">
        <v>1418</v>
      </c>
      <c r="C99" s="1" t="s">
        <v>1419</v>
      </c>
      <c r="D99" s="4" t="s">
        <v>2</v>
      </c>
      <c r="E99" s="5">
        <v>25</v>
      </c>
      <c r="F99" s="5">
        <v>350</v>
      </c>
      <c r="G99" s="11">
        <v>2.605</v>
      </c>
      <c r="H99" s="14" t="s">
        <v>4625</v>
      </c>
      <c r="I99" s="20">
        <f>All_US[[#This Row],[USD List / Unit]]*$I$3</f>
        <v>2.605</v>
      </c>
      <c r="J99" s="6">
        <v>627998005925</v>
      </c>
      <c r="K99" s="1"/>
      <c r="L99" s="1" t="s">
        <v>109</v>
      </c>
      <c r="M99" s="1" t="s">
        <v>1202</v>
      </c>
      <c r="N99" s="1"/>
      <c r="O99" s="1"/>
      <c r="P99" s="2">
        <v>0.02</v>
      </c>
      <c r="Q99" s="2">
        <v>0.02</v>
      </c>
      <c r="R99" s="1" t="s">
        <v>926</v>
      </c>
      <c r="S99" s="1" t="s">
        <v>1420</v>
      </c>
      <c r="T99" s="1"/>
      <c r="U99" s="1" t="s">
        <v>1421</v>
      </c>
      <c r="V99" s="1" t="s">
        <v>4</v>
      </c>
      <c r="W99" s="1" t="s">
        <v>1422</v>
      </c>
      <c r="X99" s="1" t="s">
        <v>6</v>
      </c>
    </row>
    <row r="100" spans="1:24" x14ac:dyDescent="0.2">
      <c r="A100" s="1" t="s">
        <v>101</v>
      </c>
      <c r="B100" s="1" t="s">
        <v>1423</v>
      </c>
      <c r="C100" s="1" t="s">
        <v>1424</v>
      </c>
      <c r="D100" s="4" t="s">
        <v>2</v>
      </c>
      <c r="E100" s="5">
        <v>25</v>
      </c>
      <c r="F100" s="5">
        <v>525</v>
      </c>
      <c r="G100" s="11">
        <v>3.92</v>
      </c>
      <c r="H100" s="14" t="s">
        <v>4635</v>
      </c>
      <c r="I100" s="20">
        <f>All_US[[#This Row],[USD List / Unit]]*$I$3</f>
        <v>3.92</v>
      </c>
      <c r="J100" s="6">
        <v>627998009251</v>
      </c>
      <c r="K100" s="1"/>
      <c r="L100" s="1" t="s">
        <v>363</v>
      </c>
      <c r="M100" s="1" t="s">
        <v>1202</v>
      </c>
      <c r="N100" s="1"/>
      <c r="O100" s="1"/>
      <c r="P100" s="2">
        <v>0.51</v>
      </c>
      <c r="Q100" s="2">
        <v>0.51</v>
      </c>
      <c r="R100" s="1" t="s">
        <v>926</v>
      </c>
      <c r="S100" s="1" t="s">
        <v>1425</v>
      </c>
      <c r="T100" s="1" t="s">
        <v>1426</v>
      </c>
      <c r="U100" s="1" t="s">
        <v>1427</v>
      </c>
      <c r="V100" s="1" t="s">
        <v>4</v>
      </c>
      <c r="W100" s="1" t="s">
        <v>1428</v>
      </c>
      <c r="X100" s="1" t="s">
        <v>6</v>
      </c>
    </row>
    <row r="101" spans="1:24" x14ac:dyDescent="0.2">
      <c r="A101" s="1"/>
      <c r="B101" s="1" t="s">
        <v>1429</v>
      </c>
      <c r="C101" s="1" t="s">
        <v>1430</v>
      </c>
      <c r="D101" s="4" t="s">
        <v>2</v>
      </c>
      <c r="E101" s="5">
        <v>25</v>
      </c>
      <c r="F101" s="5">
        <v>500</v>
      </c>
      <c r="G101" s="11">
        <v>2.6070000000000002</v>
      </c>
      <c r="H101" s="14" t="s">
        <v>4635</v>
      </c>
      <c r="I101" s="20">
        <f>All_US[[#This Row],[USD List / Unit]]*$I$3</f>
        <v>2.6070000000000002</v>
      </c>
      <c r="J101" s="6">
        <v>627998008612</v>
      </c>
      <c r="K101" s="1"/>
      <c r="L101" s="1" t="s">
        <v>363</v>
      </c>
      <c r="M101" s="1" t="s">
        <v>1202</v>
      </c>
      <c r="N101" s="1"/>
      <c r="O101" s="1"/>
      <c r="P101" s="2">
        <v>0.04</v>
      </c>
      <c r="Q101" s="2">
        <v>0.04</v>
      </c>
      <c r="R101" s="1" t="s">
        <v>926</v>
      </c>
      <c r="S101" s="1" t="s">
        <v>1431</v>
      </c>
      <c r="T101" s="1"/>
      <c r="U101" s="1" t="s">
        <v>1432</v>
      </c>
      <c r="V101" s="1" t="s">
        <v>4</v>
      </c>
      <c r="W101" s="1" t="s">
        <v>1433</v>
      </c>
      <c r="X101" s="1" t="s">
        <v>6</v>
      </c>
    </row>
    <row r="102" spans="1:24" x14ac:dyDescent="0.2">
      <c r="A102" s="1"/>
      <c r="B102" s="1" t="s">
        <v>1434</v>
      </c>
      <c r="C102" s="1" t="s">
        <v>1435</v>
      </c>
      <c r="D102" s="4" t="s">
        <v>2</v>
      </c>
      <c r="E102" s="5">
        <v>25</v>
      </c>
      <c r="F102" s="5">
        <v>600</v>
      </c>
      <c r="G102" s="11">
        <v>1.266</v>
      </c>
      <c r="H102" s="14" t="s">
        <v>4624</v>
      </c>
      <c r="I102" s="20">
        <f>All_US[[#This Row],[USD List / Unit]]*$I$3</f>
        <v>1.266</v>
      </c>
      <c r="J102" s="6">
        <v>627998006090</v>
      </c>
      <c r="K102" s="1"/>
      <c r="L102" s="1" t="s">
        <v>10</v>
      </c>
      <c r="M102" s="1" t="s">
        <v>1202</v>
      </c>
      <c r="N102" s="1"/>
      <c r="O102" s="1"/>
      <c r="P102" s="2">
        <v>0.01</v>
      </c>
      <c r="Q102" s="2">
        <v>0.01</v>
      </c>
      <c r="R102" s="1" t="s">
        <v>926</v>
      </c>
      <c r="S102" s="1" t="s">
        <v>1436</v>
      </c>
      <c r="T102" s="1"/>
      <c r="U102" s="1" t="s">
        <v>1437</v>
      </c>
      <c r="V102" s="1" t="s">
        <v>4</v>
      </c>
      <c r="W102" s="1" t="s">
        <v>1438</v>
      </c>
      <c r="X102" s="1" t="s">
        <v>6</v>
      </c>
    </row>
    <row r="103" spans="1:24" x14ac:dyDescent="0.2">
      <c r="A103" s="1"/>
      <c r="B103" s="1" t="s">
        <v>1439</v>
      </c>
      <c r="C103" s="1" t="s">
        <v>1440</v>
      </c>
      <c r="D103" s="4" t="s">
        <v>2</v>
      </c>
      <c r="E103" s="5">
        <v>25</v>
      </c>
      <c r="F103" s="5">
        <v>300</v>
      </c>
      <c r="G103" s="11">
        <v>2.153</v>
      </c>
      <c r="H103" s="14" t="s">
        <v>4624</v>
      </c>
      <c r="I103" s="20">
        <f>All_US[[#This Row],[USD List / Unit]]*$I$3</f>
        <v>2.153</v>
      </c>
      <c r="J103" s="6">
        <v>627998006106</v>
      </c>
      <c r="K103" s="1"/>
      <c r="L103" s="1" t="s">
        <v>10</v>
      </c>
      <c r="M103" s="1" t="s">
        <v>1202</v>
      </c>
      <c r="N103" s="1"/>
      <c r="O103" s="1"/>
      <c r="P103" s="2">
        <v>0.03</v>
      </c>
      <c r="Q103" s="2">
        <v>0.03</v>
      </c>
      <c r="R103" s="1" t="s">
        <v>926</v>
      </c>
      <c r="S103" s="1" t="s">
        <v>1441</v>
      </c>
      <c r="T103" s="1"/>
      <c r="U103" s="1" t="s">
        <v>1442</v>
      </c>
      <c r="V103" s="1" t="s">
        <v>4</v>
      </c>
      <c r="W103" s="1" t="s">
        <v>1443</v>
      </c>
      <c r="X103" s="1" t="s">
        <v>6</v>
      </c>
    </row>
    <row r="104" spans="1:24" x14ac:dyDescent="0.2">
      <c r="A104" s="1"/>
      <c r="B104" s="1" t="s">
        <v>1444</v>
      </c>
      <c r="C104" s="1" t="s">
        <v>1445</v>
      </c>
      <c r="D104" s="4" t="s">
        <v>2</v>
      </c>
      <c r="E104" s="5">
        <v>10</v>
      </c>
      <c r="F104" s="5">
        <v>150</v>
      </c>
      <c r="G104" s="11">
        <v>5.0599999999999996</v>
      </c>
      <c r="H104" s="14" t="s">
        <v>4624</v>
      </c>
      <c r="I104" s="20">
        <f>All_US[[#This Row],[USD List / Unit]]*$I$3</f>
        <v>5.0599999999999996</v>
      </c>
      <c r="J104" s="6">
        <v>627998006113</v>
      </c>
      <c r="K104" s="1"/>
      <c r="L104" s="1" t="s">
        <v>10</v>
      </c>
      <c r="M104" s="1" t="s">
        <v>1202</v>
      </c>
      <c r="N104" s="1"/>
      <c r="O104" s="1"/>
      <c r="P104" s="2">
        <v>0.04</v>
      </c>
      <c r="Q104" s="2">
        <v>0.04</v>
      </c>
      <c r="R104" s="1" t="s">
        <v>926</v>
      </c>
      <c r="S104" s="1" t="s">
        <v>1446</v>
      </c>
      <c r="T104" s="1"/>
      <c r="U104" s="1" t="s">
        <v>1447</v>
      </c>
      <c r="V104" s="1" t="s">
        <v>4</v>
      </c>
      <c r="W104" s="1" t="s">
        <v>1448</v>
      </c>
      <c r="X104" s="1" t="s">
        <v>6</v>
      </c>
    </row>
    <row r="105" spans="1:24" x14ac:dyDescent="0.2">
      <c r="A105" s="1"/>
      <c r="B105" s="1" t="s">
        <v>1449</v>
      </c>
      <c r="C105" s="1" t="s">
        <v>1450</v>
      </c>
      <c r="D105" s="4" t="s">
        <v>2</v>
      </c>
      <c r="E105" s="5">
        <v>10</v>
      </c>
      <c r="F105" s="5">
        <v>400</v>
      </c>
      <c r="G105" s="11">
        <v>2.0129999999999999</v>
      </c>
      <c r="H105" s="14" t="s">
        <v>4624</v>
      </c>
      <c r="I105" s="20">
        <f>All_US[[#This Row],[USD List / Unit]]*$I$3</f>
        <v>2.0129999999999999</v>
      </c>
      <c r="J105" s="6">
        <v>627998006120</v>
      </c>
      <c r="K105" s="1"/>
      <c r="L105" s="1" t="s">
        <v>109</v>
      </c>
      <c r="M105" s="1" t="s">
        <v>1202</v>
      </c>
      <c r="N105" s="1"/>
      <c r="O105" s="1"/>
      <c r="P105" s="2">
        <v>0.02</v>
      </c>
      <c r="Q105" s="2">
        <v>0.02</v>
      </c>
      <c r="R105" s="1" t="s">
        <v>926</v>
      </c>
      <c r="S105" s="1" t="s">
        <v>1451</v>
      </c>
      <c r="T105" s="1"/>
      <c r="U105" s="1" t="s">
        <v>1452</v>
      </c>
      <c r="V105" s="1" t="s">
        <v>4</v>
      </c>
      <c r="W105" s="1" t="s">
        <v>1453</v>
      </c>
      <c r="X105" s="1" t="s">
        <v>6</v>
      </c>
    </row>
    <row r="106" spans="1:24" x14ac:dyDescent="0.2">
      <c r="A106" s="1" t="s">
        <v>101</v>
      </c>
      <c r="B106" s="1" t="s">
        <v>1454</v>
      </c>
      <c r="C106" s="1" t="s">
        <v>1455</v>
      </c>
      <c r="D106" s="4" t="s">
        <v>2</v>
      </c>
      <c r="E106" s="5">
        <v>25</v>
      </c>
      <c r="F106" s="5">
        <v>375</v>
      </c>
      <c r="G106" s="11">
        <v>1.92</v>
      </c>
      <c r="H106" s="14" t="s">
        <v>4638</v>
      </c>
      <c r="I106" s="20">
        <f>All_US[[#This Row],[USD List / Unit]]*$I$3</f>
        <v>1.92</v>
      </c>
      <c r="J106" s="6">
        <v>627998008582</v>
      </c>
      <c r="K106" s="1"/>
      <c r="L106" s="1" t="s">
        <v>109</v>
      </c>
      <c r="M106" s="1" t="s">
        <v>1202</v>
      </c>
      <c r="N106" s="1"/>
      <c r="O106" s="1"/>
      <c r="P106" s="2">
        <v>0.01</v>
      </c>
      <c r="Q106" s="2">
        <v>0.01</v>
      </c>
      <c r="R106" s="1" t="s">
        <v>926</v>
      </c>
      <c r="S106" s="1" t="s">
        <v>1456</v>
      </c>
      <c r="T106" s="1" t="s">
        <v>987</v>
      </c>
      <c r="U106" s="1" t="s">
        <v>1457</v>
      </c>
      <c r="V106" s="1" t="s">
        <v>4</v>
      </c>
      <c r="W106" s="1" t="s">
        <v>1458</v>
      </c>
      <c r="X106" s="1" t="s">
        <v>6</v>
      </c>
    </row>
    <row r="107" spans="1:24" x14ac:dyDescent="0.2">
      <c r="A107" s="1" t="s">
        <v>101</v>
      </c>
      <c r="B107" s="1" t="s">
        <v>1459</v>
      </c>
      <c r="C107" s="1" t="s">
        <v>1460</v>
      </c>
      <c r="D107" s="4" t="s">
        <v>2</v>
      </c>
      <c r="E107" s="5">
        <v>25</v>
      </c>
      <c r="F107" s="5">
        <v>300</v>
      </c>
      <c r="G107" s="11">
        <v>3.05</v>
      </c>
      <c r="H107" s="14" t="s">
        <v>4635</v>
      </c>
      <c r="I107" s="20">
        <f>All_US[[#This Row],[USD List / Unit]]*$I$3</f>
        <v>3.05</v>
      </c>
      <c r="J107" s="6">
        <v>627998008599</v>
      </c>
      <c r="K107" s="1"/>
      <c r="L107" s="1" t="s">
        <v>109</v>
      </c>
      <c r="M107" s="1" t="s">
        <v>1202</v>
      </c>
      <c r="N107" s="1"/>
      <c r="O107" s="1"/>
      <c r="P107" s="2">
        <v>0.03</v>
      </c>
      <c r="Q107" s="2">
        <v>0.03</v>
      </c>
      <c r="R107" s="1" t="s">
        <v>926</v>
      </c>
      <c r="S107" s="1" t="s">
        <v>1461</v>
      </c>
      <c r="T107" s="1" t="s">
        <v>987</v>
      </c>
      <c r="U107" s="1" t="s">
        <v>1462</v>
      </c>
      <c r="V107" s="1" t="s">
        <v>4</v>
      </c>
      <c r="W107" s="1" t="s">
        <v>1463</v>
      </c>
      <c r="X107" s="1" t="s">
        <v>6</v>
      </c>
    </row>
    <row r="108" spans="1:24" x14ac:dyDescent="0.2">
      <c r="A108" s="1"/>
      <c r="B108" s="1" t="s">
        <v>1464</v>
      </c>
      <c r="C108" s="1" t="s">
        <v>1465</v>
      </c>
      <c r="D108" s="4" t="s">
        <v>2</v>
      </c>
      <c r="E108" s="5">
        <v>25</v>
      </c>
      <c r="F108" s="5">
        <v>1000</v>
      </c>
      <c r="G108" s="11">
        <v>1.0049999999999999</v>
      </c>
      <c r="H108" s="14" t="s">
        <v>4627</v>
      </c>
      <c r="I108" s="20">
        <f>All_US[[#This Row],[USD List / Unit]]*$I$3</f>
        <v>1.0049999999999999</v>
      </c>
      <c r="J108" s="6">
        <v>627998006052</v>
      </c>
      <c r="K108" s="1"/>
      <c r="L108" s="1" t="s">
        <v>10</v>
      </c>
      <c r="M108" s="1" t="s">
        <v>1202</v>
      </c>
      <c r="N108" s="1"/>
      <c r="O108" s="1"/>
      <c r="P108" s="2">
        <v>0.01</v>
      </c>
      <c r="Q108" s="2">
        <v>0.01</v>
      </c>
      <c r="R108" s="1" t="s">
        <v>926</v>
      </c>
      <c r="S108" s="1" t="s">
        <v>1466</v>
      </c>
      <c r="T108" s="1"/>
      <c r="U108" s="1" t="s">
        <v>1467</v>
      </c>
      <c r="V108" s="1" t="s">
        <v>4</v>
      </c>
      <c r="W108" s="1" t="s">
        <v>1468</v>
      </c>
      <c r="X108" s="1" t="s">
        <v>6</v>
      </c>
    </row>
    <row r="109" spans="1:24" x14ac:dyDescent="0.2">
      <c r="A109" s="1"/>
      <c r="B109" s="1" t="s">
        <v>1469</v>
      </c>
      <c r="C109" s="1" t="s">
        <v>1470</v>
      </c>
      <c r="D109" s="4" t="s">
        <v>2</v>
      </c>
      <c r="E109" s="5">
        <v>25</v>
      </c>
      <c r="F109" s="5">
        <v>500</v>
      </c>
      <c r="G109" s="11">
        <v>1.5349999999999999</v>
      </c>
      <c r="H109" s="14" t="s">
        <v>4627</v>
      </c>
      <c r="I109" s="20">
        <f>All_US[[#This Row],[USD List / Unit]]*$I$3</f>
        <v>1.5349999999999999</v>
      </c>
      <c r="J109" s="6">
        <v>627998006069</v>
      </c>
      <c r="K109" s="1"/>
      <c r="L109" s="1" t="s">
        <v>10</v>
      </c>
      <c r="M109" s="1" t="s">
        <v>1202</v>
      </c>
      <c r="N109" s="1"/>
      <c r="O109" s="1"/>
      <c r="P109" s="2">
        <v>0.01</v>
      </c>
      <c r="Q109" s="2">
        <v>0.01</v>
      </c>
      <c r="R109" s="1" t="s">
        <v>926</v>
      </c>
      <c r="S109" s="1" t="s">
        <v>1471</v>
      </c>
      <c r="T109" s="1"/>
      <c r="U109" s="1" t="s">
        <v>1472</v>
      </c>
      <c r="V109" s="1" t="s">
        <v>4</v>
      </c>
      <c r="W109" s="1" t="s">
        <v>1473</v>
      </c>
      <c r="X109" s="1" t="s">
        <v>6</v>
      </c>
    </row>
    <row r="110" spans="1:24" x14ac:dyDescent="0.2">
      <c r="A110" s="1"/>
      <c r="B110" s="1" t="s">
        <v>1474</v>
      </c>
      <c r="C110" s="1" t="s">
        <v>1475</v>
      </c>
      <c r="D110" s="4" t="s">
        <v>2</v>
      </c>
      <c r="E110" s="5">
        <v>10</v>
      </c>
      <c r="F110" s="5">
        <v>200</v>
      </c>
      <c r="G110" s="11">
        <v>2.984</v>
      </c>
      <c r="H110" s="14" t="s">
        <v>4627</v>
      </c>
      <c r="I110" s="20">
        <f>All_US[[#This Row],[USD List / Unit]]*$I$3</f>
        <v>2.984</v>
      </c>
      <c r="J110" s="6">
        <v>627998006076</v>
      </c>
      <c r="K110" s="1"/>
      <c r="L110" s="1" t="s">
        <v>10</v>
      </c>
      <c r="M110" s="1" t="s">
        <v>1202</v>
      </c>
      <c r="N110" s="1"/>
      <c r="O110" s="1"/>
      <c r="P110" s="2">
        <v>0.01</v>
      </c>
      <c r="Q110" s="2">
        <v>0.01</v>
      </c>
      <c r="R110" s="1" t="s">
        <v>926</v>
      </c>
      <c r="S110" s="1" t="s">
        <v>1476</v>
      </c>
      <c r="T110" s="1"/>
      <c r="U110" s="1" t="s">
        <v>1477</v>
      </c>
      <c r="V110" s="1" t="s">
        <v>4</v>
      </c>
      <c r="W110" s="1" t="s">
        <v>1478</v>
      </c>
      <c r="X110" s="1" t="s">
        <v>6</v>
      </c>
    </row>
    <row r="111" spans="1:24" x14ac:dyDescent="0.2">
      <c r="A111" s="1"/>
      <c r="B111" s="1" t="s">
        <v>1479</v>
      </c>
      <c r="C111" s="1" t="s">
        <v>1480</v>
      </c>
      <c r="D111" s="4" t="s">
        <v>2</v>
      </c>
      <c r="E111" s="5">
        <v>25</v>
      </c>
      <c r="F111" s="5">
        <v>600</v>
      </c>
      <c r="G111" s="11">
        <v>1.2330000000000001</v>
      </c>
      <c r="H111" s="14" t="s">
        <v>4627</v>
      </c>
      <c r="I111" s="20">
        <f>All_US[[#This Row],[USD List / Unit]]*$I$3</f>
        <v>1.2330000000000001</v>
      </c>
      <c r="J111" s="6">
        <v>627998006083</v>
      </c>
      <c r="K111" s="1"/>
      <c r="L111" s="1" t="s">
        <v>10</v>
      </c>
      <c r="M111" s="1" t="s">
        <v>1202</v>
      </c>
      <c r="N111" s="1"/>
      <c r="O111" s="1"/>
      <c r="P111" s="2">
        <v>0.01</v>
      </c>
      <c r="Q111" s="2">
        <v>0.01</v>
      </c>
      <c r="R111" s="1" t="s">
        <v>926</v>
      </c>
      <c r="S111" s="1" t="s">
        <v>1481</v>
      </c>
      <c r="T111" s="1"/>
      <c r="U111" s="1" t="s">
        <v>1482</v>
      </c>
      <c r="V111" s="1" t="s">
        <v>4</v>
      </c>
      <c r="W111" s="1" t="s">
        <v>1483</v>
      </c>
      <c r="X111" s="1" t="s">
        <v>6</v>
      </c>
    </row>
    <row r="112" spans="1:24" x14ac:dyDescent="0.2">
      <c r="A112" s="1"/>
      <c r="B112" s="1" t="s">
        <v>1484</v>
      </c>
      <c r="C112" s="1" t="s">
        <v>1485</v>
      </c>
      <c r="D112" s="4" t="s">
        <v>2</v>
      </c>
      <c r="E112" s="5">
        <v>5</v>
      </c>
      <c r="F112" s="5">
        <v>300</v>
      </c>
      <c r="G112" s="11">
        <v>2.9180000000000001</v>
      </c>
      <c r="H112" s="14" t="s">
        <v>4627</v>
      </c>
      <c r="I112" s="20">
        <f>All_US[[#This Row],[USD List / Unit]]*$I$3</f>
        <v>2.9180000000000001</v>
      </c>
      <c r="J112" s="6">
        <v>627998008605</v>
      </c>
      <c r="K112" s="1"/>
      <c r="L112" s="1" t="s">
        <v>10</v>
      </c>
      <c r="M112" s="1" t="s">
        <v>1202</v>
      </c>
      <c r="N112" s="1"/>
      <c r="O112" s="1"/>
      <c r="P112" s="2">
        <v>7.0000000000000007E-2</v>
      </c>
      <c r="Q112" s="2">
        <v>7.0000000000000007E-2</v>
      </c>
      <c r="R112" s="1" t="s">
        <v>926</v>
      </c>
      <c r="S112" s="1" t="s">
        <v>1486</v>
      </c>
      <c r="T112" s="1"/>
      <c r="U112" s="1" t="s">
        <v>1487</v>
      </c>
      <c r="V112" s="1" t="s">
        <v>4</v>
      </c>
      <c r="W112" s="1" t="s">
        <v>1488</v>
      </c>
      <c r="X112" s="1" t="s">
        <v>6</v>
      </c>
    </row>
    <row r="113" spans="1:24" x14ac:dyDescent="0.2">
      <c r="A113" s="1"/>
      <c r="B113" s="1" t="s">
        <v>1489</v>
      </c>
      <c r="C113" s="1" t="s">
        <v>4760</v>
      </c>
      <c r="D113" s="4" t="s">
        <v>30</v>
      </c>
      <c r="E113" s="5">
        <v>6</v>
      </c>
      <c r="F113" s="5">
        <v>96</v>
      </c>
      <c r="G113" s="11">
        <v>91.7</v>
      </c>
      <c r="H113" s="14" t="s">
        <v>4628</v>
      </c>
      <c r="I113" s="20">
        <f>All_US[[#This Row],[USD List / Unit]]*$I$3</f>
        <v>91.7</v>
      </c>
      <c r="J113" s="6">
        <v>627998000135</v>
      </c>
      <c r="K113" s="1"/>
      <c r="L113" s="1" t="s">
        <v>10</v>
      </c>
      <c r="M113" s="1" t="s">
        <v>1490</v>
      </c>
      <c r="N113" s="1"/>
      <c r="O113" s="1"/>
      <c r="P113" s="2">
        <v>5.4161000000000001</v>
      </c>
      <c r="Q113" s="2">
        <v>6.0884</v>
      </c>
      <c r="R113" s="1" t="s">
        <v>926</v>
      </c>
      <c r="S113" s="1" t="s">
        <v>1491</v>
      </c>
      <c r="T113" s="1" t="s">
        <v>1492</v>
      </c>
      <c r="U113" s="1" t="s">
        <v>1493</v>
      </c>
      <c r="V113" s="1" t="s">
        <v>33</v>
      </c>
      <c r="W113" s="1" t="s">
        <v>1494</v>
      </c>
      <c r="X113" s="1" t="s">
        <v>35</v>
      </c>
    </row>
    <row r="114" spans="1:24" x14ac:dyDescent="0.2">
      <c r="A114" s="1" t="s">
        <v>116</v>
      </c>
      <c r="B114" s="1" t="s">
        <v>4818</v>
      </c>
      <c r="C114" s="1" t="s">
        <v>4771</v>
      </c>
      <c r="D114" s="4" t="s">
        <v>30</v>
      </c>
      <c r="E114" s="5">
        <v>6</v>
      </c>
      <c r="F114" s="5">
        <v>96</v>
      </c>
      <c r="G114" s="11">
        <v>101.9</v>
      </c>
      <c r="H114" s="14" t="s">
        <v>4630</v>
      </c>
      <c r="I114" s="20">
        <f>All_US[[#This Row],[USD List / Unit]]*$I$3</f>
        <v>101.9</v>
      </c>
      <c r="J114" s="6">
        <v>627998017133</v>
      </c>
      <c r="K114" s="1"/>
      <c r="L114" s="1" t="s">
        <v>10</v>
      </c>
      <c r="M114" s="1" t="s">
        <v>1490</v>
      </c>
      <c r="N114" s="1"/>
      <c r="O114" s="1"/>
      <c r="P114" s="2">
        <v>5.4161000000000001</v>
      </c>
      <c r="Q114" s="2">
        <v>6.0884</v>
      </c>
      <c r="R114" s="1" t="s">
        <v>926</v>
      </c>
      <c r="S114" s="1" t="s">
        <v>4819</v>
      </c>
      <c r="T114" s="1" t="s">
        <v>1492</v>
      </c>
      <c r="U114" s="1" t="s">
        <v>4772</v>
      </c>
      <c r="V114" s="1" t="s">
        <v>33</v>
      </c>
      <c r="W114" s="1" t="s">
        <v>4773</v>
      </c>
      <c r="X114" s="1" t="s">
        <v>35</v>
      </c>
    </row>
    <row r="115" spans="1:24" x14ac:dyDescent="0.2">
      <c r="A115" s="1"/>
      <c r="B115" s="1" t="s">
        <v>1495</v>
      </c>
      <c r="C115" s="1" t="s">
        <v>4761</v>
      </c>
      <c r="D115" s="4" t="s">
        <v>30</v>
      </c>
      <c r="E115" s="5">
        <v>3</v>
      </c>
      <c r="F115" s="5">
        <v>60</v>
      </c>
      <c r="G115" s="11">
        <v>159.5</v>
      </c>
      <c r="H115" s="14" t="s">
        <v>4628</v>
      </c>
      <c r="I115" s="20">
        <f>All_US[[#This Row],[USD List / Unit]]*$I$3</f>
        <v>159.5</v>
      </c>
      <c r="J115" s="6">
        <v>627998000142</v>
      </c>
      <c r="K115" s="1"/>
      <c r="L115" s="1" t="s">
        <v>10</v>
      </c>
      <c r="M115" s="1" t="s">
        <v>1490</v>
      </c>
      <c r="N115" s="1"/>
      <c r="O115" s="1"/>
      <c r="P115" s="2">
        <v>10.220599999999999</v>
      </c>
      <c r="Q115" s="2">
        <v>11.605600000000001</v>
      </c>
      <c r="R115" s="1" t="s">
        <v>926</v>
      </c>
      <c r="S115" s="1" t="s">
        <v>1496</v>
      </c>
      <c r="T115" s="1" t="s">
        <v>1492</v>
      </c>
      <c r="U115" s="1" t="s">
        <v>1497</v>
      </c>
      <c r="V115" s="1" t="s">
        <v>33</v>
      </c>
      <c r="W115" s="1" t="s">
        <v>1498</v>
      </c>
      <c r="X115" s="1" t="s">
        <v>35</v>
      </c>
    </row>
    <row r="116" spans="1:24" x14ac:dyDescent="0.2">
      <c r="A116" s="1" t="s">
        <v>116</v>
      </c>
      <c r="B116" s="1" t="s">
        <v>4820</v>
      </c>
      <c r="C116" s="1" t="s">
        <v>4774</v>
      </c>
      <c r="D116" s="4" t="s">
        <v>30</v>
      </c>
      <c r="E116" s="5">
        <v>3</v>
      </c>
      <c r="F116" s="5">
        <v>60</v>
      </c>
      <c r="G116" s="11">
        <v>176.9</v>
      </c>
      <c r="H116" s="14" t="s">
        <v>4630</v>
      </c>
      <c r="I116" s="20">
        <f>All_US[[#This Row],[USD List / Unit]]*$I$3</f>
        <v>176.9</v>
      </c>
      <c r="J116" s="6">
        <v>627998017140</v>
      </c>
      <c r="K116" s="1"/>
      <c r="L116" s="1" t="s">
        <v>10</v>
      </c>
      <c r="M116" s="1" t="s">
        <v>1490</v>
      </c>
      <c r="N116" s="1"/>
      <c r="O116" s="1"/>
      <c r="P116" s="2">
        <v>10.220599999999999</v>
      </c>
      <c r="Q116" s="2">
        <v>11.605600000000001</v>
      </c>
      <c r="R116" s="1" t="s">
        <v>926</v>
      </c>
      <c r="S116" s="1" t="s">
        <v>4821</v>
      </c>
      <c r="T116" s="1" t="s">
        <v>1492</v>
      </c>
      <c r="U116" s="1" t="s">
        <v>4775</v>
      </c>
      <c r="V116" s="1" t="s">
        <v>33</v>
      </c>
      <c r="W116" s="1" t="s">
        <v>4776</v>
      </c>
      <c r="X116" s="1" t="s">
        <v>35</v>
      </c>
    </row>
    <row r="117" spans="1:24" x14ac:dyDescent="0.2">
      <c r="A117" s="1"/>
      <c r="B117" s="1" t="s">
        <v>28</v>
      </c>
      <c r="C117" s="1" t="s">
        <v>29</v>
      </c>
      <c r="D117" s="4" t="s">
        <v>30</v>
      </c>
      <c r="E117" s="5">
        <v>1</v>
      </c>
      <c r="F117" s="5">
        <v>28</v>
      </c>
      <c r="G117" s="11">
        <v>310.39999999999998</v>
      </c>
      <c r="H117" s="14" t="s">
        <v>4629</v>
      </c>
      <c r="I117" s="20">
        <f>All_US[[#This Row],[USD List / Unit]]*$I$3</f>
        <v>310.39999999999998</v>
      </c>
      <c r="J117" s="6">
        <v>627998005710</v>
      </c>
      <c r="K117" s="1"/>
      <c r="L117" s="1" t="s">
        <v>10</v>
      </c>
      <c r="M117" s="1" t="s">
        <v>1490</v>
      </c>
      <c r="N117" s="1"/>
      <c r="O117" s="1"/>
      <c r="P117" s="2">
        <v>16.967199999999998</v>
      </c>
      <c r="Q117" s="2">
        <v>19.347200000000001</v>
      </c>
      <c r="R117" s="1" t="s">
        <v>926</v>
      </c>
      <c r="S117" s="1" t="s">
        <v>1499</v>
      </c>
      <c r="T117" s="1" t="s">
        <v>1500</v>
      </c>
      <c r="U117" s="1" t="s">
        <v>32</v>
      </c>
      <c r="V117" s="1" t="s">
        <v>33</v>
      </c>
      <c r="W117" s="1" t="s">
        <v>34</v>
      </c>
      <c r="X117" s="1" t="s">
        <v>35</v>
      </c>
    </row>
    <row r="118" spans="1:24" x14ac:dyDescent="0.2">
      <c r="A118" s="1" t="s">
        <v>116</v>
      </c>
      <c r="B118" s="1" t="s">
        <v>4822</v>
      </c>
      <c r="C118" s="1" t="s">
        <v>4777</v>
      </c>
      <c r="D118" s="4" t="s">
        <v>30</v>
      </c>
      <c r="E118" s="5">
        <v>1</v>
      </c>
      <c r="F118" s="5">
        <v>28</v>
      </c>
      <c r="G118" s="11">
        <v>344.4</v>
      </c>
      <c r="H118" s="14" t="s">
        <v>4630</v>
      </c>
      <c r="I118" s="20">
        <f>All_US[[#This Row],[USD List / Unit]]*$I$3</f>
        <v>344.4</v>
      </c>
      <c r="J118" s="6">
        <v>627998017157</v>
      </c>
      <c r="K118" s="1"/>
      <c r="L118" s="1" t="s">
        <v>10</v>
      </c>
      <c r="M118" s="1" t="s">
        <v>1490</v>
      </c>
      <c r="N118" s="1"/>
      <c r="O118" s="1"/>
      <c r="P118" s="2">
        <v>16.967199999999998</v>
      </c>
      <c r="Q118" s="2">
        <v>19.347200000000001</v>
      </c>
      <c r="R118" s="1" t="s">
        <v>926</v>
      </c>
      <c r="S118" s="1" t="s">
        <v>4823</v>
      </c>
      <c r="T118" s="1" t="s">
        <v>1500</v>
      </c>
      <c r="U118" s="1" t="s">
        <v>4778</v>
      </c>
      <c r="V118" s="1" t="s">
        <v>33</v>
      </c>
      <c r="W118" s="1" t="s">
        <v>4779</v>
      </c>
      <c r="X118" s="1" t="s">
        <v>35</v>
      </c>
    </row>
    <row r="119" spans="1:24" x14ac:dyDescent="0.2">
      <c r="A119" s="1"/>
      <c r="B119" s="1" t="s">
        <v>1501</v>
      </c>
      <c r="C119" s="1" t="s">
        <v>1502</v>
      </c>
      <c r="D119" s="4" t="s">
        <v>30</v>
      </c>
      <c r="E119" s="5">
        <v>1</v>
      </c>
      <c r="F119" s="5">
        <v>10</v>
      </c>
      <c r="G119" s="11">
        <v>582.6</v>
      </c>
      <c r="H119" s="14" t="s">
        <v>4700</v>
      </c>
      <c r="I119" s="20">
        <f>All_US[[#This Row],[USD List / Unit]]*$I$3</f>
        <v>582.6</v>
      </c>
      <c r="J119" s="6">
        <v>627998009268</v>
      </c>
      <c r="K119" s="1" t="s">
        <v>1503</v>
      </c>
      <c r="L119" s="1" t="s">
        <v>10</v>
      </c>
      <c r="M119" s="1" t="s">
        <v>1490</v>
      </c>
      <c r="N119" s="1"/>
      <c r="O119" s="1" t="s">
        <v>4499</v>
      </c>
      <c r="P119" s="2">
        <v>25.145</v>
      </c>
      <c r="Q119" s="2">
        <v>28.835000000000001</v>
      </c>
      <c r="R119" s="1" t="s">
        <v>926</v>
      </c>
      <c r="S119" s="1" t="s">
        <v>1504</v>
      </c>
      <c r="T119" s="1" t="s">
        <v>1500</v>
      </c>
      <c r="U119" s="1" t="s">
        <v>1505</v>
      </c>
      <c r="V119" s="1" t="s">
        <v>33</v>
      </c>
      <c r="W119" s="1" t="s">
        <v>1506</v>
      </c>
      <c r="X119" s="1" t="s">
        <v>35</v>
      </c>
    </row>
    <row r="120" spans="1:24" x14ac:dyDescent="0.2">
      <c r="A120" s="1"/>
      <c r="B120" s="1" t="s">
        <v>1507</v>
      </c>
      <c r="C120" s="1" t="s">
        <v>1508</v>
      </c>
      <c r="D120" s="4" t="s">
        <v>30</v>
      </c>
      <c r="E120" s="5">
        <v>1</v>
      </c>
      <c r="F120" s="5">
        <v>8</v>
      </c>
      <c r="G120" s="11">
        <v>768.7</v>
      </c>
      <c r="H120" s="14" t="s">
        <v>4700</v>
      </c>
      <c r="I120" s="20">
        <f>All_US[[#This Row],[USD List / Unit]]*$I$3</f>
        <v>768.7</v>
      </c>
      <c r="J120" s="6">
        <v>627998010660</v>
      </c>
      <c r="K120" s="1" t="s">
        <v>1503</v>
      </c>
      <c r="L120" s="1" t="s">
        <v>10</v>
      </c>
      <c r="M120" s="1" t="s">
        <v>1490</v>
      </c>
      <c r="N120" s="1"/>
      <c r="O120" s="1"/>
      <c r="P120" s="2">
        <v>35.264899999999997</v>
      </c>
      <c r="Q120" s="2">
        <v>37.474899999999998</v>
      </c>
      <c r="R120" s="1" t="s">
        <v>926</v>
      </c>
      <c r="S120" s="1" t="s">
        <v>1509</v>
      </c>
      <c r="T120" s="1" t="s">
        <v>1500</v>
      </c>
      <c r="U120" s="1" t="s">
        <v>1510</v>
      </c>
      <c r="V120" s="1" t="s">
        <v>33</v>
      </c>
      <c r="W120" s="1" t="s">
        <v>1511</v>
      </c>
      <c r="X120" s="1" t="s">
        <v>35</v>
      </c>
    </row>
    <row r="121" spans="1:24" x14ac:dyDescent="0.2">
      <c r="A121" s="1"/>
      <c r="B121" s="1" t="s">
        <v>1512</v>
      </c>
      <c r="C121" s="1" t="s">
        <v>1513</v>
      </c>
      <c r="D121" s="4" t="s">
        <v>30</v>
      </c>
      <c r="E121" s="5">
        <v>1</v>
      </c>
      <c r="F121" s="5">
        <v>5</v>
      </c>
      <c r="G121" s="11">
        <v>1530.1</v>
      </c>
      <c r="H121" s="14" t="s">
        <v>4700</v>
      </c>
      <c r="I121" s="20">
        <f>All_US[[#This Row],[USD List / Unit]]*$I$3</f>
        <v>1530.1</v>
      </c>
      <c r="J121" s="6">
        <v>627998012312</v>
      </c>
      <c r="K121" s="1" t="s">
        <v>1503</v>
      </c>
      <c r="L121" s="1" t="s">
        <v>10</v>
      </c>
      <c r="M121" s="1" t="s">
        <v>1490</v>
      </c>
      <c r="N121" s="1"/>
      <c r="O121" s="1"/>
      <c r="P121" s="2">
        <v>60.201599999999999</v>
      </c>
      <c r="Q121" s="2">
        <v>62.931600000000003</v>
      </c>
      <c r="R121" s="1" t="s">
        <v>926</v>
      </c>
      <c r="S121" s="1" t="s">
        <v>1514</v>
      </c>
      <c r="T121" s="1" t="s">
        <v>1500</v>
      </c>
      <c r="U121" s="1" t="s">
        <v>1515</v>
      </c>
      <c r="V121" s="1" t="s">
        <v>33</v>
      </c>
      <c r="W121" s="1" t="s">
        <v>1516</v>
      </c>
      <c r="X121" s="1" t="s">
        <v>35</v>
      </c>
    </row>
    <row r="122" spans="1:24" x14ac:dyDescent="0.2">
      <c r="A122" s="1"/>
      <c r="B122" s="1" t="s">
        <v>1517</v>
      </c>
      <c r="C122" s="1" t="s">
        <v>1518</v>
      </c>
      <c r="D122" s="4" t="s">
        <v>772</v>
      </c>
      <c r="E122" s="5">
        <v>1</v>
      </c>
      <c r="F122" s="5">
        <v>20</v>
      </c>
      <c r="G122" s="11">
        <v>366.8</v>
      </c>
      <c r="H122" s="14" t="s">
        <v>4628</v>
      </c>
      <c r="I122" s="20">
        <f>All_US[[#This Row],[USD List / Unit]]*$I$3</f>
        <v>366.8</v>
      </c>
      <c r="J122" s="6">
        <v>627998000159</v>
      </c>
      <c r="K122" s="1"/>
      <c r="L122" s="1" t="s">
        <v>10</v>
      </c>
      <c r="M122" s="1" t="s">
        <v>1490</v>
      </c>
      <c r="N122" s="1"/>
      <c r="O122" s="1"/>
      <c r="P122" s="2">
        <v>21.664300000000001</v>
      </c>
      <c r="Q122" s="2">
        <v>22.674299999999999</v>
      </c>
      <c r="R122" s="1" t="s">
        <v>926</v>
      </c>
      <c r="S122" s="1" t="s">
        <v>1519</v>
      </c>
      <c r="T122" s="1" t="s">
        <v>1500</v>
      </c>
      <c r="U122" s="1" t="s">
        <v>1520</v>
      </c>
      <c r="V122" s="1" t="s">
        <v>774</v>
      </c>
      <c r="W122" s="1" t="s">
        <v>1521</v>
      </c>
      <c r="X122" s="1" t="s">
        <v>776</v>
      </c>
    </row>
    <row r="123" spans="1:24" x14ac:dyDescent="0.2">
      <c r="A123" s="1" t="s">
        <v>116</v>
      </c>
      <c r="B123" s="1" t="s">
        <v>4824</v>
      </c>
      <c r="C123" s="1" t="s">
        <v>4780</v>
      </c>
      <c r="D123" s="4" t="s">
        <v>772</v>
      </c>
      <c r="E123" s="5">
        <v>1</v>
      </c>
      <c r="F123" s="5">
        <v>20</v>
      </c>
      <c r="G123" s="11">
        <v>407.6</v>
      </c>
      <c r="H123" s="14" t="s">
        <v>4630</v>
      </c>
      <c r="I123" s="20">
        <f>All_US[[#This Row],[USD List / Unit]]*$I$3</f>
        <v>407.6</v>
      </c>
      <c r="J123" s="6">
        <v>627998017164</v>
      </c>
      <c r="K123" s="1"/>
      <c r="L123" s="1" t="s">
        <v>10</v>
      </c>
      <c r="M123" s="1" t="s">
        <v>1490</v>
      </c>
      <c r="N123" s="1"/>
      <c r="O123" s="1"/>
      <c r="P123" s="2">
        <v>21.664300000000001</v>
      </c>
      <c r="Q123" s="2">
        <v>22.674299999999999</v>
      </c>
      <c r="R123" s="1" t="s">
        <v>926</v>
      </c>
      <c r="S123" s="1" t="s">
        <v>4825</v>
      </c>
      <c r="T123" s="1" t="s">
        <v>1500</v>
      </c>
      <c r="U123" s="1" t="s">
        <v>4781</v>
      </c>
      <c r="V123" s="1" t="s">
        <v>774</v>
      </c>
      <c r="W123" s="1" t="s">
        <v>4782</v>
      </c>
      <c r="X123" s="1" t="s">
        <v>776</v>
      </c>
    </row>
    <row r="124" spans="1:24" x14ac:dyDescent="0.2">
      <c r="A124" s="1"/>
      <c r="B124" s="1" t="s">
        <v>1522</v>
      </c>
      <c r="C124" s="1" t="s">
        <v>1523</v>
      </c>
      <c r="D124" s="4" t="s">
        <v>772</v>
      </c>
      <c r="E124" s="5">
        <v>1</v>
      </c>
      <c r="F124" s="5">
        <v>20</v>
      </c>
      <c r="G124" s="11">
        <v>319</v>
      </c>
      <c r="H124" s="14" t="s">
        <v>4628</v>
      </c>
      <c r="I124" s="20">
        <f>All_US[[#This Row],[USD List / Unit]]*$I$3</f>
        <v>319</v>
      </c>
      <c r="J124" s="6">
        <v>627998000166</v>
      </c>
      <c r="K124" s="1"/>
      <c r="L124" s="1" t="s">
        <v>10</v>
      </c>
      <c r="M124" s="1" t="s">
        <v>1490</v>
      </c>
      <c r="N124" s="1"/>
      <c r="O124" s="1"/>
      <c r="P124" s="2">
        <v>20.441299999999998</v>
      </c>
      <c r="Q124" s="2">
        <v>21.4513</v>
      </c>
      <c r="R124" s="1" t="s">
        <v>926</v>
      </c>
      <c r="S124" s="1" t="s">
        <v>1524</v>
      </c>
      <c r="T124" s="1" t="s">
        <v>1500</v>
      </c>
      <c r="U124" s="1" t="s">
        <v>1525</v>
      </c>
      <c r="V124" s="1" t="s">
        <v>774</v>
      </c>
      <c r="W124" s="1" t="s">
        <v>1526</v>
      </c>
      <c r="X124" s="1" t="s">
        <v>776</v>
      </c>
    </row>
    <row r="125" spans="1:24" x14ac:dyDescent="0.2">
      <c r="A125" s="1" t="s">
        <v>116</v>
      </c>
      <c r="B125" s="1" t="s">
        <v>4826</v>
      </c>
      <c r="C125" s="1" t="s">
        <v>4783</v>
      </c>
      <c r="D125" s="4" t="s">
        <v>772</v>
      </c>
      <c r="E125" s="5">
        <v>1</v>
      </c>
      <c r="F125" s="5">
        <v>20</v>
      </c>
      <c r="G125" s="11">
        <v>353.8</v>
      </c>
      <c r="H125" s="14" t="s">
        <v>4630</v>
      </c>
      <c r="I125" s="20">
        <f>All_US[[#This Row],[USD List / Unit]]*$I$3</f>
        <v>353.8</v>
      </c>
      <c r="J125" s="6">
        <v>627998017171</v>
      </c>
      <c r="K125" s="1"/>
      <c r="L125" s="1" t="s">
        <v>10</v>
      </c>
      <c r="M125" s="1" t="s">
        <v>1490</v>
      </c>
      <c r="N125" s="1"/>
      <c r="O125" s="1"/>
      <c r="P125" s="2">
        <v>20.441299999999998</v>
      </c>
      <c r="Q125" s="2">
        <v>21.4513</v>
      </c>
      <c r="R125" s="1" t="s">
        <v>926</v>
      </c>
      <c r="S125" s="1" t="s">
        <v>4877</v>
      </c>
      <c r="T125" s="1" t="s">
        <v>1500</v>
      </c>
      <c r="U125" s="1" t="s">
        <v>4784</v>
      </c>
      <c r="V125" s="1" t="s">
        <v>774</v>
      </c>
      <c r="W125" s="1" t="s">
        <v>4785</v>
      </c>
      <c r="X125" s="1" t="s">
        <v>776</v>
      </c>
    </row>
    <row r="126" spans="1:24" x14ac:dyDescent="0.2">
      <c r="A126" s="1"/>
      <c r="B126" s="1" t="s">
        <v>1527</v>
      </c>
      <c r="C126" s="1" t="s">
        <v>1528</v>
      </c>
      <c r="D126" s="4" t="s">
        <v>772</v>
      </c>
      <c r="E126" s="5">
        <v>1</v>
      </c>
      <c r="F126" s="5">
        <v>20</v>
      </c>
      <c r="G126" s="11">
        <v>310.39999999999998</v>
      </c>
      <c r="H126" s="14" t="s">
        <v>4628</v>
      </c>
      <c r="I126" s="20">
        <f>All_US[[#This Row],[USD List / Unit]]*$I$3</f>
        <v>310.39999999999998</v>
      </c>
      <c r="J126" s="6">
        <v>627998005727</v>
      </c>
      <c r="K126" s="1"/>
      <c r="L126" s="1" t="s">
        <v>10</v>
      </c>
      <c r="M126" s="1" t="s">
        <v>1490</v>
      </c>
      <c r="N126" s="1"/>
      <c r="O126" s="1"/>
      <c r="P126" s="2">
        <v>16.967199999999998</v>
      </c>
      <c r="Q126" s="2">
        <v>17.9772</v>
      </c>
      <c r="R126" s="1" t="s">
        <v>926</v>
      </c>
      <c r="S126" s="1" t="s">
        <v>4878</v>
      </c>
      <c r="T126" s="1" t="s">
        <v>1500</v>
      </c>
      <c r="U126" s="1" t="s">
        <v>1529</v>
      </c>
      <c r="V126" s="1" t="s">
        <v>774</v>
      </c>
      <c r="W126" s="1" t="s">
        <v>1530</v>
      </c>
      <c r="X126" s="1" t="s">
        <v>776</v>
      </c>
    </row>
    <row r="127" spans="1:24" x14ac:dyDescent="0.2">
      <c r="A127" s="1" t="s">
        <v>116</v>
      </c>
      <c r="B127" s="1" t="s">
        <v>4827</v>
      </c>
      <c r="C127" s="1" t="s">
        <v>4786</v>
      </c>
      <c r="D127" s="4" t="s">
        <v>772</v>
      </c>
      <c r="E127" s="5">
        <v>1</v>
      </c>
      <c r="F127" s="5">
        <v>20</v>
      </c>
      <c r="G127" s="11">
        <v>344.4</v>
      </c>
      <c r="H127" s="14" t="s">
        <v>4630</v>
      </c>
      <c r="I127" s="20">
        <f>All_US[[#This Row],[USD List / Unit]]*$I$3</f>
        <v>344.4</v>
      </c>
      <c r="J127" s="6">
        <v>627998017188</v>
      </c>
      <c r="K127" s="1"/>
      <c r="L127" s="1" t="s">
        <v>10</v>
      </c>
      <c r="M127" s="1" t="s">
        <v>1490</v>
      </c>
      <c r="N127" s="1"/>
      <c r="O127" s="1"/>
      <c r="P127" s="2">
        <v>16.967199999999998</v>
      </c>
      <c r="Q127" s="2">
        <v>17.9772</v>
      </c>
      <c r="R127" s="1" t="s">
        <v>926</v>
      </c>
      <c r="S127" s="1" t="s">
        <v>4879</v>
      </c>
      <c r="T127" s="1" t="s">
        <v>1500</v>
      </c>
      <c r="U127" s="1" t="s">
        <v>4787</v>
      </c>
      <c r="V127" s="1" t="s">
        <v>774</v>
      </c>
      <c r="W127" s="1" t="s">
        <v>4788</v>
      </c>
      <c r="X127" s="1" t="s">
        <v>776</v>
      </c>
    </row>
    <row r="128" spans="1:24" x14ac:dyDescent="0.2">
      <c r="A128" s="1"/>
      <c r="B128" s="1" t="s">
        <v>1531</v>
      </c>
      <c r="C128" s="1" t="s">
        <v>1532</v>
      </c>
      <c r="D128" s="4" t="s">
        <v>772</v>
      </c>
      <c r="E128" s="5">
        <v>1</v>
      </c>
      <c r="F128" s="5">
        <v>15</v>
      </c>
      <c r="G128" s="11">
        <v>582.6</v>
      </c>
      <c r="H128" s="14" t="s">
        <v>4700</v>
      </c>
      <c r="I128" s="20">
        <f>All_US[[#This Row],[USD List / Unit]]*$I$3</f>
        <v>582.6</v>
      </c>
      <c r="J128" s="6">
        <v>627998009039</v>
      </c>
      <c r="K128" s="1" t="s">
        <v>1503</v>
      </c>
      <c r="L128" s="1" t="s">
        <v>10</v>
      </c>
      <c r="M128" s="1" t="s">
        <v>1490</v>
      </c>
      <c r="N128" s="1"/>
      <c r="O128" s="1" t="s">
        <v>4500</v>
      </c>
      <c r="P128" s="2">
        <v>25.145</v>
      </c>
      <c r="Q128" s="2">
        <v>26.155000000000001</v>
      </c>
      <c r="R128" s="1" t="s">
        <v>926</v>
      </c>
      <c r="S128" s="1" t="s">
        <v>1533</v>
      </c>
      <c r="T128" s="1" t="s">
        <v>1500</v>
      </c>
      <c r="U128" s="1" t="s">
        <v>1534</v>
      </c>
      <c r="V128" s="1" t="s">
        <v>774</v>
      </c>
      <c r="W128" s="1" t="s">
        <v>1535</v>
      </c>
      <c r="X128" s="1" t="s">
        <v>776</v>
      </c>
    </row>
    <row r="129" spans="1:24" x14ac:dyDescent="0.2">
      <c r="A129" s="1"/>
      <c r="B129" s="1" t="s">
        <v>1536</v>
      </c>
      <c r="C129" s="1" t="s">
        <v>1537</v>
      </c>
      <c r="D129" s="4" t="s">
        <v>772</v>
      </c>
      <c r="E129" s="5">
        <v>1</v>
      </c>
      <c r="F129" s="5">
        <v>10</v>
      </c>
      <c r="G129" s="11">
        <v>768.7</v>
      </c>
      <c r="H129" s="14" t="s">
        <v>4700</v>
      </c>
      <c r="I129" s="20">
        <f>All_US[[#This Row],[USD List / Unit]]*$I$3</f>
        <v>768.7</v>
      </c>
      <c r="J129" s="6">
        <v>627998010677</v>
      </c>
      <c r="K129" s="1" t="s">
        <v>1503</v>
      </c>
      <c r="L129" s="1" t="s">
        <v>10</v>
      </c>
      <c r="M129" s="1" t="s">
        <v>1490</v>
      </c>
      <c r="N129" s="1"/>
      <c r="O129" s="1"/>
      <c r="P129" s="2">
        <v>35.264899999999997</v>
      </c>
      <c r="Q129" s="2">
        <v>36.578200000000002</v>
      </c>
      <c r="R129" s="1" t="s">
        <v>926</v>
      </c>
      <c r="S129" s="1" t="s">
        <v>1538</v>
      </c>
      <c r="T129" s="1" t="s">
        <v>1500</v>
      </c>
      <c r="U129" s="1" t="s">
        <v>1539</v>
      </c>
      <c r="V129" s="1" t="s">
        <v>774</v>
      </c>
      <c r="W129" s="1" t="s">
        <v>1540</v>
      </c>
      <c r="X129" s="1" t="s">
        <v>776</v>
      </c>
    </row>
    <row r="130" spans="1:24" x14ac:dyDescent="0.2">
      <c r="A130" s="1"/>
      <c r="B130" s="1" t="s">
        <v>1541</v>
      </c>
      <c r="C130" s="1" t="s">
        <v>1542</v>
      </c>
      <c r="D130" s="4" t="s">
        <v>772</v>
      </c>
      <c r="E130" s="5">
        <v>1</v>
      </c>
      <c r="F130" s="5">
        <v>5</v>
      </c>
      <c r="G130" s="11">
        <v>1530.1</v>
      </c>
      <c r="H130" s="14" t="s">
        <v>4700</v>
      </c>
      <c r="I130" s="20">
        <f>All_US[[#This Row],[USD List / Unit]]*$I$3</f>
        <v>1530.1</v>
      </c>
      <c r="J130" s="6">
        <v>627998012329</v>
      </c>
      <c r="K130" s="1" t="s">
        <v>1503</v>
      </c>
      <c r="L130" s="1" t="s">
        <v>10</v>
      </c>
      <c r="M130" s="1" t="s">
        <v>1490</v>
      </c>
      <c r="N130" s="1"/>
      <c r="O130" s="1"/>
      <c r="P130" s="2">
        <v>60.201599999999999</v>
      </c>
      <c r="Q130" s="2">
        <v>61.721600000000002</v>
      </c>
      <c r="R130" s="1" t="s">
        <v>926</v>
      </c>
      <c r="S130" s="1" t="s">
        <v>4880</v>
      </c>
      <c r="T130" s="1" t="s">
        <v>1500</v>
      </c>
      <c r="U130" s="1" t="s">
        <v>1543</v>
      </c>
      <c r="V130" s="1" t="s">
        <v>774</v>
      </c>
      <c r="W130" s="1" t="s">
        <v>1544</v>
      </c>
      <c r="X130" s="1" t="s">
        <v>776</v>
      </c>
    </row>
    <row r="131" spans="1:24" x14ac:dyDescent="0.2">
      <c r="A131" s="1"/>
      <c r="B131" s="1" t="s">
        <v>36</v>
      </c>
      <c r="C131" s="1" t="s">
        <v>37</v>
      </c>
      <c r="D131" s="4" t="s">
        <v>30</v>
      </c>
      <c r="E131" s="5">
        <v>1</v>
      </c>
      <c r="F131" s="5">
        <v>48</v>
      </c>
      <c r="G131" s="11">
        <v>275.10000000000002</v>
      </c>
      <c r="H131" s="14" t="s">
        <v>4629</v>
      </c>
      <c r="I131" s="20">
        <f>All_US[[#This Row],[USD List / Unit]]*$I$3</f>
        <v>275.10000000000002</v>
      </c>
      <c r="J131" s="6">
        <v>627998000173</v>
      </c>
      <c r="K131" s="1"/>
      <c r="L131" s="1" t="s">
        <v>10</v>
      </c>
      <c r="M131" s="1" t="s">
        <v>1490</v>
      </c>
      <c r="N131" s="1"/>
      <c r="O131" s="1"/>
      <c r="P131" s="2">
        <v>16.248200000000001</v>
      </c>
      <c r="Q131" s="2">
        <v>18.6172</v>
      </c>
      <c r="R131" s="1" t="s">
        <v>926</v>
      </c>
      <c r="S131" s="1" t="s">
        <v>1545</v>
      </c>
      <c r="T131" s="1" t="s">
        <v>1500</v>
      </c>
      <c r="U131" s="1" t="s">
        <v>38</v>
      </c>
      <c r="V131" s="1" t="s">
        <v>33</v>
      </c>
      <c r="W131" s="1" t="s">
        <v>39</v>
      </c>
      <c r="X131" s="1" t="s">
        <v>35</v>
      </c>
    </row>
    <row r="132" spans="1:24" x14ac:dyDescent="0.2">
      <c r="A132" s="1" t="s">
        <v>116</v>
      </c>
      <c r="B132" s="1" t="s">
        <v>4828</v>
      </c>
      <c r="C132" s="1" t="s">
        <v>4789</v>
      </c>
      <c r="D132" s="4" t="s">
        <v>30</v>
      </c>
      <c r="E132" s="5">
        <v>1</v>
      </c>
      <c r="F132" s="5">
        <v>48</v>
      </c>
      <c r="G132" s="11">
        <v>305.7</v>
      </c>
      <c r="H132" s="14" t="s">
        <v>4630</v>
      </c>
      <c r="I132" s="20">
        <f>All_US[[#This Row],[USD List / Unit]]*$I$3</f>
        <v>305.7</v>
      </c>
      <c r="J132" s="6">
        <v>627998017195</v>
      </c>
      <c r="K132" s="1"/>
      <c r="L132" s="1" t="s">
        <v>10</v>
      </c>
      <c r="M132" s="1" t="s">
        <v>1490</v>
      </c>
      <c r="N132" s="1"/>
      <c r="O132" s="1"/>
      <c r="P132" s="2">
        <v>16.248200000000001</v>
      </c>
      <c r="Q132" s="2">
        <v>18.6172</v>
      </c>
      <c r="R132" s="1" t="s">
        <v>926</v>
      </c>
      <c r="S132" s="1" t="s">
        <v>4829</v>
      </c>
      <c r="T132" s="1" t="s">
        <v>1500</v>
      </c>
      <c r="U132" s="1" t="s">
        <v>4790</v>
      </c>
      <c r="V132" s="1" t="s">
        <v>33</v>
      </c>
      <c r="W132" s="1" t="s">
        <v>4791</v>
      </c>
      <c r="X132" s="1" t="s">
        <v>35</v>
      </c>
    </row>
    <row r="133" spans="1:24" x14ac:dyDescent="0.2">
      <c r="A133" s="1"/>
      <c r="B133" s="1" t="s">
        <v>40</v>
      </c>
      <c r="C133" s="1" t="s">
        <v>41</v>
      </c>
      <c r="D133" s="4" t="s">
        <v>30</v>
      </c>
      <c r="E133" s="5">
        <v>1</v>
      </c>
      <c r="F133" s="5">
        <v>21</v>
      </c>
      <c r="G133" s="11">
        <v>478.5</v>
      </c>
      <c r="H133" s="14" t="s">
        <v>4629</v>
      </c>
      <c r="I133" s="20">
        <f>All_US[[#This Row],[USD List / Unit]]*$I$3</f>
        <v>478.5</v>
      </c>
      <c r="J133" s="6">
        <v>627998000180</v>
      </c>
      <c r="K133" s="1"/>
      <c r="L133" s="1" t="s">
        <v>10</v>
      </c>
      <c r="M133" s="1" t="s">
        <v>1490</v>
      </c>
      <c r="N133" s="1"/>
      <c r="O133" s="1"/>
      <c r="P133" s="2">
        <v>30.661899999999999</v>
      </c>
      <c r="Q133" s="2">
        <v>33.851900000000001</v>
      </c>
      <c r="R133" s="1" t="s">
        <v>926</v>
      </c>
      <c r="S133" s="1" t="s">
        <v>1546</v>
      </c>
      <c r="T133" s="1" t="s">
        <v>1500</v>
      </c>
      <c r="U133" s="1" t="s">
        <v>42</v>
      </c>
      <c r="V133" s="1" t="s">
        <v>33</v>
      </c>
      <c r="W133" s="1" t="s">
        <v>43</v>
      </c>
      <c r="X133" s="1" t="s">
        <v>35</v>
      </c>
    </row>
    <row r="134" spans="1:24" x14ac:dyDescent="0.2">
      <c r="A134" s="1" t="s">
        <v>116</v>
      </c>
      <c r="B134" s="1" t="s">
        <v>4830</v>
      </c>
      <c r="C134" s="1" t="s">
        <v>4792</v>
      </c>
      <c r="D134" s="4" t="s">
        <v>30</v>
      </c>
      <c r="E134" s="5">
        <v>1</v>
      </c>
      <c r="F134" s="5">
        <v>21</v>
      </c>
      <c r="G134" s="11">
        <v>530.70000000000005</v>
      </c>
      <c r="H134" s="14" t="s">
        <v>4630</v>
      </c>
      <c r="I134" s="20">
        <f>All_US[[#This Row],[USD List / Unit]]*$I$3</f>
        <v>530.70000000000005</v>
      </c>
      <c r="J134" s="6">
        <v>627998017201</v>
      </c>
      <c r="K134" s="1"/>
      <c r="L134" s="1" t="s">
        <v>10</v>
      </c>
      <c r="M134" s="1" t="s">
        <v>1490</v>
      </c>
      <c r="N134" s="1"/>
      <c r="O134" s="1"/>
      <c r="P134" s="2">
        <v>30.661899999999999</v>
      </c>
      <c r="Q134" s="2">
        <v>33.851900000000001</v>
      </c>
      <c r="R134" s="1" t="s">
        <v>926</v>
      </c>
      <c r="S134" s="1" t="s">
        <v>4831</v>
      </c>
      <c r="T134" s="1" t="s">
        <v>1500</v>
      </c>
      <c r="U134" s="1" t="s">
        <v>4793</v>
      </c>
      <c r="V134" s="1" t="s">
        <v>33</v>
      </c>
      <c r="W134" s="1" t="s">
        <v>4794</v>
      </c>
      <c r="X134" s="1" t="s">
        <v>35</v>
      </c>
    </row>
    <row r="135" spans="1:24" x14ac:dyDescent="0.2">
      <c r="A135" s="1"/>
      <c r="B135" s="1" t="s">
        <v>44</v>
      </c>
      <c r="C135" s="1" t="s">
        <v>45</v>
      </c>
      <c r="D135" s="4" t="s">
        <v>30</v>
      </c>
      <c r="E135" s="5">
        <v>1</v>
      </c>
      <c r="F135" s="5">
        <v>11</v>
      </c>
      <c r="G135" s="11">
        <v>931.2</v>
      </c>
      <c r="H135" s="14" t="s">
        <v>4629</v>
      </c>
      <c r="I135" s="20">
        <f>All_US[[#This Row],[USD List / Unit]]*$I$3</f>
        <v>931.2</v>
      </c>
      <c r="J135" s="6">
        <v>627998005734</v>
      </c>
      <c r="K135" s="1"/>
      <c r="L135" s="1" t="s">
        <v>10</v>
      </c>
      <c r="M135" s="1" t="s">
        <v>1490</v>
      </c>
      <c r="N135" s="1"/>
      <c r="O135" s="1"/>
      <c r="P135" s="2">
        <v>50.901600000000002</v>
      </c>
      <c r="Q135" s="2">
        <v>54.651600000000002</v>
      </c>
      <c r="R135" s="1" t="s">
        <v>926</v>
      </c>
      <c r="S135" s="1" t="s">
        <v>1547</v>
      </c>
      <c r="T135" s="1" t="s">
        <v>1500</v>
      </c>
      <c r="U135" s="1" t="s">
        <v>46</v>
      </c>
      <c r="V135" s="1" t="s">
        <v>33</v>
      </c>
      <c r="W135" s="1" t="s">
        <v>47</v>
      </c>
      <c r="X135" s="1" t="s">
        <v>35</v>
      </c>
    </row>
    <row r="136" spans="1:24" x14ac:dyDescent="0.2">
      <c r="A136" s="1" t="s">
        <v>116</v>
      </c>
      <c r="B136" s="1" t="s">
        <v>4832</v>
      </c>
      <c r="C136" s="1" t="s">
        <v>4795</v>
      </c>
      <c r="D136" s="4" t="s">
        <v>30</v>
      </c>
      <c r="E136" s="5">
        <v>1</v>
      </c>
      <c r="F136" s="5">
        <v>11</v>
      </c>
      <c r="G136" s="11">
        <v>1033.2</v>
      </c>
      <c r="H136" s="14" t="s">
        <v>4630</v>
      </c>
      <c r="I136" s="20">
        <f>All_US[[#This Row],[USD List / Unit]]*$I$3</f>
        <v>1033.2</v>
      </c>
      <c r="J136" s="6">
        <v>627998017218</v>
      </c>
      <c r="K136" s="1"/>
      <c r="L136" s="1" t="s">
        <v>10</v>
      </c>
      <c r="M136" s="1" t="s">
        <v>1490</v>
      </c>
      <c r="N136" s="1"/>
      <c r="O136" s="1"/>
      <c r="P136" s="2">
        <v>50.901600000000002</v>
      </c>
      <c r="Q136" s="2">
        <v>54.651600000000002</v>
      </c>
      <c r="R136" s="1" t="s">
        <v>926</v>
      </c>
      <c r="S136" s="1" t="s">
        <v>4833</v>
      </c>
      <c r="T136" s="1" t="s">
        <v>1500</v>
      </c>
      <c r="U136" s="1" t="s">
        <v>4796</v>
      </c>
      <c r="V136" s="1" t="s">
        <v>33</v>
      </c>
      <c r="W136" s="1" t="s">
        <v>4797</v>
      </c>
      <c r="X136" s="1" t="s">
        <v>35</v>
      </c>
    </row>
    <row r="137" spans="1:24" x14ac:dyDescent="0.2">
      <c r="A137" s="1"/>
      <c r="B137" s="1" t="s">
        <v>1548</v>
      </c>
      <c r="C137" s="1" t="s">
        <v>1549</v>
      </c>
      <c r="D137" s="4" t="s">
        <v>30</v>
      </c>
      <c r="E137" s="5">
        <v>1</v>
      </c>
      <c r="F137" s="5">
        <v>7</v>
      </c>
      <c r="G137" s="11">
        <v>1747.8</v>
      </c>
      <c r="H137" s="14" t="s">
        <v>4700</v>
      </c>
      <c r="I137" s="20">
        <f>All_US[[#This Row],[USD List / Unit]]*$I$3</f>
        <v>1747.8</v>
      </c>
      <c r="J137" s="6">
        <v>627998011087</v>
      </c>
      <c r="K137" s="1" t="s">
        <v>1503</v>
      </c>
      <c r="L137" s="1" t="s">
        <v>10</v>
      </c>
      <c r="M137" s="1" t="s">
        <v>1490</v>
      </c>
      <c r="N137" s="1"/>
      <c r="O137" s="1" t="s">
        <v>4501</v>
      </c>
      <c r="P137" s="2">
        <v>75.435100000000006</v>
      </c>
      <c r="Q137" s="2">
        <v>82.2851</v>
      </c>
      <c r="R137" s="1" t="s">
        <v>926</v>
      </c>
      <c r="S137" s="1" t="s">
        <v>1550</v>
      </c>
      <c r="T137" s="1" t="s">
        <v>1500</v>
      </c>
      <c r="U137" s="1" t="s">
        <v>1551</v>
      </c>
      <c r="V137" s="1" t="s">
        <v>33</v>
      </c>
      <c r="W137" s="1" t="s">
        <v>1552</v>
      </c>
      <c r="X137" s="1" t="s">
        <v>35</v>
      </c>
    </row>
    <row r="138" spans="1:24" x14ac:dyDescent="0.2">
      <c r="A138" s="1"/>
      <c r="B138" s="1" t="s">
        <v>1553</v>
      </c>
      <c r="C138" s="1" t="s">
        <v>1554</v>
      </c>
      <c r="D138" s="4" t="s">
        <v>30</v>
      </c>
      <c r="E138" s="5">
        <v>1</v>
      </c>
      <c r="F138" s="5">
        <v>5</v>
      </c>
      <c r="G138" s="11">
        <v>2306.1</v>
      </c>
      <c r="H138" s="14" t="s">
        <v>4700</v>
      </c>
      <c r="I138" s="20">
        <f>All_US[[#This Row],[USD List / Unit]]*$I$3</f>
        <v>2306.1</v>
      </c>
      <c r="J138" s="6">
        <v>627998010684</v>
      </c>
      <c r="K138" s="1" t="s">
        <v>1503</v>
      </c>
      <c r="L138" s="1" t="s">
        <v>10</v>
      </c>
      <c r="M138" s="1" t="s">
        <v>31</v>
      </c>
      <c r="N138" s="1"/>
      <c r="O138" s="1"/>
      <c r="P138" s="2">
        <v>105.79470000000001</v>
      </c>
      <c r="Q138" s="2">
        <v>108.8947</v>
      </c>
      <c r="R138" s="1" t="s">
        <v>926</v>
      </c>
      <c r="S138" s="1" t="s">
        <v>1555</v>
      </c>
      <c r="T138" s="1" t="s">
        <v>1500</v>
      </c>
      <c r="U138" s="1" t="s">
        <v>1556</v>
      </c>
      <c r="V138" s="1" t="s">
        <v>33</v>
      </c>
      <c r="W138" s="1" t="s">
        <v>1557</v>
      </c>
      <c r="X138" s="1" t="s">
        <v>35</v>
      </c>
    </row>
    <row r="139" spans="1:24" x14ac:dyDescent="0.2">
      <c r="A139" s="1"/>
      <c r="B139" s="1" t="s">
        <v>1558</v>
      </c>
      <c r="C139" s="1" t="s">
        <v>1559</v>
      </c>
      <c r="D139" s="4" t="s">
        <v>30</v>
      </c>
      <c r="E139" s="5">
        <v>1</v>
      </c>
      <c r="F139" s="5">
        <v>3</v>
      </c>
      <c r="G139" s="11">
        <v>4590.3</v>
      </c>
      <c r="H139" s="14" t="s">
        <v>4700</v>
      </c>
      <c r="I139" s="20">
        <f>All_US[[#This Row],[USD List / Unit]]*$I$3</f>
        <v>4590.3</v>
      </c>
      <c r="J139" s="6">
        <v>627998012336</v>
      </c>
      <c r="K139" s="1" t="s">
        <v>1503</v>
      </c>
      <c r="L139" s="1" t="s">
        <v>10</v>
      </c>
      <c r="M139" s="1" t="s">
        <v>1490</v>
      </c>
      <c r="N139" s="1"/>
      <c r="O139" s="1"/>
      <c r="P139" s="2">
        <v>180.60489999999999</v>
      </c>
      <c r="Q139" s="2">
        <v>183.70490000000001</v>
      </c>
      <c r="R139" s="1" t="s">
        <v>926</v>
      </c>
      <c r="S139" s="1" t="s">
        <v>1560</v>
      </c>
      <c r="T139" s="1" t="s">
        <v>1500</v>
      </c>
      <c r="U139" s="1" t="s">
        <v>1561</v>
      </c>
      <c r="V139" s="1" t="s">
        <v>33</v>
      </c>
      <c r="W139" s="1" t="s">
        <v>1562</v>
      </c>
      <c r="X139" s="1" t="s">
        <v>35</v>
      </c>
    </row>
    <row r="140" spans="1:24" x14ac:dyDescent="0.2">
      <c r="A140" s="1"/>
      <c r="B140" s="1" t="s">
        <v>48</v>
      </c>
      <c r="C140" s="1" t="s">
        <v>49</v>
      </c>
      <c r="D140" s="4" t="s">
        <v>30</v>
      </c>
      <c r="E140" s="5">
        <v>1</v>
      </c>
      <c r="F140" s="5">
        <v>32</v>
      </c>
      <c r="G140" s="11">
        <v>458.5</v>
      </c>
      <c r="H140" s="14" t="s">
        <v>4629</v>
      </c>
      <c r="I140" s="20">
        <f>All_US[[#This Row],[USD List / Unit]]*$I$3</f>
        <v>458.5</v>
      </c>
      <c r="J140" s="6">
        <v>627998000197</v>
      </c>
      <c r="K140" s="1"/>
      <c r="L140" s="1" t="s">
        <v>10</v>
      </c>
      <c r="M140" s="1" t="s">
        <v>1490</v>
      </c>
      <c r="N140" s="1"/>
      <c r="O140" s="1"/>
      <c r="P140" s="2">
        <v>27.080300000000001</v>
      </c>
      <c r="Q140" s="2">
        <v>29.400300000000001</v>
      </c>
      <c r="R140" s="1" t="s">
        <v>926</v>
      </c>
      <c r="S140" s="1" t="s">
        <v>1563</v>
      </c>
      <c r="T140" s="1" t="s">
        <v>1500</v>
      </c>
      <c r="U140" s="1" t="s">
        <v>50</v>
      </c>
      <c r="V140" s="1" t="s">
        <v>33</v>
      </c>
      <c r="W140" s="1" t="s">
        <v>51</v>
      </c>
      <c r="X140" s="1" t="s">
        <v>35</v>
      </c>
    </row>
    <row r="141" spans="1:24" x14ac:dyDescent="0.2">
      <c r="A141" s="1"/>
      <c r="B141" s="1" t="s">
        <v>52</v>
      </c>
      <c r="C141" s="1" t="s">
        <v>53</v>
      </c>
      <c r="D141" s="4" t="s">
        <v>30</v>
      </c>
      <c r="E141" s="5">
        <v>1</v>
      </c>
      <c r="F141" s="5">
        <v>12</v>
      </c>
      <c r="G141" s="11">
        <v>797.5</v>
      </c>
      <c r="H141" s="14" t="s">
        <v>4629</v>
      </c>
      <c r="I141" s="20">
        <f>All_US[[#This Row],[USD List / Unit]]*$I$3</f>
        <v>797.5</v>
      </c>
      <c r="J141" s="6">
        <v>627998000203</v>
      </c>
      <c r="K141" s="1"/>
      <c r="L141" s="1" t="s">
        <v>10</v>
      </c>
      <c r="M141" s="1" t="s">
        <v>1490</v>
      </c>
      <c r="N141" s="1"/>
      <c r="O141" s="1"/>
      <c r="P141" s="2">
        <v>51.103200000000001</v>
      </c>
      <c r="Q141" s="2">
        <v>54.863199999999999</v>
      </c>
      <c r="R141" s="1" t="s">
        <v>926</v>
      </c>
      <c r="S141" s="1" t="s">
        <v>1564</v>
      </c>
      <c r="T141" s="1" t="s">
        <v>1500</v>
      </c>
      <c r="U141" s="1" t="s">
        <v>54</v>
      </c>
      <c r="V141" s="1" t="s">
        <v>33</v>
      </c>
      <c r="W141" s="1" t="s">
        <v>55</v>
      </c>
      <c r="X141" s="1" t="s">
        <v>35</v>
      </c>
    </row>
    <row r="142" spans="1:24" x14ac:dyDescent="0.2">
      <c r="A142" s="1"/>
      <c r="B142" s="1" t="s">
        <v>56</v>
      </c>
      <c r="C142" s="1" t="s">
        <v>57</v>
      </c>
      <c r="D142" s="4" t="s">
        <v>30</v>
      </c>
      <c r="E142" s="5">
        <v>1</v>
      </c>
      <c r="F142" s="5">
        <v>20</v>
      </c>
      <c r="G142" s="11">
        <v>917</v>
      </c>
      <c r="H142" s="14" t="s">
        <v>4629</v>
      </c>
      <c r="I142" s="20">
        <f>All_US[[#This Row],[USD List / Unit]]*$I$3</f>
        <v>917</v>
      </c>
      <c r="J142" s="6">
        <v>627998000210</v>
      </c>
      <c r="K142" s="1"/>
      <c r="L142" s="1" t="s">
        <v>10</v>
      </c>
      <c r="M142" s="1" t="s">
        <v>1490</v>
      </c>
      <c r="N142" s="1"/>
      <c r="O142" s="1"/>
      <c r="P142" s="2">
        <v>54.160600000000002</v>
      </c>
      <c r="Q142" s="2">
        <v>57.410600000000002</v>
      </c>
      <c r="R142" s="1" t="s">
        <v>926</v>
      </c>
      <c r="S142" s="1" t="s">
        <v>1565</v>
      </c>
      <c r="T142" s="1" t="s">
        <v>1500</v>
      </c>
      <c r="U142" s="1" t="s">
        <v>58</v>
      </c>
      <c r="V142" s="1" t="s">
        <v>33</v>
      </c>
      <c r="W142" s="1" t="s">
        <v>59</v>
      </c>
      <c r="X142" s="1" t="s">
        <v>35</v>
      </c>
    </row>
    <row r="143" spans="1:24" x14ac:dyDescent="0.2">
      <c r="A143" s="1"/>
      <c r="B143" s="1" t="s">
        <v>1566</v>
      </c>
      <c r="C143" s="1" t="s">
        <v>4762</v>
      </c>
      <c r="D143" s="4" t="s">
        <v>30</v>
      </c>
      <c r="E143" s="5">
        <v>6</v>
      </c>
      <c r="F143" s="5">
        <v>96</v>
      </c>
      <c r="G143" s="11">
        <v>91.7</v>
      </c>
      <c r="H143" s="14" t="s">
        <v>4631</v>
      </c>
      <c r="I143" s="20">
        <f>All_US[[#This Row],[USD List / Unit]]*$I$3</f>
        <v>91.7</v>
      </c>
      <c r="J143" s="6">
        <v>627998000227</v>
      </c>
      <c r="K143" s="1"/>
      <c r="L143" s="1" t="s">
        <v>10</v>
      </c>
      <c r="M143" s="1" t="s">
        <v>1490</v>
      </c>
      <c r="N143" s="1"/>
      <c r="O143" s="1"/>
      <c r="P143" s="2">
        <v>5.4161000000000001</v>
      </c>
      <c r="Q143" s="2">
        <v>6.0884</v>
      </c>
      <c r="R143" s="1" t="s">
        <v>926</v>
      </c>
      <c r="S143" s="1" t="s">
        <v>1567</v>
      </c>
      <c r="T143" s="1" t="s">
        <v>1492</v>
      </c>
      <c r="U143" s="1" t="s">
        <v>1568</v>
      </c>
      <c r="V143" s="1" t="s">
        <v>33</v>
      </c>
      <c r="W143" s="1" t="s">
        <v>1569</v>
      </c>
      <c r="X143" s="1" t="s">
        <v>35</v>
      </c>
    </row>
    <row r="144" spans="1:24" x14ac:dyDescent="0.2">
      <c r="A144" s="1" t="s">
        <v>116</v>
      </c>
      <c r="B144" s="1" t="s">
        <v>4834</v>
      </c>
      <c r="C144" s="1" t="s">
        <v>4835</v>
      </c>
      <c r="D144" s="4" t="s">
        <v>30</v>
      </c>
      <c r="E144" s="5">
        <v>6</v>
      </c>
      <c r="F144" s="5">
        <v>96</v>
      </c>
      <c r="G144" s="11">
        <v>101.9</v>
      </c>
      <c r="H144" s="14" t="s">
        <v>4860</v>
      </c>
      <c r="I144" s="20">
        <f>All_US[[#This Row],[USD List / Unit]]*$I$3</f>
        <v>101.9</v>
      </c>
      <c r="J144" s="6">
        <v>627998017225</v>
      </c>
      <c r="K144" s="1"/>
      <c r="L144" s="1" t="s">
        <v>10</v>
      </c>
      <c r="M144" s="1" t="s">
        <v>1490</v>
      </c>
      <c r="N144" s="1"/>
      <c r="O144" s="1"/>
      <c r="P144" s="2">
        <v>5.4161000000000001</v>
      </c>
      <c r="Q144" s="2">
        <v>6.0884</v>
      </c>
      <c r="R144" s="1" t="s">
        <v>926</v>
      </c>
      <c r="S144" s="1" t="s">
        <v>4836</v>
      </c>
      <c r="T144" s="1" t="s">
        <v>1492</v>
      </c>
      <c r="U144" s="1" t="s">
        <v>4798</v>
      </c>
      <c r="V144" s="1" t="s">
        <v>33</v>
      </c>
      <c r="W144" s="1" t="s">
        <v>4799</v>
      </c>
      <c r="X144" s="1" t="s">
        <v>35</v>
      </c>
    </row>
    <row r="145" spans="1:24" x14ac:dyDescent="0.2">
      <c r="A145" s="1"/>
      <c r="B145" s="1" t="s">
        <v>1570</v>
      </c>
      <c r="C145" s="1" t="s">
        <v>4763</v>
      </c>
      <c r="D145" s="4" t="s">
        <v>30</v>
      </c>
      <c r="E145" s="5">
        <v>3</v>
      </c>
      <c r="F145" s="5">
        <v>60</v>
      </c>
      <c r="G145" s="11">
        <v>159.5</v>
      </c>
      <c r="H145" s="14" t="s">
        <v>4631</v>
      </c>
      <c r="I145" s="20">
        <f>All_US[[#This Row],[USD List / Unit]]*$I$3</f>
        <v>159.5</v>
      </c>
      <c r="J145" s="6">
        <v>627998000234</v>
      </c>
      <c r="K145" s="1"/>
      <c r="L145" s="1" t="s">
        <v>10</v>
      </c>
      <c r="M145" s="1" t="s">
        <v>1490</v>
      </c>
      <c r="N145" s="1"/>
      <c r="O145" s="1"/>
      <c r="P145" s="2">
        <v>10.220599999999999</v>
      </c>
      <c r="Q145" s="2">
        <v>11.605600000000001</v>
      </c>
      <c r="R145" s="1" t="s">
        <v>926</v>
      </c>
      <c r="S145" s="1" t="s">
        <v>1571</v>
      </c>
      <c r="T145" s="1" t="s">
        <v>1492</v>
      </c>
      <c r="U145" s="1" t="s">
        <v>1572</v>
      </c>
      <c r="V145" s="1" t="s">
        <v>33</v>
      </c>
      <c r="W145" s="1" t="s">
        <v>1573</v>
      </c>
      <c r="X145" s="1" t="s">
        <v>35</v>
      </c>
    </row>
    <row r="146" spans="1:24" x14ac:dyDescent="0.2">
      <c r="A146" s="1" t="s">
        <v>116</v>
      </c>
      <c r="B146" s="1" t="s">
        <v>4837</v>
      </c>
      <c r="C146" s="1" t="s">
        <v>4838</v>
      </c>
      <c r="D146" s="4" t="s">
        <v>30</v>
      </c>
      <c r="E146" s="5">
        <v>3</v>
      </c>
      <c r="F146" s="5">
        <v>60</v>
      </c>
      <c r="G146" s="11">
        <v>176.9</v>
      </c>
      <c r="H146" s="14" t="s">
        <v>4860</v>
      </c>
      <c r="I146" s="20">
        <f>All_US[[#This Row],[USD List / Unit]]*$I$3</f>
        <v>176.9</v>
      </c>
      <c r="J146" s="6">
        <v>627998017232</v>
      </c>
      <c r="K146" s="1"/>
      <c r="L146" s="1" t="s">
        <v>10</v>
      </c>
      <c r="M146" s="1" t="s">
        <v>1490</v>
      </c>
      <c r="N146" s="1"/>
      <c r="O146" s="1"/>
      <c r="P146" s="2">
        <v>10.220599999999999</v>
      </c>
      <c r="Q146" s="2">
        <v>11.605600000000001</v>
      </c>
      <c r="R146" s="1" t="s">
        <v>926</v>
      </c>
      <c r="S146" s="1" t="s">
        <v>4839</v>
      </c>
      <c r="T146" s="1" t="s">
        <v>1492</v>
      </c>
      <c r="U146" s="1" t="s">
        <v>4800</v>
      </c>
      <c r="V146" s="1" t="s">
        <v>33</v>
      </c>
      <c r="W146" s="1" t="s">
        <v>4801</v>
      </c>
      <c r="X146" s="1" t="s">
        <v>35</v>
      </c>
    </row>
    <row r="147" spans="1:24" x14ac:dyDescent="0.2">
      <c r="A147" s="1"/>
      <c r="B147" s="1" t="s">
        <v>1574</v>
      </c>
      <c r="C147" s="1" t="s">
        <v>1575</v>
      </c>
      <c r="D147" s="4" t="s">
        <v>30</v>
      </c>
      <c r="E147" s="5">
        <v>1</v>
      </c>
      <c r="F147" s="5">
        <v>28</v>
      </c>
      <c r="G147" s="11">
        <v>310.39999999999998</v>
      </c>
      <c r="H147" s="14" t="s">
        <v>4631</v>
      </c>
      <c r="I147" s="20">
        <f>All_US[[#This Row],[USD List / Unit]]*$I$3</f>
        <v>310.39999999999998</v>
      </c>
      <c r="J147" s="6">
        <v>627998006373</v>
      </c>
      <c r="K147" s="1"/>
      <c r="L147" s="1" t="s">
        <v>10</v>
      </c>
      <c r="M147" s="1" t="s">
        <v>31</v>
      </c>
      <c r="N147" s="1"/>
      <c r="O147" s="1"/>
      <c r="P147" s="2">
        <v>16.967199999999998</v>
      </c>
      <c r="Q147" s="2">
        <v>19.347200000000001</v>
      </c>
      <c r="R147" s="1" t="s">
        <v>926</v>
      </c>
      <c r="S147" s="1" t="s">
        <v>1576</v>
      </c>
      <c r="T147" s="1" t="s">
        <v>1500</v>
      </c>
      <c r="U147" s="1" t="s">
        <v>1577</v>
      </c>
      <c r="V147" s="1" t="s">
        <v>33</v>
      </c>
      <c r="W147" s="1" t="s">
        <v>1578</v>
      </c>
      <c r="X147" s="1" t="s">
        <v>35</v>
      </c>
    </row>
    <row r="148" spans="1:24" x14ac:dyDescent="0.2">
      <c r="A148" s="1" t="s">
        <v>116</v>
      </c>
      <c r="B148" s="1" t="s">
        <v>4840</v>
      </c>
      <c r="C148" s="1" t="s">
        <v>4841</v>
      </c>
      <c r="D148" s="4" t="s">
        <v>30</v>
      </c>
      <c r="E148" s="5">
        <v>1</v>
      </c>
      <c r="F148" s="5">
        <v>28</v>
      </c>
      <c r="G148" s="11">
        <v>344.4</v>
      </c>
      <c r="H148" s="14" t="s">
        <v>4860</v>
      </c>
      <c r="I148" s="20">
        <f>All_US[[#This Row],[USD List / Unit]]*$I$3</f>
        <v>344.4</v>
      </c>
      <c r="J148" s="6">
        <v>627998017249</v>
      </c>
      <c r="K148" s="1"/>
      <c r="L148" s="1" t="s">
        <v>10</v>
      </c>
      <c r="M148" s="1" t="s">
        <v>1490</v>
      </c>
      <c r="N148" s="1"/>
      <c r="O148" s="1"/>
      <c r="P148" s="2">
        <v>16.967199999999998</v>
      </c>
      <c r="Q148" s="2">
        <v>19.347200000000001</v>
      </c>
      <c r="R148" s="1" t="s">
        <v>926</v>
      </c>
      <c r="S148" s="1" t="s">
        <v>4842</v>
      </c>
      <c r="T148" s="1" t="s">
        <v>1500</v>
      </c>
      <c r="U148" s="1" t="s">
        <v>4802</v>
      </c>
      <c r="V148" s="1" t="s">
        <v>33</v>
      </c>
      <c r="W148" s="1" t="s">
        <v>4803</v>
      </c>
      <c r="X148" s="1" t="s">
        <v>35</v>
      </c>
    </row>
    <row r="149" spans="1:24" x14ac:dyDescent="0.2">
      <c r="A149" s="1"/>
      <c r="B149" s="1" t="s">
        <v>1579</v>
      </c>
      <c r="C149" s="1" t="s">
        <v>1580</v>
      </c>
      <c r="D149" s="4" t="s">
        <v>772</v>
      </c>
      <c r="E149" s="5">
        <v>1</v>
      </c>
      <c r="F149" s="5">
        <v>20</v>
      </c>
      <c r="G149" s="11">
        <v>366.8</v>
      </c>
      <c r="H149" s="14" t="s">
        <v>4631</v>
      </c>
      <c r="I149" s="20">
        <f>All_US[[#This Row],[USD List / Unit]]*$I$3</f>
        <v>366.8</v>
      </c>
      <c r="J149" s="6">
        <v>627998000241</v>
      </c>
      <c r="K149" s="1"/>
      <c r="L149" s="1" t="s">
        <v>10</v>
      </c>
      <c r="M149" s="1" t="s">
        <v>1490</v>
      </c>
      <c r="N149" s="1"/>
      <c r="O149" s="1"/>
      <c r="P149" s="2">
        <v>21.664300000000001</v>
      </c>
      <c r="Q149" s="2">
        <v>22.674299999999999</v>
      </c>
      <c r="R149" s="1" t="s">
        <v>926</v>
      </c>
      <c r="S149" s="1" t="s">
        <v>1581</v>
      </c>
      <c r="T149" s="1" t="s">
        <v>1500</v>
      </c>
      <c r="U149" s="1" t="s">
        <v>1582</v>
      </c>
      <c r="V149" s="1" t="s">
        <v>774</v>
      </c>
      <c r="W149" s="1" t="s">
        <v>1583</v>
      </c>
      <c r="X149" s="1" t="s">
        <v>776</v>
      </c>
    </row>
    <row r="150" spans="1:24" x14ac:dyDescent="0.2">
      <c r="A150" s="1" t="s">
        <v>116</v>
      </c>
      <c r="B150" s="1" t="s">
        <v>4843</v>
      </c>
      <c r="C150" s="1" t="s">
        <v>4844</v>
      </c>
      <c r="D150" s="4" t="s">
        <v>772</v>
      </c>
      <c r="E150" s="5">
        <v>1</v>
      </c>
      <c r="F150" s="5">
        <v>20</v>
      </c>
      <c r="G150" s="11">
        <v>407.6</v>
      </c>
      <c r="H150" s="14" t="s">
        <v>4860</v>
      </c>
      <c r="I150" s="20">
        <f>All_US[[#This Row],[USD List / Unit]]*$I$3</f>
        <v>407.6</v>
      </c>
      <c r="J150" s="6">
        <v>627998017256</v>
      </c>
      <c r="K150" s="1"/>
      <c r="L150" s="1" t="s">
        <v>10</v>
      </c>
      <c r="M150" s="1" t="s">
        <v>1490</v>
      </c>
      <c r="N150" s="1"/>
      <c r="O150" s="1"/>
      <c r="P150" s="2">
        <v>21.664300000000001</v>
      </c>
      <c r="Q150" s="2">
        <v>22.674299999999999</v>
      </c>
      <c r="R150" s="1" t="s">
        <v>926</v>
      </c>
      <c r="S150" s="1" t="s">
        <v>4845</v>
      </c>
      <c r="T150" s="1" t="s">
        <v>1500</v>
      </c>
      <c r="U150" s="1" t="s">
        <v>4804</v>
      </c>
      <c r="V150" s="1" t="s">
        <v>774</v>
      </c>
      <c r="W150" s="1" t="s">
        <v>4805</v>
      </c>
      <c r="X150" s="1" t="s">
        <v>776</v>
      </c>
    </row>
    <row r="151" spans="1:24" x14ac:dyDescent="0.2">
      <c r="A151" s="1"/>
      <c r="B151" s="1" t="s">
        <v>1584</v>
      </c>
      <c r="C151" s="1" t="s">
        <v>1585</v>
      </c>
      <c r="D151" s="4" t="s">
        <v>772</v>
      </c>
      <c r="E151" s="5">
        <v>1</v>
      </c>
      <c r="F151" s="5">
        <v>20</v>
      </c>
      <c r="G151" s="11">
        <v>319</v>
      </c>
      <c r="H151" s="14" t="s">
        <v>4631</v>
      </c>
      <c r="I151" s="20">
        <f>All_US[[#This Row],[USD List / Unit]]*$I$3</f>
        <v>319</v>
      </c>
      <c r="J151" s="6">
        <v>627998000258</v>
      </c>
      <c r="K151" s="1"/>
      <c r="L151" s="1" t="s">
        <v>10</v>
      </c>
      <c r="M151" s="1" t="s">
        <v>1490</v>
      </c>
      <c r="N151" s="1"/>
      <c r="O151" s="1"/>
      <c r="P151" s="2">
        <v>20.441299999999998</v>
      </c>
      <c r="Q151" s="2">
        <v>21.4513</v>
      </c>
      <c r="R151" s="1" t="s">
        <v>926</v>
      </c>
      <c r="S151" s="1" t="s">
        <v>1586</v>
      </c>
      <c r="T151" s="1" t="s">
        <v>1500</v>
      </c>
      <c r="U151" s="1" t="s">
        <v>1587</v>
      </c>
      <c r="V151" s="1" t="s">
        <v>774</v>
      </c>
      <c r="W151" s="1" t="s">
        <v>1588</v>
      </c>
      <c r="X151" s="1" t="s">
        <v>776</v>
      </c>
    </row>
    <row r="152" spans="1:24" x14ac:dyDescent="0.2">
      <c r="A152" s="1" t="s">
        <v>116</v>
      </c>
      <c r="B152" s="1" t="s">
        <v>4846</v>
      </c>
      <c r="C152" s="1" t="s">
        <v>4847</v>
      </c>
      <c r="D152" s="4" t="s">
        <v>772</v>
      </c>
      <c r="E152" s="5">
        <v>1</v>
      </c>
      <c r="F152" s="5">
        <v>20</v>
      </c>
      <c r="G152" s="11">
        <v>353.8</v>
      </c>
      <c r="H152" s="14" t="s">
        <v>4860</v>
      </c>
      <c r="I152" s="20">
        <f>All_US[[#This Row],[USD List / Unit]]*$I$3</f>
        <v>353.8</v>
      </c>
      <c r="J152" s="6">
        <v>627998017263</v>
      </c>
      <c r="K152" s="1"/>
      <c r="L152" s="1" t="s">
        <v>10</v>
      </c>
      <c r="M152" s="1" t="s">
        <v>1490</v>
      </c>
      <c r="N152" s="1"/>
      <c r="O152" s="1"/>
      <c r="P152" s="2">
        <v>20.441299999999998</v>
      </c>
      <c r="Q152" s="2">
        <v>21.4513</v>
      </c>
      <c r="R152" s="1" t="s">
        <v>926</v>
      </c>
      <c r="S152" s="1" t="s">
        <v>4881</v>
      </c>
      <c r="T152" s="1" t="s">
        <v>1500</v>
      </c>
      <c r="U152" s="1" t="s">
        <v>4806</v>
      </c>
      <c r="V152" s="1" t="s">
        <v>774</v>
      </c>
      <c r="W152" s="1" t="s">
        <v>4807</v>
      </c>
      <c r="X152" s="1" t="s">
        <v>776</v>
      </c>
    </row>
    <row r="153" spans="1:24" x14ac:dyDescent="0.2">
      <c r="A153" s="1"/>
      <c r="B153" s="1" t="s">
        <v>1589</v>
      </c>
      <c r="C153" s="1" t="s">
        <v>1590</v>
      </c>
      <c r="D153" s="4" t="s">
        <v>772</v>
      </c>
      <c r="E153" s="5">
        <v>1</v>
      </c>
      <c r="F153" s="5">
        <v>20</v>
      </c>
      <c r="G153" s="11">
        <v>310.39999999999998</v>
      </c>
      <c r="H153" s="14" t="s">
        <v>4631</v>
      </c>
      <c r="I153" s="20">
        <f>All_US[[#This Row],[USD List / Unit]]*$I$3</f>
        <v>310.39999999999998</v>
      </c>
      <c r="J153" s="6">
        <v>627998006380</v>
      </c>
      <c r="K153" s="1"/>
      <c r="L153" s="1" t="s">
        <v>10</v>
      </c>
      <c r="M153" s="1" t="s">
        <v>1490</v>
      </c>
      <c r="N153" s="1"/>
      <c r="O153" s="1"/>
      <c r="P153" s="2">
        <v>16.967199999999998</v>
      </c>
      <c r="Q153" s="2">
        <v>17.9772</v>
      </c>
      <c r="R153" s="1" t="s">
        <v>926</v>
      </c>
      <c r="S153" s="1" t="s">
        <v>1591</v>
      </c>
      <c r="T153" s="1" t="s">
        <v>1500</v>
      </c>
      <c r="U153" s="1" t="s">
        <v>1592</v>
      </c>
      <c r="V153" s="1" t="s">
        <v>774</v>
      </c>
      <c r="W153" s="1" t="s">
        <v>1593</v>
      </c>
      <c r="X153" s="1" t="s">
        <v>776</v>
      </c>
    </row>
    <row r="154" spans="1:24" x14ac:dyDescent="0.2">
      <c r="A154" s="1" t="s">
        <v>116</v>
      </c>
      <c r="B154" s="1" t="s">
        <v>4848</v>
      </c>
      <c r="C154" s="1" t="s">
        <v>4849</v>
      </c>
      <c r="D154" s="4" t="s">
        <v>772</v>
      </c>
      <c r="E154" s="5">
        <v>1</v>
      </c>
      <c r="F154" s="5">
        <v>20</v>
      </c>
      <c r="G154" s="11">
        <v>344.4</v>
      </c>
      <c r="H154" s="14" t="s">
        <v>4860</v>
      </c>
      <c r="I154" s="20">
        <f>All_US[[#This Row],[USD List / Unit]]*$I$3</f>
        <v>344.4</v>
      </c>
      <c r="J154" s="6">
        <v>627998017270</v>
      </c>
      <c r="K154" s="1"/>
      <c r="L154" s="1" t="s">
        <v>10</v>
      </c>
      <c r="M154" s="1" t="s">
        <v>1490</v>
      </c>
      <c r="N154" s="1"/>
      <c r="O154" s="1"/>
      <c r="P154" s="2">
        <v>16.967199999999998</v>
      </c>
      <c r="Q154" s="2">
        <v>17.9772</v>
      </c>
      <c r="R154" s="1" t="s">
        <v>926</v>
      </c>
      <c r="S154" s="1" t="s">
        <v>4882</v>
      </c>
      <c r="T154" s="1" t="s">
        <v>1500</v>
      </c>
      <c r="U154" s="1" t="s">
        <v>4808</v>
      </c>
      <c r="V154" s="1" t="s">
        <v>774</v>
      </c>
      <c r="W154" s="1" t="s">
        <v>4809</v>
      </c>
      <c r="X154" s="1" t="s">
        <v>776</v>
      </c>
    </row>
    <row r="155" spans="1:24" x14ac:dyDescent="0.2">
      <c r="A155" s="1"/>
      <c r="B155" s="1" t="s">
        <v>1594</v>
      </c>
      <c r="C155" s="1" t="s">
        <v>1595</v>
      </c>
      <c r="D155" s="4" t="s">
        <v>30</v>
      </c>
      <c r="E155" s="5">
        <v>1</v>
      </c>
      <c r="F155" s="5">
        <v>48</v>
      </c>
      <c r="G155" s="11">
        <v>275.10000000000002</v>
      </c>
      <c r="H155" s="14" t="s">
        <v>4631</v>
      </c>
      <c r="I155" s="20">
        <f>All_US[[#This Row],[USD List / Unit]]*$I$3</f>
        <v>275.10000000000002</v>
      </c>
      <c r="J155" s="6">
        <v>627998000265</v>
      </c>
      <c r="K155" s="1"/>
      <c r="L155" s="1" t="s">
        <v>10</v>
      </c>
      <c r="M155" s="1" t="s">
        <v>1490</v>
      </c>
      <c r="N155" s="1"/>
      <c r="O155" s="1"/>
      <c r="P155" s="2">
        <v>16.248200000000001</v>
      </c>
      <c r="Q155" s="2">
        <v>18.587199999999999</v>
      </c>
      <c r="R155" s="1" t="s">
        <v>926</v>
      </c>
      <c r="S155" s="1" t="s">
        <v>1596</v>
      </c>
      <c r="T155" s="1" t="s">
        <v>1500</v>
      </c>
      <c r="U155" s="1" t="s">
        <v>1597</v>
      </c>
      <c r="V155" s="1" t="s">
        <v>33</v>
      </c>
      <c r="W155" s="1" t="s">
        <v>1598</v>
      </c>
      <c r="X155" s="1" t="s">
        <v>35</v>
      </c>
    </row>
    <row r="156" spans="1:24" x14ac:dyDescent="0.2">
      <c r="A156" s="1" t="s">
        <v>116</v>
      </c>
      <c r="B156" s="1" t="s">
        <v>4850</v>
      </c>
      <c r="C156" s="1" t="s">
        <v>4851</v>
      </c>
      <c r="D156" s="4" t="s">
        <v>30</v>
      </c>
      <c r="E156" s="5">
        <v>1</v>
      </c>
      <c r="F156" s="5">
        <v>48</v>
      </c>
      <c r="G156" s="11">
        <v>305.7</v>
      </c>
      <c r="H156" s="14" t="s">
        <v>4860</v>
      </c>
      <c r="I156" s="20">
        <f>All_US[[#This Row],[USD List / Unit]]*$I$3</f>
        <v>305.7</v>
      </c>
      <c r="J156" s="6">
        <v>627998017287</v>
      </c>
      <c r="K156" s="1"/>
      <c r="L156" s="1" t="s">
        <v>10</v>
      </c>
      <c r="M156" s="1" t="s">
        <v>1490</v>
      </c>
      <c r="N156" s="1"/>
      <c r="O156" s="1"/>
      <c r="P156" s="2">
        <v>16.248200000000001</v>
      </c>
      <c r="Q156" s="2">
        <v>18.587199999999999</v>
      </c>
      <c r="R156" s="1" t="s">
        <v>926</v>
      </c>
      <c r="S156" s="1" t="s">
        <v>4852</v>
      </c>
      <c r="T156" s="1" t="s">
        <v>1500</v>
      </c>
      <c r="U156" s="1" t="s">
        <v>4810</v>
      </c>
      <c r="V156" s="1" t="s">
        <v>33</v>
      </c>
      <c r="W156" s="1" t="s">
        <v>4811</v>
      </c>
      <c r="X156" s="1" t="s">
        <v>35</v>
      </c>
    </row>
    <row r="157" spans="1:24" x14ac:dyDescent="0.2">
      <c r="A157" s="1"/>
      <c r="B157" s="1" t="s">
        <v>1599</v>
      </c>
      <c r="C157" s="1" t="s">
        <v>1600</v>
      </c>
      <c r="D157" s="4" t="s">
        <v>30</v>
      </c>
      <c r="E157" s="5">
        <v>1</v>
      </c>
      <c r="F157" s="5">
        <v>21</v>
      </c>
      <c r="G157" s="11">
        <v>478.5</v>
      </c>
      <c r="H157" s="14" t="s">
        <v>4631</v>
      </c>
      <c r="I157" s="20">
        <f>All_US[[#This Row],[USD List / Unit]]*$I$3</f>
        <v>478.5</v>
      </c>
      <c r="J157" s="6">
        <v>627998000272</v>
      </c>
      <c r="K157" s="1"/>
      <c r="L157" s="1" t="s">
        <v>10</v>
      </c>
      <c r="M157" s="1" t="s">
        <v>1490</v>
      </c>
      <c r="N157" s="1"/>
      <c r="O157" s="1"/>
      <c r="P157" s="2">
        <v>30.661899999999999</v>
      </c>
      <c r="Q157" s="2">
        <v>33.851900000000001</v>
      </c>
      <c r="R157" s="1" t="s">
        <v>926</v>
      </c>
      <c r="S157" s="1" t="s">
        <v>1601</v>
      </c>
      <c r="T157" s="1" t="s">
        <v>1500</v>
      </c>
      <c r="U157" s="1" t="s">
        <v>1602</v>
      </c>
      <c r="V157" s="1" t="s">
        <v>33</v>
      </c>
      <c r="W157" s="1" t="s">
        <v>1603</v>
      </c>
      <c r="X157" s="1" t="s">
        <v>35</v>
      </c>
    </row>
    <row r="158" spans="1:24" x14ac:dyDescent="0.2">
      <c r="A158" s="1" t="s">
        <v>116</v>
      </c>
      <c r="B158" s="1" t="s">
        <v>4853</v>
      </c>
      <c r="C158" s="1" t="s">
        <v>4854</v>
      </c>
      <c r="D158" s="4" t="s">
        <v>30</v>
      </c>
      <c r="E158" s="5">
        <v>1</v>
      </c>
      <c r="F158" s="5">
        <v>21</v>
      </c>
      <c r="G158" s="11">
        <v>530.70000000000005</v>
      </c>
      <c r="H158" s="14" t="s">
        <v>4860</v>
      </c>
      <c r="I158" s="20">
        <f>All_US[[#This Row],[USD List / Unit]]*$I$3</f>
        <v>530.70000000000005</v>
      </c>
      <c r="J158" s="6">
        <v>627998017294</v>
      </c>
      <c r="K158" s="1"/>
      <c r="L158" s="1" t="s">
        <v>10</v>
      </c>
      <c r="M158" s="1" t="s">
        <v>1490</v>
      </c>
      <c r="N158" s="1"/>
      <c r="O158" s="1"/>
      <c r="P158" s="2">
        <v>30.661899999999999</v>
      </c>
      <c r="Q158" s="2">
        <v>33.851900000000001</v>
      </c>
      <c r="R158" s="1" t="s">
        <v>926</v>
      </c>
      <c r="S158" s="1" t="s">
        <v>4855</v>
      </c>
      <c r="T158" s="1" t="s">
        <v>1500</v>
      </c>
      <c r="U158" s="1" t="s">
        <v>4812</v>
      </c>
      <c r="V158" s="1" t="s">
        <v>33</v>
      </c>
      <c r="W158" s="1" t="s">
        <v>4813</v>
      </c>
      <c r="X158" s="1" t="s">
        <v>35</v>
      </c>
    </row>
    <row r="159" spans="1:24" x14ac:dyDescent="0.2">
      <c r="A159" s="1"/>
      <c r="B159" s="1" t="s">
        <v>1604</v>
      </c>
      <c r="C159" s="1" t="s">
        <v>1605</v>
      </c>
      <c r="D159" s="4" t="s">
        <v>30</v>
      </c>
      <c r="E159" s="5">
        <v>1</v>
      </c>
      <c r="F159" s="5">
        <v>11</v>
      </c>
      <c r="G159" s="11">
        <v>931.2</v>
      </c>
      <c r="H159" s="14" t="s">
        <v>4631</v>
      </c>
      <c r="I159" s="20">
        <f>All_US[[#This Row],[USD List / Unit]]*$I$3</f>
        <v>931.2</v>
      </c>
      <c r="J159" s="6">
        <v>627998006397</v>
      </c>
      <c r="K159" s="1"/>
      <c r="L159" s="1" t="s">
        <v>10</v>
      </c>
      <c r="M159" s="1" t="s">
        <v>31</v>
      </c>
      <c r="N159" s="1"/>
      <c r="O159" s="1"/>
      <c r="P159" s="2">
        <v>50.901600000000002</v>
      </c>
      <c r="Q159" s="2">
        <v>54.651600000000002</v>
      </c>
      <c r="R159" s="1" t="s">
        <v>926</v>
      </c>
      <c r="S159" s="1" t="s">
        <v>1606</v>
      </c>
      <c r="T159" s="1" t="s">
        <v>1500</v>
      </c>
      <c r="U159" s="1" t="s">
        <v>1607</v>
      </c>
      <c r="V159" s="1" t="s">
        <v>33</v>
      </c>
      <c r="W159" s="1" t="s">
        <v>1608</v>
      </c>
      <c r="X159" s="1" t="s">
        <v>35</v>
      </c>
    </row>
    <row r="160" spans="1:24" x14ac:dyDescent="0.2">
      <c r="A160" s="1" t="s">
        <v>116</v>
      </c>
      <c r="B160" s="1" t="s">
        <v>4856</v>
      </c>
      <c r="C160" s="1" t="s">
        <v>4857</v>
      </c>
      <c r="D160" s="4" t="s">
        <v>30</v>
      </c>
      <c r="E160" s="5">
        <v>1</v>
      </c>
      <c r="F160" s="5">
        <v>11</v>
      </c>
      <c r="G160" s="11">
        <v>1033.2</v>
      </c>
      <c r="H160" s="14" t="s">
        <v>4860</v>
      </c>
      <c r="I160" s="20">
        <f>All_US[[#This Row],[USD List / Unit]]*$I$3</f>
        <v>1033.2</v>
      </c>
      <c r="J160" s="6">
        <v>627998017300</v>
      </c>
      <c r="K160" s="1"/>
      <c r="L160" s="1" t="s">
        <v>10</v>
      </c>
      <c r="M160" s="1" t="s">
        <v>1490</v>
      </c>
      <c r="N160" s="1"/>
      <c r="O160" s="1"/>
      <c r="P160" s="2">
        <v>50.901600000000002</v>
      </c>
      <c r="Q160" s="2">
        <v>54.651600000000002</v>
      </c>
      <c r="R160" s="1" t="s">
        <v>926</v>
      </c>
      <c r="S160" s="1" t="s">
        <v>4858</v>
      </c>
      <c r="T160" s="1" t="s">
        <v>1500</v>
      </c>
      <c r="U160" s="1" t="s">
        <v>4814</v>
      </c>
      <c r="V160" s="1" t="s">
        <v>33</v>
      </c>
      <c r="W160" s="1" t="s">
        <v>4815</v>
      </c>
      <c r="X160" s="1" t="s">
        <v>35</v>
      </c>
    </row>
    <row r="161" spans="1:24" x14ac:dyDescent="0.2">
      <c r="A161" s="1"/>
      <c r="B161" s="1" t="s">
        <v>1609</v>
      </c>
      <c r="C161" s="1" t="s">
        <v>1610</v>
      </c>
      <c r="D161" s="4" t="s">
        <v>30</v>
      </c>
      <c r="E161" s="5">
        <v>1</v>
      </c>
      <c r="F161" s="5">
        <v>32</v>
      </c>
      <c r="G161" s="11">
        <v>458.5</v>
      </c>
      <c r="H161" s="14" t="s">
        <v>4631</v>
      </c>
      <c r="I161" s="20">
        <f>All_US[[#This Row],[USD List / Unit]]*$I$3</f>
        <v>458.5</v>
      </c>
      <c r="J161" s="6">
        <v>627998000289</v>
      </c>
      <c r="K161" s="1"/>
      <c r="L161" s="1" t="s">
        <v>10</v>
      </c>
      <c r="M161" s="1" t="s">
        <v>1490</v>
      </c>
      <c r="N161" s="1"/>
      <c r="O161" s="1"/>
      <c r="P161" s="2">
        <v>27.080300000000001</v>
      </c>
      <c r="Q161" s="2">
        <v>29.400300000000001</v>
      </c>
      <c r="R161" s="1" t="s">
        <v>926</v>
      </c>
      <c r="S161" s="1" t="s">
        <v>1611</v>
      </c>
      <c r="T161" s="1" t="s">
        <v>1500</v>
      </c>
      <c r="U161" s="1" t="s">
        <v>1612</v>
      </c>
      <c r="V161" s="1" t="s">
        <v>33</v>
      </c>
      <c r="W161" s="1" t="s">
        <v>1613</v>
      </c>
      <c r="X161" s="1" t="s">
        <v>35</v>
      </c>
    </row>
    <row r="162" spans="1:24" x14ac:dyDescent="0.2">
      <c r="A162" s="1"/>
      <c r="B162" s="1" t="s">
        <v>60</v>
      </c>
      <c r="C162" s="1" t="s">
        <v>61</v>
      </c>
      <c r="D162" s="4" t="s">
        <v>2</v>
      </c>
      <c r="E162" s="5">
        <v>5</v>
      </c>
      <c r="F162" s="5"/>
      <c r="G162" s="11">
        <v>3.9620000000000002</v>
      </c>
      <c r="H162" s="14" t="s">
        <v>4632</v>
      </c>
      <c r="I162" s="20">
        <f>All_US[[#This Row],[USD List / Unit]]*$I$3</f>
        <v>3.9620000000000002</v>
      </c>
      <c r="J162" s="6">
        <v>627998000555</v>
      </c>
      <c r="K162" s="1"/>
      <c r="L162" s="1" t="s">
        <v>10</v>
      </c>
      <c r="M162" s="1" t="s">
        <v>1202</v>
      </c>
      <c r="N162" s="1"/>
      <c r="O162" s="1"/>
      <c r="P162" s="2">
        <v>0.02</v>
      </c>
      <c r="Q162" s="2">
        <v>0.02</v>
      </c>
      <c r="R162" s="1" t="s">
        <v>926</v>
      </c>
      <c r="S162" s="1" t="s">
        <v>1614</v>
      </c>
      <c r="T162" s="1"/>
      <c r="U162" s="1" t="s">
        <v>63</v>
      </c>
      <c r="V162" s="1" t="s">
        <v>4</v>
      </c>
      <c r="W162" s="1" t="s">
        <v>64</v>
      </c>
      <c r="X162" s="1" t="s">
        <v>6</v>
      </c>
    </row>
    <row r="163" spans="1:24" x14ac:dyDescent="0.2">
      <c r="A163" s="1"/>
      <c r="B163" s="1" t="s">
        <v>65</v>
      </c>
      <c r="C163" s="1" t="s">
        <v>66</v>
      </c>
      <c r="D163" s="4" t="s">
        <v>2</v>
      </c>
      <c r="E163" s="5">
        <v>5</v>
      </c>
      <c r="F163" s="5"/>
      <c r="G163" s="11">
        <v>8.5640000000000001</v>
      </c>
      <c r="H163" s="14" t="s">
        <v>4632</v>
      </c>
      <c r="I163" s="20">
        <f>All_US[[#This Row],[USD List / Unit]]*$I$3</f>
        <v>8.5640000000000001</v>
      </c>
      <c r="J163" s="6">
        <v>627998000579</v>
      </c>
      <c r="K163" s="1"/>
      <c r="L163" s="1" t="s">
        <v>10</v>
      </c>
      <c r="M163" s="1" t="s">
        <v>1202</v>
      </c>
      <c r="N163" s="1"/>
      <c r="O163" s="1"/>
      <c r="P163" s="2">
        <v>0.01</v>
      </c>
      <c r="Q163" s="2">
        <v>0.01</v>
      </c>
      <c r="R163" s="1" t="s">
        <v>926</v>
      </c>
      <c r="S163" s="1" t="s">
        <v>1615</v>
      </c>
      <c r="T163" s="1" t="s">
        <v>1616</v>
      </c>
      <c r="U163" s="1" t="s">
        <v>67</v>
      </c>
      <c r="V163" s="1" t="s">
        <v>4</v>
      </c>
      <c r="W163" s="1" t="s">
        <v>68</v>
      </c>
      <c r="X163" s="1" t="s">
        <v>6</v>
      </c>
    </row>
    <row r="164" spans="1:24" x14ac:dyDescent="0.2">
      <c r="A164" s="1" t="s">
        <v>101</v>
      </c>
      <c r="B164" s="1" t="s">
        <v>1617</v>
      </c>
      <c r="C164" s="1" t="s">
        <v>1618</v>
      </c>
      <c r="D164" s="4" t="s">
        <v>2</v>
      </c>
      <c r="E164" s="5">
        <v>24</v>
      </c>
      <c r="F164" s="5">
        <v>144</v>
      </c>
      <c r="G164" s="11">
        <v>11.82</v>
      </c>
      <c r="H164" s="14" t="s">
        <v>4639</v>
      </c>
      <c r="I164" s="20">
        <f>All_US[[#This Row],[USD List / Unit]]*$I$3</f>
        <v>11.82</v>
      </c>
      <c r="J164" s="6">
        <v>627998014132</v>
      </c>
      <c r="K164" s="1"/>
      <c r="L164" s="1" t="s">
        <v>10</v>
      </c>
      <c r="M164" s="1" t="s">
        <v>225</v>
      </c>
      <c r="N164" s="1"/>
      <c r="O164" s="1" t="s">
        <v>4502</v>
      </c>
      <c r="P164" s="2">
        <v>0.51</v>
      </c>
      <c r="Q164" s="2">
        <v>0.51</v>
      </c>
      <c r="R164" s="1" t="s">
        <v>926</v>
      </c>
      <c r="S164" s="1" t="s">
        <v>1619</v>
      </c>
      <c r="T164" s="1" t="s">
        <v>987</v>
      </c>
      <c r="U164" s="1" t="s">
        <v>1620</v>
      </c>
      <c r="V164" s="1" t="s">
        <v>4</v>
      </c>
      <c r="W164" s="1" t="s">
        <v>1621</v>
      </c>
      <c r="X164" s="1" t="s">
        <v>6</v>
      </c>
    </row>
    <row r="165" spans="1:24" x14ac:dyDescent="0.2">
      <c r="A165" s="1" t="s">
        <v>101</v>
      </c>
      <c r="B165" s="1" t="s">
        <v>1622</v>
      </c>
      <c r="C165" s="1" t="s">
        <v>1623</v>
      </c>
      <c r="D165" s="4" t="s">
        <v>2</v>
      </c>
      <c r="E165" s="5">
        <v>12</v>
      </c>
      <c r="F165" s="5">
        <v>72</v>
      </c>
      <c r="G165" s="11">
        <v>50.72</v>
      </c>
      <c r="H165" s="14" t="s">
        <v>4639</v>
      </c>
      <c r="I165" s="20">
        <f>All_US[[#This Row],[USD List / Unit]]*$I$3</f>
        <v>50.72</v>
      </c>
      <c r="J165" s="6">
        <v>627998014149</v>
      </c>
      <c r="K165" s="1"/>
      <c r="L165" s="1" t="s">
        <v>10</v>
      </c>
      <c r="M165" s="1" t="s">
        <v>225</v>
      </c>
      <c r="N165" s="1"/>
      <c r="O165" s="1" t="s">
        <v>4503</v>
      </c>
      <c r="P165" s="2">
        <v>0.51</v>
      </c>
      <c r="Q165" s="2">
        <v>0.51</v>
      </c>
      <c r="R165" s="1" t="s">
        <v>926</v>
      </c>
      <c r="S165" s="1" t="s">
        <v>1624</v>
      </c>
      <c r="T165" s="1" t="s">
        <v>987</v>
      </c>
      <c r="U165" s="1" t="s">
        <v>1625</v>
      </c>
      <c r="V165" s="1" t="s">
        <v>4</v>
      </c>
      <c r="W165" s="1" t="s">
        <v>1626</v>
      </c>
      <c r="X165" s="1" t="s">
        <v>6</v>
      </c>
    </row>
    <row r="166" spans="1:24" x14ac:dyDescent="0.2">
      <c r="A166" s="1"/>
      <c r="B166" s="1" t="s">
        <v>1627</v>
      </c>
      <c r="C166" s="1" t="s">
        <v>1628</v>
      </c>
      <c r="D166" s="4" t="s">
        <v>2</v>
      </c>
      <c r="E166" s="5">
        <v>24</v>
      </c>
      <c r="F166" s="5">
        <v>144</v>
      </c>
      <c r="G166" s="11">
        <v>25.902999999999999</v>
      </c>
      <c r="H166" s="14" t="s">
        <v>4633</v>
      </c>
      <c r="I166" s="20">
        <f>All_US[[#This Row],[USD List / Unit]]*$I$3</f>
        <v>25.902999999999999</v>
      </c>
      <c r="J166" s="6">
        <v>627998009053</v>
      </c>
      <c r="K166" s="1"/>
      <c r="L166" s="1" t="s">
        <v>10</v>
      </c>
      <c r="M166" s="1" t="s">
        <v>225</v>
      </c>
      <c r="N166" s="1"/>
      <c r="O166" s="1" t="s">
        <v>4504</v>
      </c>
      <c r="P166" s="2">
        <v>0.3</v>
      </c>
      <c r="Q166" s="2">
        <v>0.3</v>
      </c>
      <c r="R166" s="1" t="s">
        <v>926</v>
      </c>
      <c r="S166" s="1" t="s">
        <v>1629</v>
      </c>
      <c r="T166" s="1" t="s">
        <v>1630</v>
      </c>
      <c r="U166" s="1" t="s">
        <v>1631</v>
      </c>
      <c r="V166" s="1" t="s">
        <v>4</v>
      </c>
      <c r="W166" s="1" t="s">
        <v>1632</v>
      </c>
      <c r="X166" s="1" t="s">
        <v>6</v>
      </c>
    </row>
    <row r="167" spans="1:24" x14ac:dyDescent="0.2">
      <c r="A167" s="1"/>
      <c r="B167" s="1" t="s">
        <v>1633</v>
      </c>
      <c r="C167" s="1" t="s">
        <v>1634</v>
      </c>
      <c r="D167" s="4" t="s">
        <v>2</v>
      </c>
      <c r="E167" s="5">
        <v>24</v>
      </c>
      <c r="F167" s="5">
        <v>144</v>
      </c>
      <c r="G167" s="11">
        <v>26.564</v>
      </c>
      <c r="H167" s="14" t="s">
        <v>4633</v>
      </c>
      <c r="I167" s="20">
        <f>All_US[[#This Row],[USD List / Unit]]*$I$3</f>
        <v>26.564</v>
      </c>
      <c r="J167" s="6">
        <v>627998009060</v>
      </c>
      <c r="K167" s="1"/>
      <c r="L167" s="1" t="s">
        <v>10</v>
      </c>
      <c r="M167" s="1" t="s">
        <v>225</v>
      </c>
      <c r="N167" s="1"/>
      <c r="O167" s="1" t="s">
        <v>4505</v>
      </c>
      <c r="P167" s="2">
        <v>0.33</v>
      </c>
      <c r="Q167" s="2">
        <v>0.33</v>
      </c>
      <c r="R167" s="1" t="s">
        <v>926</v>
      </c>
      <c r="S167" s="1" t="s">
        <v>1629</v>
      </c>
      <c r="T167" s="1" t="s">
        <v>1635</v>
      </c>
      <c r="U167" s="1" t="s">
        <v>1636</v>
      </c>
      <c r="V167" s="1" t="s">
        <v>4</v>
      </c>
      <c r="W167" s="1" t="s">
        <v>1637</v>
      </c>
      <c r="X167" s="1" t="s">
        <v>6</v>
      </c>
    </row>
    <row r="168" spans="1:24" x14ac:dyDescent="0.2">
      <c r="A168" s="1"/>
      <c r="B168" s="1" t="s">
        <v>1638</v>
      </c>
      <c r="C168" s="1" t="s">
        <v>1639</v>
      </c>
      <c r="D168" s="4" t="s">
        <v>2</v>
      </c>
      <c r="E168" s="5">
        <v>24</v>
      </c>
      <c r="F168" s="5">
        <v>144</v>
      </c>
      <c r="G168" s="11">
        <v>27.83</v>
      </c>
      <c r="H168" s="14" t="s">
        <v>4633</v>
      </c>
      <c r="I168" s="20">
        <f>All_US[[#This Row],[USD List / Unit]]*$I$3</f>
        <v>27.83</v>
      </c>
      <c r="J168" s="6">
        <v>627998009077</v>
      </c>
      <c r="K168" s="1"/>
      <c r="L168" s="1" t="s">
        <v>10</v>
      </c>
      <c r="M168" s="1" t="s">
        <v>225</v>
      </c>
      <c r="N168" s="1"/>
      <c r="O168" s="1" t="s">
        <v>4506</v>
      </c>
      <c r="P168" s="2">
        <v>0.28999999999999998</v>
      </c>
      <c r="Q168" s="2">
        <v>0.28999999999999998</v>
      </c>
      <c r="R168" s="1" t="s">
        <v>926</v>
      </c>
      <c r="S168" s="1" t="s">
        <v>1640</v>
      </c>
      <c r="T168" s="1"/>
      <c r="U168" s="1" t="s">
        <v>1641</v>
      </c>
      <c r="V168" s="1" t="s">
        <v>4</v>
      </c>
      <c r="W168" s="1" t="s">
        <v>1642</v>
      </c>
      <c r="X168" s="1" t="s">
        <v>6</v>
      </c>
    </row>
    <row r="169" spans="1:24" x14ac:dyDescent="0.2">
      <c r="A169" s="1"/>
      <c r="B169" s="1" t="s">
        <v>1643</v>
      </c>
      <c r="C169" s="1" t="s">
        <v>1644</v>
      </c>
      <c r="D169" s="4" t="s">
        <v>2</v>
      </c>
      <c r="E169" s="5">
        <v>24</v>
      </c>
      <c r="F169" s="5">
        <v>144</v>
      </c>
      <c r="G169" s="11">
        <v>34.994</v>
      </c>
      <c r="H169" s="14" t="s">
        <v>4633</v>
      </c>
      <c r="I169" s="20">
        <f>All_US[[#This Row],[USD List / Unit]]*$I$3</f>
        <v>34.994</v>
      </c>
      <c r="J169" s="6">
        <v>627998009084</v>
      </c>
      <c r="K169" s="1"/>
      <c r="L169" s="1" t="s">
        <v>10</v>
      </c>
      <c r="M169" s="1" t="s">
        <v>225</v>
      </c>
      <c r="N169" s="1"/>
      <c r="O169" s="1" t="s">
        <v>4507</v>
      </c>
      <c r="P169" s="2">
        <v>0.41</v>
      </c>
      <c r="Q169" s="2">
        <v>0.41</v>
      </c>
      <c r="R169" s="1" t="s">
        <v>926</v>
      </c>
      <c r="S169" s="1" t="s">
        <v>1645</v>
      </c>
      <c r="T169" s="1"/>
      <c r="U169" s="1" t="s">
        <v>1646</v>
      </c>
      <c r="V169" s="1" t="s">
        <v>4</v>
      </c>
      <c r="W169" s="1" t="s">
        <v>1647</v>
      </c>
      <c r="X169" s="1" t="s">
        <v>6</v>
      </c>
    </row>
    <row r="170" spans="1:24" x14ac:dyDescent="0.2">
      <c r="A170" s="1" t="s">
        <v>101</v>
      </c>
      <c r="B170" s="1" t="s">
        <v>1648</v>
      </c>
      <c r="C170" s="1" t="s">
        <v>1649</v>
      </c>
      <c r="D170" s="4" t="s">
        <v>2</v>
      </c>
      <c r="E170" s="5">
        <v>12</v>
      </c>
      <c r="F170" s="5">
        <v>72</v>
      </c>
      <c r="G170" s="11">
        <v>43.74</v>
      </c>
      <c r="H170" s="14" t="s">
        <v>4639</v>
      </c>
      <c r="I170" s="20">
        <f>All_US[[#This Row],[USD List / Unit]]*$I$3</f>
        <v>43.74</v>
      </c>
      <c r="J170" s="6">
        <v>627998014156</v>
      </c>
      <c r="K170" s="1"/>
      <c r="L170" s="1" t="s">
        <v>10</v>
      </c>
      <c r="M170" s="1" t="s">
        <v>225</v>
      </c>
      <c r="N170" s="1"/>
      <c r="O170" s="1" t="s">
        <v>4508</v>
      </c>
      <c r="P170" s="2">
        <v>0.56000000000000005</v>
      </c>
      <c r="Q170" s="2">
        <v>0.56000000000000005</v>
      </c>
      <c r="R170" s="1" t="s">
        <v>926</v>
      </c>
      <c r="S170" s="1" t="s">
        <v>1650</v>
      </c>
      <c r="T170" s="1" t="s">
        <v>987</v>
      </c>
      <c r="U170" s="1" t="s">
        <v>1651</v>
      </c>
      <c r="V170" s="1" t="s">
        <v>4</v>
      </c>
      <c r="W170" s="1" t="s">
        <v>1652</v>
      </c>
      <c r="X170" s="1" t="s">
        <v>6</v>
      </c>
    </row>
    <row r="171" spans="1:24" x14ac:dyDescent="0.2">
      <c r="A171" s="1" t="s">
        <v>101</v>
      </c>
      <c r="B171" s="1" t="s">
        <v>1653</v>
      </c>
      <c r="C171" s="1" t="s">
        <v>1654</v>
      </c>
      <c r="D171" s="4" t="s">
        <v>2</v>
      </c>
      <c r="E171" s="5">
        <v>24</v>
      </c>
      <c r="F171" s="5">
        <v>144</v>
      </c>
      <c r="G171" s="11">
        <v>35.19</v>
      </c>
      <c r="H171" s="14" t="s">
        <v>4639</v>
      </c>
      <c r="I171" s="20">
        <f>All_US[[#This Row],[USD List / Unit]]*$I$3</f>
        <v>35.19</v>
      </c>
      <c r="J171" s="6">
        <v>627998014163</v>
      </c>
      <c r="K171" s="1"/>
      <c r="L171" s="1" t="s">
        <v>10</v>
      </c>
      <c r="M171" s="1" t="s">
        <v>225</v>
      </c>
      <c r="N171" s="1"/>
      <c r="O171" s="1" t="s">
        <v>4509</v>
      </c>
      <c r="P171" s="2">
        <v>0.56000000000000005</v>
      </c>
      <c r="Q171" s="2">
        <v>0.56000000000000005</v>
      </c>
      <c r="R171" s="1" t="s">
        <v>926</v>
      </c>
      <c r="S171" s="1" t="s">
        <v>1655</v>
      </c>
      <c r="T171" s="1" t="s">
        <v>987</v>
      </c>
      <c r="U171" s="1" t="s">
        <v>1656</v>
      </c>
      <c r="V171" s="1" t="s">
        <v>4</v>
      </c>
      <c r="W171" s="1" t="s">
        <v>1657</v>
      </c>
      <c r="X171" s="1" t="s">
        <v>6</v>
      </c>
    </row>
    <row r="172" spans="1:24" x14ac:dyDescent="0.2">
      <c r="A172" s="1"/>
      <c r="B172" s="1" t="s">
        <v>1658</v>
      </c>
      <c r="C172" s="1" t="s">
        <v>1659</v>
      </c>
      <c r="D172" s="4" t="s">
        <v>2</v>
      </c>
      <c r="E172" s="5">
        <v>24</v>
      </c>
      <c r="F172" s="5">
        <v>144</v>
      </c>
      <c r="G172" s="11">
        <v>32.122999999999998</v>
      </c>
      <c r="H172" s="14" t="s">
        <v>4633</v>
      </c>
      <c r="I172" s="20">
        <f>All_US[[#This Row],[USD List / Unit]]*$I$3</f>
        <v>32.122999999999998</v>
      </c>
      <c r="J172" s="6">
        <v>627998012671</v>
      </c>
      <c r="K172" s="1"/>
      <c r="L172" s="1" t="s">
        <v>10</v>
      </c>
      <c r="M172" s="1" t="s">
        <v>225</v>
      </c>
      <c r="N172" s="1"/>
      <c r="O172" s="1" t="s">
        <v>4510</v>
      </c>
      <c r="P172" s="2">
        <v>0.3</v>
      </c>
      <c r="Q172" s="2">
        <v>0.3</v>
      </c>
      <c r="R172" s="1" t="s">
        <v>926</v>
      </c>
      <c r="S172" s="1" t="s">
        <v>1660</v>
      </c>
      <c r="T172" s="1"/>
      <c r="U172" s="1" t="s">
        <v>1661</v>
      </c>
      <c r="V172" s="1" t="s">
        <v>4</v>
      </c>
      <c r="W172" s="1" t="s">
        <v>1662</v>
      </c>
      <c r="X172" s="1" t="s">
        <v>6</v>
      </c>
    </row>
    <row r="173" spans="1:24" x14ac:dyDescent="0.2">
      <c r="A173" s="1"/>
      <c r="B173" s="1" t="s">
        <v>4883</v>
      </c>
      <c r="C173" s="1" t="s">
        <v>4884</v>
      </c>
      <c r="D173" s="4" t="s">
        <v>2</v>
      </c>
      <c r="E173" s="5">
        <v>100</v>
      </c>
      <c r="F173" s="5">
        <v>2000</v>
      </c>
      <c r="G173" s="11">
        <v>0.61</v>
      </c>
      <c r="H173" s="14"/>
      <c r="I173" s="20">
        <f>All_US[[#This Row],[USD List / Unit]]*$I$3</f>
        <v>0.61</v>
      </c>
      <c r="J173" s="6">
        <v>627998004669</v>
      </c>
      <c r="K173" s="1" t="s">
        <v>4885</v>
      </c>
      <c r="L173" s="1" t="s">
        <v>342</v>
      </c>
      <c r="M173" s="1" t="s">
        <v>1665</v>
      </c>
      <c r="N173" s="1"/>
      <c r="O173" s="1"/>
      <c r="P173" s="2">
        <v>0.01</v>
      </c>
      <c r="Q173" s="2">
        <v>0.01</v>
      </c>
      <c r="R173" s="1" t="s">
        <v>926</v>
      </c>
      <c r="S173" s="1" t="s">
        <v>4886</v>
      </c>
      <c r="T173" s="1"/>
      <c r="U173" s="1"/>
      <c r="V173" s="1" t="s">
        <v>4</v>
      </c>
      <c r="W173" s="1"/>
      <c r="X173" s="1" t="s">
        <v>6</v>
      </c>
    </row>
    <row r="174" spans="1:24" x14ac:dyDescent="0.2">
      <c r="A174" s="1"/>
      <c r="B174" s="1" t="s">
        <v>4887</v>
      </c>
      <c r="C174" s="1" t="s">
        <v>4888</v>
      </c>
      <c r="D174" s="4" t="s">
        <v>2</v>
      </c>
      <c r="E174" s="5">
        <v>50</v>
      </c>
      <c r="F174" s="5">
        <v>1000</v>
      </c>
      <c r="G174" s="11">
        <v>0.97899999999999998</v>
      </c>
      <c r="H174" s="14"/>
      <c r="I174" s="20">
        <f>All_US[[#This Row],[USD List / Unit]]*$I$3</f>
        <v>0.97899999999999998</v>
      </c>
      <c r="J174" s="6">
        <v>627998004683</v>
      </c>
      <c r="K174" s="1" t="s">
        <v>4885</v>
      </c>
      <c r="L174" s="1" t="s">
        <v>342</v>
      </c>
      <c r="M174" s="1" t="s">
        <v>1665</v>
      </c>
      <c r="N174" s="1"/>
      <c r="O174" s="1"/>
      <c r="P174" s="2">
        <v>0.02</v>
      </c>
      <c r="Q174" s="2">
        <v>0.02</v>
      </c>
      <c r="R174" s="1" t="s">
        <v>926</v>
      </c>
      <c r="S174" s="1" t="s">
        <v>4889</v>
      </c>
      <c r="T174" s="1"/>
      <c r="U174" s="1"/>
      <c r="V174" s="1" t="s">
        <v>4</v>
      </c>
      <c r="W174" s="1"/>
      <c r="X174" s="1" t="s">
        <v>6</v>
      </c>
    </row>
    <row r="175" spans="1:24" x14ac:dyDescent="0.2">
      <c r="A175" s="1"/>
      <c r="B175" s="1" t="s">
        <v>4890</v>
      </c>
      <c r="C175" s="1" t="s">
        <v>4891</v>
      </c>
      <c r="D175" s="4" t="s">
        <v>2</v>
      </c>
      <c r="E175" s="5">
        <v>50</v>
      </c>
      <c r="F175" s="5">
        <v>500</v>
      </c>
      <c r="G175" s="11">
        <v>1.24</v>
      </c>
      <c r="H175" s="14"/>
      <c r="I175" s="20">
        <f>All_US[[#This Row],[USD List / Unit]]*$I$3</f>
        <v>1.24</v>
      </c>
      <c r="J175" s="6">
        <v>627998004690</v>
      </c>
      <c r="K175" s="1" t="s">
        <v>4885</v>
      </c>
      <c r="L175" s="1" t="s">
        <v>342</v>
      </c>
      <c r="M175" s="1" t="s">
        <v>1665</v>
      </c>
      <c r="N175" s="1"/>
      <c r="O175" s="1"/>
      <c r="P175" s="2">
        <v>0.01</v>
      </c>
      <c r="Q175" s="2">
        <v>0.01</v>
      </c>
      <c r="R175" s="1" t="s">
        <v>926</v>
      </c>
      <c r="S175" s="1" t="s">
        <v>4892</v>
      </c>
      <c r="T175" s="1"/>
      <c r="U175" s="1"/>
      <c r="V175" s="1" t="s">
        <v>4</v>
      </c>
      <c r="W175" s="1"/>
      <c r="X175" s="1" t="s">
        <v>6</v>
      </c>
    </row>
    <row r="176" spans="1:24" x14ac:dyDescent="0.2">
      <c r="A176" s="1"/>
      <c r="B176" s="1" t="s">
        <v>1663</v>
      </c>
      <c r="C176" s="1" t="s">
        <v>1664</v>
      </c>
      <c r="D176" s="4" t="s">
        <v>2</v>
      </c>
      <c r="E176" s="5">
        <v>100</v>
      </c>
      <c r="F176" s="5">
        <v>1000</v>
      </c>
      <c r="G176" s="11">
        <v>0.505</v>
      </c>
      <c r="H176" s="14" t="s">
        <v>4620</v>
      </c>
      <c r="I176" s="20">
        <f>All_US[[#This Row],[USD List / Unit]]*$I$3</f>
        <v>0.505</v>
      </c>
      <c r="J176" s="6">
        <v>627998008087</v>
      </c>
      <c r="K176" s="1"/>
      <c r="L176" s="1" t="s">
        <v>363</v>
      </c>
      <c r="M176" s="1" t="s">
        <v>1665</v>
      </c>
      <c r="N176" s="1"/>
      <c r="O176" s="1"/>
      <c r="P176" s="2">
        <v>0.01</v>
      </c>
      <c r="Q176" s="2">
        <v>0.01</v>
      </c>
      <c r="R176" s="1" t="s">
        <v>926</v>
      </c>
      <c r="S176" s="1" t="s">
        <v>1666</v>
      </c>
      <c r="T176" s="1"/>
      <c r="U176" s="1" t="s">
        <v>1667</v>
      </c>
      <c r="V176" s="1" t="s">
        <v>4</v>
      </c>
      <c r="W176" s="1" t="s">
        <v>1668</v>
      </c>
      <c r="X176" s="1" t="s">
        <v>6</v>
      </c>
    </row>
    <row r="177" spans="1:24" x14ac:dyDescent="0.2">
      <c r="A177" s="1"/>
      <c r="B177" s="1" t="s">
        <v>1669</v>
      </c>
      <c r="C177" s="1" t="s">
        <v>1670</v>
      </c>
      <c r="D177" s="4" t="s">
        <v>2</v>
      </c>
      <c r="E177" s="5">
        <v>50</v>
      </c>
      <c r="F177" s="5">
        <v>500</v>
      </c>
      <c r="G177" s="11">
        <v>0.79400000000000004</v>
      </c>
      <c r="H177" s="14" t="s">
        <v>4620</v>
      </c>
      <c r="I177" s="20">
        <f>All_US[[#This Row],[USD List / Unit]]*$I$3</f>
        <v>0.79400000000000004</v>
      </c>
      <c r="J177" s="6">
        <v>627998008094</v>
      </c>
      <c r="K177" s="1"/>
      <c r="L177" s="1" t="s">
        <v>363</v>
      </c>
      <c r="M177" s="1" t="s">
        <v>1665</v>
      </c>
      <c r="N177" s="1"/>
      <c r="O177" s="1"/>
      <c r="P177" s="2">
        <v>0.01</v>
      </c>
      <c r="Q177" s="2">
        <v>0.01</v>
      </c>
      <c r="R177" s="1" t="s">
        <v>926</v>
      </c>
      <c r="S177" s="1" t="s">
        <v>1671</v>
      </c>
      <c r="T177" s="1"/>
      <c r="U177" s="1" t="s">
        <v>1672</v>
      </c>
      <c r="V177" s="1" t="s">
        <v>4</v>
      </c>
      <c r="W177" s="1" t="s">
        <v>1673</v>
      </c>
      <c r="X177" s="1" t="s">
        <v>6</v>
      </c>
    </row>
    <row r="178" spans="1:24" x14ac:dyDescent="0.2">
      <c r="A178" s="1"/>
      <c r="B178" s="1" t="s">
        <v>1674</v>
      </c>
      <c r="C178" s="1" t="s">
        <v>1675</v>
      </c>
      <c r="D178" s="4" t="s">
        <v>2</v>
      </c>
      <c r="E178" s="5">
        <v>50</v>
      </c>
      <c r="F178" s="5">
        <v>250</v>
      </c>
      <c r="G178" s="11">
        <v>1.629</v>
      </c>
      <c r="H178" s="14" t="s">
        <v>4620</v>
      </c>
      <c r="I178" s="20">
        <f>All_US[[#This Row],[USD List / Unit]]*$I$3</f>
        <v>1.629</v>
      </c>
      <c r="J178" s="6">
        <v>627998008100</v>
      </c>
      <c r="K178" s="1"/>
      <c r="L178" s="1" t="s">
        <v>363</v>
      </c>
      <c r="M178" s="1" t="s">
        <v>1665</v>
      </c>
      <c r="N178" s="1"/>
      <c r="O178" s="1"/>
      <c r="P178" s="2">
        <v>0.02</v>
      </c>
      <c r="Q178" s="2">
        <v>0.02</v>
      </c>
      <c r="R178" s="1" t="s">
        <v>926</v>
      </c>
      <c r="S178" s="1" t="s">
        <v>1676</v>
      </c>
      <c r="T178" s="1"/>
      <c r="U178" s="1" t="s">
        <v>1677</v>
      </c>
      <c r="V178" s="1" t="s">
        <v>4</v>
      </c>
      <c r="W178" s="1" t="s">
        <v>1678</v>
      </c>
      <c r="X178" s="1" t="s">
        <v>6</v>
      </c>
    </row>
    <row r="179" spans="1:24" x14ac:dyDescent="0.2">
      <c r="A179" s="1"/>
      <c r="B179" s="1" t="s">
        <v>1679</v>
      </c>
      <c r="C179" s="1" t="s">
        <v>1680</v>
      </c>
      <c r="D179" s="4" t="s">
        <v>2</v>
      </c>
      <c r="E179" s="5">
        <v>10</v>
      </c>
      <c r="F179" s="5">
        <v>150</v>
      </c>
      <c r="G179" s="11">
        <v>6.4809999999999999</v>
      </c>
      <c r="H179" s="14" t="s">
        <v>4620</v>
      </c>
      <c r="I179" s="20">
        <f>All_US[[#This Row],[USD List / Unit]]*$I$3</f>
        <v>6.4809999999999999</v>
      </c>
      <c r="J179" s="6">
        <v>627998008643</v>
      </c>
      <c r="K179" s="1"/>
      <c r="L179" s="1" t="s">
        <v>363</v>
      </c>
      <c r="M179" s="1" t="s">
        <v>1665</v>
      </c>
      <c r="N179" s="1"/>
      <c r="O179" s="1"/>
      <c r="P179" s="2">
        <v>0.06</v>
      </c>
      <c r="Q179" s="2">
        <v>0.06</v>
      </c>
      <c r="R179" s="1" t="s">
        <v>926</v>
      </c>
      <c r="S179" s="1" t="s">
        <v>1681</v>
      </c>
      <c r="T179" s="1"/>
      <c r="U179" s="1" t="s">
        <v>1682</v>
      </c>
      <c r="V179" s="1" t="s">
        <v>4</v>
      </c>
      <c r="W179" s="1" t="s">
        <v>1683</v>
      </c>
      <c r="X179" s="1" t="s">
        <v>6</v>
      </c>
    </row>
    <row r="180" spans="1:24" x14ac:dyDescent="0.2">
      <c r="A180" s="1"/>
      <c r="B180" s="1" t="s">
        <v>1684</v>
      </c>
      <c r="C180" s="1" t="s">
        <v>1685</v>
      </c>
      <c r="D180" s="4" t="s">
        <v>2</v>
      </c>
      <c r="E180" s="5">
        <v>10</v>
      </c>
      <c r="F180" s="5">
        <v>100</v>
      </c>
      <c r="G180" s="11">
        <v>7.702</v>
      </c>
      <c r="H180" s="14" t="s">
        <v>4620</v>
      </c>
      <c r="I180" s="20">
        <f>All_US[[#This Row],[USD List / Unit]]*$I$3</f>
        <v>7.702</v>
      </c>
      <c r="J180" s="6">
        <v>627998010073</v>
      </c>
      <c r="K180" s="1"/>
      <c r="L180" s="1" t="s">
        <v>363</v>
      </c>
      <c r="M180" s="1" t="s">
        <v>1665</v>
      </c>
      <c r="N180" s="1"/>
      <c r="O180" s="1"/>
      <c r="P180" s="2">
        <v>0.08</v>
      </c>
      <c r="Q180" s="2">
        <v>0.08</v>
      </c>
      <c r="R180" s="1" t="s">
        <v>926</v>
      </c>
      <c r="S180" s="1" t="s">
        <v>1686</v>
      </c>
      <c r="T180" s="1"/>
      <c r="U180" s="1" t="s">
        <v>1687</v>
      </c>
      <c r="V180" s="1" t="s">
        <v>4</v>
      </c>
      <c r="W180" s="1" t="s">
        <v>1688</v>
      </c>
      <c r="X180" s="1" t="s">
        <v>6</v>
      </c>
    </row>
    <row r="181" spans="1:24" x14ac:dyDescent="0.2">
      <c r="A181" s="1"/>
      <c r="B181" s="1" t="s">
        <v>1689</v>
      </c>
      <c r="C181" s="1" t="s">
        <v>1690</v>
      </c>
      <c r="D181" s="4" t="s">
        <v>2</v>
      </c>
      <c r="E181" s="5">
        <v>10</v>
      </c>
      <c r="F181" s="5">
        <v>100</v>
      </c>
      <c r="G181" s="11">
        <v>9.3569999999999993</v>
      </c>
      <c r="H181" s="14" t="s">
        <v>4620</v>
      </c>
      <c r="I181" s="20">
        <f>All_US[[#This Row],[USD List / Unit]]*$I$3</f>
        <v>9.3569999999999993</v>
      </c>
      <c r="J181" s="6">
        <v>627998012947</v>
      </c>
      <c r="K181" s="1"/>
      <c r="L181" s="1" t="s">
        <v>363</v>
      </c>
      <c r="M181" s="1" t="s">
        <v>1665</v>
      </c>
      <c r="N181" s="1"/>
      <c r="O181" s="1"/>
      <c r="P181" s="2">
        <v>0.11</v>
      </c>
      <c r="Q181" s="2">
        <v>0.11</v>
      </c>
      <c r="R181" s="1" t="s">
        <v>926</v>
      </c>
      <c r="S181" s="1" t="s">
        <v>1691</v>
      </c>
      <c r="T181" s="1"/>
      <c r="U181" s="1" t="s">
        <v>1692</v>
      </c>
      <c r="V181" s="1" t="s">
        <v>4</v>
      </c>
      <c r="W181" s="1" t="s">
        <v>1693</v>
      </c>
      <c r="X181" s="1" t="s">
        <v>6</v>
      </c>
    </row>
    <row r="182" spans="1:24" x14ac:dyDescent="0.2">
      <c r="A182" s="1"/>
      <c r="B182" s="1" t="s">
        <v>1694</v>
      </c>
      <c r="C182" s="1" t="s">
        <v>1695</v>
      </c>
      <c r="D182" s="4" t="s">
        <v>2</v>
      </c>
      <c r="E182" s="5">
        <v>25</v>
      </c>
      <c r="F182" s="5">
        <v>1200</v>
      </c>
      <c r="G182" s="11">
        <v>2.2530000000000001</v>
      </c>
      <c r="H182" s="14" t="s">
        <v>4634</v>
      </c>
      <c r="I182" s="20">
        <f>All_US[[#This Row],[USD List / Unit]]*$I$3</f>
        <v>2.2530000000000001</v>
      </c>
      <c r="J182" s="6">
        <v>627998011988</v>
      </c>
      <c r="K182" s="1"/>
      <c r="L182" s="1" t="s">
        <v>109</v>
      </c>
      <c r="M182" s="1" t="s">
        <v>1696</v>
      </c>
      <c r="N182" s="1"/>
      <c r="O182" s="1"/>
      <c r="P182" s="2">
        <v>0.02</v>
      </c>
      <c r="Q182" s="2">
        <v>0.02</v>
      </c>
      <c r="R182" s="1" t="s">
        <v>926</v>
      </c>
      <c r="S182" s="1" t="s">
        <v>1697</v>
      </c>
      <c r="T182" s="1"/>
      <c r="U182" s="1" t="s">
        <v>1698</v>
      </c>
      <c r="V182" s="1" t="s">
        <v>4</v>
      </c>
      <c r="W182" s="1" t="s">
        <v>1699</v>
      </c>
      <c r="X182" s="1" t="s">
        <v>6</v>
      </c>
    </row>
    <row r="183" spans="1:24" x14ac:dyDescent="0.2">
      <c r="A183" s="1"/>
      <c r="B183" s="1" t="s">
        <v>1700</v>
      </c>
      <c r="C183" s="1" t="s">
        <v>1701</v>
      </c>
      <c r="D183" s="4" t="s">
        <v>2</v>
      </c>
      <c r="E183" s="5">
        <v>25</v>
      </c>
      <c r="F183" s="5">
        <v>1000</v>
      </c>
      <c r="G183" s="11">
        <v>3.149</v>
      </c>
      <c r="H183" s="14" t="s">
        <v>4634</v>
      </c>
      <c r="I183" s="20">
        <f>All_US[[#This Row],[USD List / Unit]]*$I$3</f>
        <v>3.149</v>
      </c>
      <c r="J183" s="6">
        <v>627998011995</v>
      </c>
      <c r="K183" s="1"/>
      <c r="L183" s="1" t="s">
        <v>109</v>
      </c>
      <c r="M183" s="1" t="s">
        <v>1696</v>
      </c>
      <c r="N183" s="1"/>
      <c r="O183" s="1"/>
      <c r="P183" s="2">
        <v>0.03</v>
      </c>
      <c r="Q183" s="2">
        <v>0.03</v>
      </c>
      <c r="R183" s="1" t="s">
        <v>926</v>
      </c>
      <c r="S183" s="1" t="s">
        <v>1702</v>
      </c>
      <c r="T183" s="1"/>
      <c r="U183" s="1" t="s">
        <v>1703</v>
      </c>
      <c r="V183" s="1" t="s">
        <v>4</v>
      </c>
      <c r="W183" s="1" t="s">
        <v>1704</v>
      </c>
      <c r="X183" s="1" t="s">
        <v>6</v>
      </c>
    </row>
    <row r="184" spans="1:24" x14ac:dyDescent="0.2">
      <c r="A184" s="1"/>
      <c r="B184" s="1" t="s">
        <v>1705</v>
      </c>
      <c r="C184" s="1" t="s">
        <v>1706</v>
      </c>
      <c r="D184" s="4" t="s">
        <v>2</v>
      </c>
      <c r="E184" s="5">
        <v>5</v>
      </c>
      <c r="F184" s="5">
        <v>510</v>
      </c>
      <c r="G184" s="11">
        <v>4.5270000000000001</v>
      </c>
      <c r="H184" s="14" t="s">
        <v>4634</v>
      </c>
      <c r="I184" s="20">
        <f>All_US[[#This Row],[USD List / Unit]]*$I$3</f>
        <v>4.5270000000000001</v>
      </c>
      <c r="J184" s="6">
        <v>627998012008</v>
      </c>
      <c r="K184" s="1"/>
      <c r="L184" s="1" t="s">
        <v>109</v>
      </c>
      <c r="M184" s="1" t="s">
        <v>1696</v>
      </c>
      <c r="N184" s="1"/>
      <c r="O184" s="1"/>
      <c r="P184" s="2">
        <v>0.06</v>
      </c>
      <c r="Q184" s="2">
        <v>0.06</v>
      </c>
      <c r="R184" s="1" t="s">
        <v>926</v>
      </c>
      <c r="S184" s="1" t="s">
        <v>1707</v>
      </c>
      <c r="T184" s="1"/>
      <c r="U184" s="1" t="s">
        <v>1708</v>
      </c>
      <c r="V184" s="1" t="s">
        <v>4</v>
      </c>
      <c r="W184" s="1" t="s">
        <v>1709</v>
      </c>
      <c r="X184" s="1" t="s">
        <v>6</v>
      </c>
    </row>
    <row r="185" spans="1:24" x14ac:dyDescent="0.2">
      <c r="A185" s="1"/>
      <c r="B185" s="1" t="s">
        <v>1710</v>
      </c>
      <c r="C185" s="1" t="s">
        <v>1711</v>
      </c>
      <c r="D185" s="4" t="s">
        <v>2</v>
      </c>
      <c r="E185" s="5">
        <v>5</v>
      </c>
      <c r="F185" s="5">
        <v>260</v>
      </c>
      <c r="G185" s="11">
        <v>12.353</v>
      </c>
      <c r="H185" s="14" t="s">
        <v>4634</v>
      </c>
      <c r="I185" s="20">
        <f>All_US[[#This Row],[USD List / Unit]]*$I$3</f>
        <v>12.353</v>
      </c>
      <c r="J185" s="6">
        <v>627998008896</v>
      </c>
      <c r="K185" s="1"/>
      <c r="L185" s="1" t="s">
        <v>109</v>
      </c>
      <c r="M185" s="1" t="s">
        <v>1696</v>
      </c>
      <c r="N185" s="1"/>
      <c r="O185" s="1"/>
      <c r="P185" s="2">
        <v>0.5</v>
      </c>
      <c r="Q185" s="2">
        <v>0.5</v>
      </c>
      <c r="R185" s="1" t="s">
        <v>926</v>
      </c>
      <c r="S185" s="1" t="s">
        <v>1712</v>
      </c>
      <c r="T185" s="1"/>
      <c r="U185" s="1" t="s">
        <v>1713</v>
      </c>
      <c r="V185" s="1" t="s">
        <v>4</v>
      </c>
      <c r="W185" s="1" t="s">
        <v>1714</v>
      </c>
      <c r="X185" s="1" t="s">
        <v>6</v>
      </c>
    </row>
    <row r="186" spans="1:24" x14ac:dyDescent="0.2">
      <c r="A186" s="1"/>
      <c r="B186" s="1" t="s">
        <v>1715</v>
      </c>
      <c r="C186" s="1" t="s">
        <v>1716</v>
      </c>
      <c r="D186" s="4" t="s">
        <v>2</v>
      </c>
      <c r="E186" s="5">
        <v>5</v>
      </c>
      <c r="F186" s="5">
        <v>110</v>
      </c>
      <c r="G186" s="11">
        <v>55.244</v>
      </c>
      <c r="H186" s="14" t="s">
        <v>4634</v>
      </c>
      <c r="I186" s="20">
        <f>All_US[[#This Row],[USD List / Unit]]*$I$3</f>
        <v>55.244</v>
      </c>
      <c r="J186" s="6">
        <v>627998010226</v>
      </c>
      <c r="K186" s="1"/>
      <c r="L186" s="1" t="s">
        <v>109</v>
      </c>
      <c r="M186" s="1" t="s">
        <v>1696</v>
      </c>
      <c r="N186" s="1"/>
      <c r="O186" s="1"/>
      <c r="P186" s="2">
        <v>0.25</v>
      </c>
      <c r="Q186" s="2">
        <v>0.25</v>
      </c>
      <c r="R186" s="1" t="s">
        <v>926</v>
      </c>
      <c r="S186" s="1" t="s">
        <v>1717</v>
      </c>
      <c r="T186" s="1"/>
      <c r="U186" s="1" t="s">
        <v>1718</v>
      </c>
      <c r="V186" s="1" t="s">
        <v>4</v>
      </c>
      <c r="W186" s="1" t="s">
        <v>1719</v>
      </c>
      <c r="X186" s="1" t="s">
        <v>6</v>
      </c>
    </row>
    <row r="187" spans="1:24" x14ac:dyDescent="0.2">
      <c r="A187" s="1"/>
      <c r="B187" s="1" t="s">
        <v>1720</v>
      </c>
      <c r="C187" s="1" t="s">
        <v>1721</v>
      </c>
      <c r="D187" s="4" t="s">
        <v>2</v>
      </c>
      <c r="E187" s="5">
        <v>5</v>
      </c>
      <c r="F187" s="5">
        <v>25</v>
      </c>
      <c r="G187" s="11">
        <v>55.335999999999999</v>
      </c>
      <c r="H187" s="14" t="s">
        <v>4634</v>
      </c>
      <c r="I187" s="20">
        <f>All_US[[#This Row],[USD List / Unit]]*$I$3</f>
        <v>55.335999999999999</v>
      </c>
      <c r="J187" s="6">
        <v>627998012589</v>
      </c>
      <c r="K187" s="1"/>
      <c r="L187" s="1" t="s">
        <v>109</v>
      </c>
      <c r="M187" s="1" t="s">
        <v>1696</v>
      </c>
      <c r="N187" s="1"/>
      <c r="O187" s="1"/>
      <c r="P187" s="2">
        <v>0.42</v>
      </c>
      <c r="Q187" s="2">
        <v>0.42</v>
      </c>
      <c r="R187" s="1" t="s">
        <v>926</v>
      </c>
      <c r="S187" s="1" t="s">
        <v>1722</v>
      </c>
      <c r="T187" s="1"/>
      <c r="U187" s="1" t="s">
        <v>1723</v>
      </c>
      <c r="V187" s="1" t="s">
        <v>4</v>
      </c>
      <c r="W187" s="1" t="s">
        <v>1724</v>
      </c>
      <c r="X187" s="1" t="s">
        <v>6</v>
      </c>
    </row>
    <row r="188" spans="1:24" x14ac:dyDescent="0.2">
      <c r="A188" s="1"/>
      <c r="B188" s="1" t="s">
        <v>1725</v>
      </c>
      <c r="C188" s="1" t="s">
        <v>1726</v>
      </c>
      <c r="D188" s="4" t="s">
        <v>2</v>
      </c>
      <c r="E188" s="5">
        <v>5</v>
      </c>
      <c r="F188" s="5">
        <v>100</v>
      </c>
      <c r="G188" s="11">
        <v>4.7910000000000004</v>
      </c>
      <c r="H188" s="14" t="s">
        <v>4635</v>
      </c>
      <c r="I188" s="20">
        <f>All_US[[#This Row],[USD List / Unit]]*$I$3</f>
        <v>4.7910000000000004</v>
      </c>
      <c r="J188" s="6">
        <v>627998012015</v>
      </c>
      <c r="K188" s="1"/>
      <c r="L188" s="1" t="s">
        <v>109</v>
      </c>
      <c r="M188" s="1" t="s">
        <v>1696</v>
      </c>
      <c r="N188" s="1"/>
      <c r="O188" s="1" t="s">
        <v>4511</v>
      </c>
      <c r="P188" s="2">
        <v>0.06</v>
      </c>
      <c r="Q188" s="2">
        <v>0.06</v>
      </c>
      <c r="R188" s="1" t="s">
        <v>926</v>
      </c>
      <c r="S188" s="1" t="s">
        <v>1727</v>
      </c>
      <c r="T188" s="1"/>
      <c r="U188" s="1" t="s">
        <v>1728</v>
      </c>
      <c r="V188" s="1" t="s">
        <v>4</v>
      </c>
      <c r="W188" s="1" t="s">
        <v>1729</v>
      </c>
      <c r="X188" s="1" t="s">
        <v>6</v>
      </c>
    </row>
    <row r="189" spans="1:24" x14ac:dyDescent="0.2">
      <c r="A189" s="1"/>
      <c r="B189" s="1" t="s">
        <v>1730</v>
      </c>
      <c r="C189" s="1" t="s">
        <v>1731</v>
      </c>
      <c r="D189" s="4" t="s">
        <v>2</v>
      </c>
      <c r="E189" s="5">
        <v>25</v>
      </c>
      <c r="F189" s="5">
        <v>250</v>
      </c>
      <c r="G189" s="11">
        <v>7.5380000000000003</v>
      </c>
      <c r="H189" s="14" t="s">
        <v>4623</v>
      </c>
      <c r="I189" s="20">
        <f>All_US[[#This Row],[USD List / Unit]]*$I$3</f>
        <v>7.5380000000000003</v>
      </c>
      <c r="J189" s="6">
        <v>627998012022</v>
      </c>
      <c r="K189" s="1"/>
      <c r="L189" s="1" t="s">
        <v>109</v>
      </c>
      <c r="M189" s="1" t="s">
        <v>1696</v>
      </c>
      <c r="N189" s="1"/>
      <c r="O189" s="1" t="s">
        <v>4512</v>
      </c>
      <c r="P189" s="2">
        <v>0.1</v>
      </c>
      <c r="Q189" s="2">
        <v>0.1</v>
      </c>
      <c r="R189" s="1" t="s">
        <v>926</v>
      </c>
      <c r="S189" s="1" t="s">
        <v>1732</v>
      </c>
      <c r="T189" s="1"/>
      <c r="U189" s="1" t="s">
        <v>1733</v>
      </c>
      <c r="V189" s="1" t="s">
        <v>4</v>
      </c>
      <c r="W189" s="1" t="s">
        <v>1734</v>
      </c>
      <c r="X189" s="1" t="s">
        <v>6</v>
      </c>
    </row>
    <row r="190" spans="1:24" x14ac:dyDescent="0.2">
      <c r="A190" s="1"/>
      <c r="B190" s="1" t="s">
        <v>1735</v>
      </c>
      <c r="C190" s="1" t="s">
        <v>1736</v>
      </c>
      <c r="D190" s="4" t="s">
        <v>2</v>
      </c>
      <c r="E190" s="5">
        <v>25</v>
      </c>
      <c r="F190" s="5">
        <v>250</v>
      </c>
      <c r="G190" s="11">
        <v>7.3680000000000003</v>
      </c>
      <c r="H190" s="14" t="s">
        <v>4622</v>
      </c>
      <c r="I190" s="20">
        <f>All_US[[#This Row],[USD List / Unit]]*$I$3</f>
        <v>7.3680000000000003</v>
      </c>
      <c r="J190" s="6">
        <v>627998012039</v>
      </c>
      <c r="K190" s="1"/>
      <c r="L190" s="1" t="s">
        <v>109</v>
      </c>
      <c r="M190" s="1" t="s">
        <v>1696</v>
      </c>
      <c r="N190" s="1"/>
      <c r="O190" s="1" t="s">
        <v>4513</v>
      </c>
      <c r="P190" s="2">
        <v>0.1</v>
      </c>
      <c r="Q190" s="2">
        <v>0.1</v>
      </c>
      <c r="R190" s="1" t="s">
        <v>926</v>
      </c>
      <c r="S190" s="1" t="s">
        <v>1737</v>
      </c>
      <c r="T190" s="1"/>
      <c r="U190" s="1" t="s">
        <v>1738</v>
      </c>
      <c r="V190" s="1" t="s">
        <v>4</v>
      </c>
      <c r="W190" s="1" t="s">
        <v>1739</v>
      </c>
      <c r="X190" s="1" t="s">
        <v>6</v>
      </c>
    </row>
    <row r="191" spans="1:24" x14ac:dyDescent="0.2">
      <c r="A191" s="1"/>
      <c r="B191" s="1" t="s">
        <v>1740</v>
      </c>
      <c r="C191" s="1" t="s">
        <v>1741</v>
      </c>
      <c r="D191" s="4" t="s">
        <v>2</v>
      </c>
      <c r="E191" s="5">
        <v>25</v>
      </c>
      <c r="F191" s="5">
        <v>250</v>
      </c>
      <c r="G191" s="11">
        <v>7.5490000000000004</v>
      </c>
      <c r="H191" s="14" t="s">
        <v>4622</v>
      </c>
      <c r="I191" s="20">
        <f>All_US[[#This Row],[USD List / Unit]]*$I$3</f>
        <v>7.5490000000000004</v>
      </c>
      <c r="J191" s="6">
        <v>627998012046</v>
      </c>
      <c r="K191" s="1"/>
      <c r="L191" s="1" t="s">
        <v>109</v>
      </c>
      <c r="M191" s="1" t="s">
        <v>1696</v>
      </c>
      <c r="N191" s="1"/>
      <c r="O191" s="1" t="s">
        <v>4514</v>
      </c>
      <c r="P191" s="2">
        <v>0.1</v>
      </c>
      <c r="Q191" s="2">
        <v>0.1</v>
      </c>
      <c r="R191" s="1" t="s">
        <v>926</v>
      </c>
      <c r="S191" s="1" t="s">
        <v>1742</v>
      </c>
      <c r="T191" s="1"/>
      <c r="U191" s="1" t="s">
        <v>1743</v>
      </c>
      <c r="V191" s="1" t="s">
        <v>4</v>
      </c>
      <c r="W191" s="1" t="s">
        <v>1744</v>
      </c>
      <c r="X191" s="1" t="s">
        <v>6</v>
      </c>
    </row>
    <row r="192" spans="1:24" x14ac:dyDescent="0.2">
      <c r="A192" s="1"/>
      <c r="B192" s="1" t="s">
        <v>1745</v>
      </c>
      <c r="C192" s="1" t="s">
        <v>1746</v>
      </c>
      <c r="D192" s="4" t="s">
        <v>2</v>
      </c>
      <c r="E192" s="5">
        <v>25</v>
      </c>
      <c r="F192" s="5">
        <v>250</v>
      </c>
      <c r="G192" s="11">
        <v>7.3529999999999998</v>
      </c>
      <c r="H192" s="14" t="s">
        <v>4622</v>
      </c>
      <c r="I192" s="20">
        <f>All_US[[#This Row],[USD List / Unit]]*$I$3</f>
        <v>7.3529999999999998</v>
      </c>
      <c r="J192" s="6">
        <v>627998012053</v>
      </c>
      <c r="K192" s="1"/>
      <c r="L192" s="1" t="s">
        <v>109</v>
      </c>
      <c r="M192" s="1" t="s">
        <v>1696</v>
      </c>
      <c r="N192" s="1"/>
      <c r="O192" s="1" t="s">
        <v>4515</v>
      </c>
      <c r="P192" s="2">
        <v>0.1</v>
      </c>
      <c r="Q192" s="2">
        <v>0.1</v>
      </c>
      <c r="R192" s="1" t="s">
        <v>926</v>
      </c>
      <c r="S192" s="1" t="s">
        <v>1747</v>
      </c>
      <c r="T192" s="1"/>
      <c r="U192" s="1" t="s">
        <v>1748</v>
      </c>
      <c r="V192" s="1" t="s">
        <v>4</v>
      </c>
      <c r="W192" s="1" t="s">
        <v>1749</v>
      </c>
      <c r="X192" s="1" t="s">
        <v>6</v>
      </c>
    </row>
    <row r="193" spans="1:24" x14ac:dyDescent="0.2">
      <c r="A193" s="1" t="s">
        <v>101</v>
      </c>
      <c r="B193" s="1" t="s">
        <v>1750</v>
      </c>
      <c r="C193" s="1" t="s">
        <v>1751</v>
      </c>
      <c r="D193" s="4" t="s">
        <v>2</v>
      </c>
      <c r="E193" s="5">
        <v>5</v>
      </c>
      <c r="F193" s="5">
        <v>100</v>
      </c>
      <c r="G193" s="11">
        <v>26.33</v>
      </c>
      <c r="H193" s="14" t="s">
        <v>4622</v>
      </c>
      <c r="I193" s="20">
        <f>All_US[[#This Row],[USD List / Unit]]*$I$3</f>
        <v>26.33</v>
      </c>
      <c r="J193" s="6">
        <v>627998008902</v>
      </c>
      <c r="K193" s="1"/>
      <c r="L193" s="1" t="s">
        <v>109</v>
      </c>
      <c r="M193" s="1" t="s">
        <v>1696</v>
      </c>
      <c r="N193" s="1"/>
      <c r="O193" s="1"/>
      <c r="P193" s="2">
        <v>0.24</v>
      </c>
      <c r="Q193" s="2">
        <v>0.24</v>
      </c>
      <c r="R193" s="1" t="s">
        <v>926</v>
      </c>
      <c r="S193" s="1" t="s">
        <v>1752</v>
      </c>
      <c r="T193" s="1" t="s">
        <v>987</v>
      </c>
      <c r="U193" s="1" t="s">
        <v>1753</v>
      </c>
      <c r="V193" s="1" t="s">
        <v>4</v>
      </c>
      <c r="W193" s="1" t="s">
        <v>1754</v>
      </c>
      <c r="X193" s="1" t="s">
        <v>6</v>
      </c>
    </row>
    <row r="194" spans="1:24" x14ac:dyDescent="0.2">
      <c r="A194" s="1"/>
      <c r="B194" s="1" t="s">
        <v>1755</v>
      </c>
      <c r="C194" s="1" t="s">
        <v>1756</v>
      </c>
      <c r="D194" s="4" t="s">
        <v>2</v>
      </c>
      <c r="E194" s="5">
        <v>5</v>
      </c>
      <c r="F194" s="5">
        <v>80</v>
      </c>
      <c r="G194" s="11">
        <v>37.298000000000002</v>
      </c>
      <c r="H194" s="14" t="s">
        <v>4622</v>
      </c>
      <c r="I194" s="20">
        <f>All_US[[#This Row],[USD List / Unit]]*$I$3</f>
        <v>37.298000000000002</v>
      </c>
      <c r="J194" s="6">
        <v>627998008919</v>
      </c>
      <c r="K194" s="1"/>
      <c r="L194" s="1" t="s">
        <v>109</v>
      </c>
      <c r="M194" s="1" t="s">
        <v>1696</v>
      </c>
      <c r="N194" s="1"/>
      <c r="O194" s="1"/>
      <c r="P194" s="2">
        <v>0.2</v>
      </c>
      <c r="Q194" s="2">
        <v>0.2</v>
      </c>
      <c r="R194" s="1" t="s">
        <v>926</v>
      </c>
      <c r="S194" s="1" t="s">
        <v>1757</v>
      </c>
      <c r="T194" s="1"/>
      <c r="U194" s="1" t="s">
        <v>1758</v>
      </c>
      <c r="V194" s="1" t="s">
        <v>4</v>
      </c>
      <c r="W194" s="1" t="s">
        <v>1759</v>
      </c>
      <c r="X194" s="1" t="s">
        <v>6</v>
      </c>
    </row>
    <row r="195" spans="1:24" x14ac:dyDescent="0.2">
      <c r="A195" s="1"/>
      <c r="B195" s="1" t="s">
        <v>1760</v>
      </c>
      <c r="C195" s="1" t="s">
        <v>1761</v>
      </c>
      <c r="D195" s="4" t="s">
        <v>2</v>
      </c>
      <c r="E195" s="5">
        <v>5</v>
      </c>
      <c r="F195" s="5">
        <v>80</v>
      </c>
      <c r="G195" s="11">
        <v>38.557000000000002</v>
      </c>
      <c r="H195" s="14" t="s">
        <v>4623</v>
      </c>
      <c r="I195" s="20">
        <f>All_US[[#This Row],[USD List / Unit]]*$I$3</f>
        <v>38.557000000000002</v>
      </c>
      <c r="J195" s="6">
        <v>627998008926</v>
      </c>
      <c r="K195" s="1"/>
      <c r="L195" s="1" t="s">
        <v>109</v>
      </c>
      <c r="M195" s="1" t="s">
        <v>1696</v>
      </c>
      <c r="N195" s="1"/>
      <c r="O195" s="1"/>
      <c r="P195" s="2">
        <v>0.2</v>
      </c>
      <c r="Q195" s="2">
        <v>0.2</v>
      </c>
      <c r="R195" s="1" t="s">
        <v>926</v>
      </c>
      <c r="S195" s="1" t="s">
        <v>1762</v>
      </c>
      <c r="T195" s="1"/>
      <c r="U195" s="1" t="s">
        <v>1763</v>
      </c>
      <c r="V195" s="1" t="s">
        <v>4</v>
      </c>
      <c r="W195" s="1" t="s">
        <v>1764</v>
      </c>
      <c r="X195" s="1" t="s">
        <v>6</v>
      </c>
    </row>
    <row r="196" spans="1:24" x14ac:dyDescent="0.2">
      <c r="A196" s="1"/>
      <c r="B196" s="1" t="s">
        <v>1765</v>
      </c>
      <c r="C196" s="1" t="s">
        <v>1766</v>
      </c>
      <c r="D196" s="4" t="s">
        <v>2</v>
      </c>
      <c r="E196" s="5">
        <v>5</v>
      </c>
      <c r="F196" s="5">
        <v>100</v>
      </c>
      <c r="G196" s="11">
        <v>30.646000000000001</v>
      </c>
      <c r="H196" s="14" t="s">
        <v>4622</v>
      </c>
      <c r="I196" s="20">
        <f>All_US[[#This Row],[USD List / Unit]]*$I$3</f>
        <v>30.646000000000001</v>
      </c>
      <c r="J196" s="6">
        <v>627998014262</v>
      </c>
      <c r="K196" s="1"/>
      <c r="L196" s="1" t="s">
        <v>109</v>
      </c>
      <c r="M196" s="1" t="s">
        <v>1696</v>
      </c>
      <c r="N196" s="1"/>
      <c r="O196" s="1"/>
      <c r="P196" s="2">
        <v>0.24</v>
      </c>
      <c r="Q196" s="2">
        <v>0.24</v>
      </c>
      <c r="R196" s="1" t="s">
        <v>926</v>
      </c>
      <c r="S196" s="1" t="s">
        <v>1767</v>
      </c>
      <c r="T196" s="1"/>
      <c r="U196" s="1" t="s">
        <v>1768</v>
      </c>
      <c r="V196" s="1" t="s">
        <v>4</v>
      </c>
      <c r="W196" s="1" t="s">
        <v>1769</v>
      </c>
      <c r="X196" s="1" t="s">
        <v>6</v>
      </c>
    </row>
    <row r="197" spans="1:24" x14ac:dyDescent="0.2">
      <c r="A197" s="1"/>
      <c r="B197" s="1" t="s">
        <v>1770</v>
      </c>
      <c r="C197" s="1" t="s">
        <v>1771</v>
      </c>
      <c r="D197" s="4" t="s">
        <v>2</v>
      </c>
      <c r="E197" s="5">
        <v>5</v>
      </c>
      <c r="F197" s="5">
        <v>80</v>
      </c>
      <c r="G197" s="11">
        <v>44.991999999999997</v>
      </c>
      <c r="H197" s="14" t="s">
        <v>4622</v>
      </c>
      <c r="I197" s="20">
        <f>All_US[[#This Row],[USD List / Unit]]*$I$3</f>
        <v>44.991999999999997</v>
      </c>
      <c r="J197" s="6">
        <v>627998008933</v>
      </c>
      <c r="K197" s="1"/>
      <c r="L197" s="1" t="s">
        <v>109</v>
      </c>
      <c r="M197" s="1" t="s">
        <v>1696</v>
      </c>
      <c r="N197" s="1"/>
      <c r="O197" s="1"/>
      <c r="P197" s="2">
        <v>0.28999999999999998</v>
      </c>
      <c r="Q197" s="2">
        <v>0.28999999999999998</v>
      </c>
      <c r="R197" s="1" t="s">
        <v>926</v>
      </c>
      <c r="S197" s="1" t="s">
        <v>1772</v>
      </c>
      <c r="T197" s="1"/>
      <c r="U197" s="1" t="s">
        <v>1773</v>
      </c>
      <c r="V197" s="1" t="s">
        <v>4</v>
      </c>
      <c r="W197" s="1" t="s">
        <v>1774</v>
      </c>
      <c r="X197" s="1" t="s">
        <v>6</v>
      </c>
    </row>
    <row r="198" spans="1:24" x14ac:dyDescent="0.2">
      <c r="A198" s="1"/>
      <c r="B198" s="1" t="s">
        <v>1775</v>
      </c>
      <c r="C198" s="1" t="s">
        <v>1776</v>
      </c>
      <c r="D198" s="4" t="s">
        <v>2</v>
      </c>
      <c r="E198" s="5">
        <v>5</v>
      </c>
      <c r="F198" s="5">
        <v>100</v>
      </c>
      <c r="G198" s="11">
        <v>35.557000000000002</v>
      </c>
      <c r="H198" s="14" t="s">
        <v>4622</v>
      </c>
      <c r="I198" s="20">
        <f>All_US[[#This Row],[USD List / Unit]]*$I$3</f>
        <v>35.557000000000002</v>
      </c>
      <c r="J198" s="6">
        <v>627998012480</v>
      </c>
      <c r="K198" s="1"/>
      <c r="L198" s="1" t="s">
        <v>109</v>
      </c>
      <c r="M198" s="1" t="s">
        <v>1696</v>
      </c>
      <c r="N198" s="1"/>
      <c r="O198" s="1"/>
      <c r="P198" s="2">
        <v>0.26</v>
      </c>
      <c r="Q198" s="2">
        <v>0.26</v>
      </c>
      <c r="R198" s="1" t="s">
        <v>926</v>
      </c>
      <c r="S198" s="1" t="s">
        <v>1777</v>
      </c>
      <c r="T198" s="1"/>
      <c r="U198" s="1" t="s">
        <v>1778</v>
      </c>
      <c r="V198" s="1" t="s">
        <v>4</v>
      </c>
      <c r="W198" s="1" t="s">
        <v>1779</v>
      </c>
      <c r="X198" s="1" t="s">
        <v>6</v>
      </c>
    </row>
    <row r="199" spans="1:24" x14ac:dyDescent="0.2">
      <c r="A199" s="1"/>
      <c r="B199" s="1" t="s">
        <v>1780</v>
      </c>
      <c r="C199" s="1" t="s">
        <v>1781</v>
      </c>
      <c r="D199" s="4" t="s">
        <v>2</v>
      </c>
      <c r="E199" s="5">
        <v>5</v>
      </c>
      <c r="F199" s="5">
        <v>100</v>
      </c>
      <c r="G199" s="11">
        <v>41.14</v>
      </c>
      <c r="H199" s="14" t="s">
        <v>4622</v>
      </c>
      <c r="I199" s="20">
        <f>All_US[[#This Row],[USD List / Unit]]*$I$3</f>
        <v>41.14</v>
      </c>
      <c r="J199" s="6">
        <v>627998008940</v>
      </c>
      <c r="K199" s="1"/>
      <c r="L199" s="1" t="s">
        <v>109</v>
      </c>
      <c r="M199" s="1" t="s">
        <v>1696</v>
      </c>
      <c r="N199" s="1"/>
      <c r="O199" s="1"/>
      <c r="P199" s="2">
        <v>0.27</v>
      </c>
      <c r="Q199" s="2">
        <v>0.27</v>
      </c>
      <c r="R199" s="1" t="s">
        <v>926</v>
      </c>
      <c r="S199" s="1" t="s">
        <v>1782</v>
      </c>
      <c r="T199" s="1"/>
      <c r="U199" s="1" t="s">
        <v>1783</v>
      </c>
      <c r="V199" s="1" t="s">
        <v>4</v>
      </c>
      <c r="W199" s="1" t="s">
        <v>1784</v>
      </c>
      <c r="X199" s="1" t="s">
        <v>6</v>
      </c>
    </row>
    <row r="200" spans="1:24" x14ac:dyDescent="0.2">
      <c r="A200" s="1"/>
      <c r="B200" s="1" t="s">
        <v>1785</v>
      </c>
      <c r="C200" s="1" t="s">
        <v>1786</v>
      </c>
      <c r="D200" s="4" t="s">
        <v>2</v>
      </c>
      <c r="E200" s="5">
        <v>5</v>
      </c>
      <c r="F200" s="5">
        <v>60</v>
      </c>
      <c r="G200" s="11">
        <v>45.53</v>
      </c>
      <c r="H200" s="14" t="s">
        <v>4622</v>
      </c>
      <c r="I200" s="20">
        <f>All_US[[#This Row],[USD List / Unit]]*$I$3</f>
        <v>45.53</v>
      </c>
      <c r="J200" s="6">
        <v>627998010189</v>
      </c>
      <c r="K200" s="1"/>
      <c r="L200" s="1" t="s">
        <v>109</v>
      </c>
      <c r="M200" s="1" t="s">
        <v>1696</v>
      </c>
      <c r="N200" s="1"/>
      <c r="O200" s="1"/>
      <c r="P200" s="2">
        <v>0.28000000000000003</v>
      </c>
      <c r="Q200" s="2">
        <v>0.28000000000000003</v>
      </c>
      <c r="R200" s="1" t="s">
        <v>926</v>
      </c>
      <c r="S200" s="1" t="s">
        <v>1787</v>
      </c>
      <c r="T200" s="1" t="s">
        <v>987</v>
      </c>
      <c r="U200" s="1" t="s">
        <v>1788</v>
      </c>
      <c r="V200" s="1" t="s">
        <v>4</v>
      </c>
      <c r="W200" s="1" t="s">
        <v>1789</v>
      </c>
      <c r="X200" s="1" t="s">
        <v>6</v>
      </c>
    </row>
    <row r="201" spans="1:24" x14ac:dyDescent="0.2">
      <c r="A201" s="1"/>
      <c r="B201" s="1" t="s">
        <v>1790</v>
      </c>
      <c r="C201" s="1" t="s">
        <v>1791</v>
      </c>
      <c r="D201" s="4" t="s">
        <v>2</v>
      </c>
      <c r="E201" s="5">
        <v>5</v>
      </c>
      <c r="F201" s="5">
        <v>50</v>
      </c>
      <c r="G201" s="11">
        <v>62.723999999999997</v>
      </c>
      <c r="H201" s="14" t="s">
        <v>4622</v>
      </c>
      <c r="I201" s="20">
        <f>All_US[[#This Row],[USD List / Unit]]*$I$3</f>
        <v>62.723999999999997</v>
      </c>
      <c r="J201" s="6">
        <v>627998010172</v>
      </c>
      <c r="K201" s="1"/>
      <c r="L201" s="1" t="s">
        <v>109</v>
      </c>
      <c r="M201" s="1" t="s">
        <v>1696</v>
      </c>
      <c r="N201" s="1"/>
      <c r="O201" s="1"/>
      <c r="P201" s="2">
        <v>0.3</v>
      </c>
      <c r="Q201" s="2">
        <v>0.3</v>
      </c>
      <c r="R201" s="1" t="s">
        <v>926</v>
      </c>
      <c r="S201" s="1" t="s">
        <v>1792</v>
      </c>
      <c r="T201" s="1"/>
      <c r="U201" s="1" t="s">
        <v>1793</v>
      </c>
      <c r="V201" s="1" t="s">
        <v>4</v>
      </c>
      <c r="W201" s="1" t="s">
        <v>1794</v>
      </c>
      <c r="X201" s="1" t="s">
        <v>6</v>
      </c>
    </row>
    <row r="202" spans="1:24" x14ac:dyDescent="0.2">
      <c r="A202" s="1" t="s">
        <v>101</v>
      </c>
      <c r="B202" s="1" t="s">
        <v>1795</v>
      </c>
      <c r="C202" s="1" t="s">
        <v>1796</v>
      </c>
      <c r="D202" s="4" t="s">
        <v>2</v>
      </c>
      <c r="E202" s="5">
        <v>5</v>
      </c>
      <c r="F202" s="5">
        <v>40</v>
      </c>
      <c r="G202" s="11">
        <v>59.78</v>
      </c>
      <c r="H202" s="14" t="s">
        <v>4622</v>
      </c>
      <c r="I202" s="20">
        <f>All_US[[#This Row],[USD List / Unit]]*$I$3</f>
        <v>59.78</v>
      </c>
      <c r="J202" s="6">
        <v>627998010165</v>
      </c>
      <c r="K202" s="1"/>
      <c r="L202" s="1" t="s">
        <v>109</v>
      </c>
      <c r="M202" s="1" t="s">
        <v>1696</v>
      </c>
      <c r="N202" s="1"/>
      <c r="O202" s="1"/>
      <c r="P202" s="2">
        <v>0.42</v>
      </c>
      <c r="Q202" s="2">
        <v>0.42</v>
      </c>
      <c r="R202" s="1" t="s">
        <v>926</v>
      </c>
      <c r="S202" s="1" t="s">
        <v>1797</v>
      </c>
      <c r="T202" s="1" t="s">
        <v>987</v>
      </c>
      <c r="U202" s="1" t="s">
        <v>1798</v>
      </c>
      <c r="V202" s="1" t="s">
        <v>4</v>
      </c>
      <c r="W202" s="1" t="s">
        <v>1799</v>
      </c>
      <c r="X202" s="1" t="s">
        <v>6</v>
      </c>
    </row>
    <row r="203" spans="1:24" x14ac:dyDescent="0.2">
      <c r="A203" s="1" t="s">
        <v>101</v>
      </c>
      <c r="B203" s="1" t="s">
        <v>1800</v>
      </c>
      <c r="C203" s="1" t="s">
        <v>1801</v>
      </c>
      <c r="D203" s="4" t="s">
        <v>2</v>
      </c>
      <c r="E203" s="5">
        <v>5</v>
      </c>
      <c r="F203" s="5">
        <v>50</v>
      </c>
      <c r="G203" s="11">
        <v>57.81</v>
      </c>
      <c r="H203" s="14" t="s">
        <v>4622</v>
      </c>
      <c r="I203" s="20">
        <f>All_US[[#This Row],[USD List / Unit]]*$I$3</f>
        <v>57.81</v>
      </c>
      <c r="J203" s="6">
        <v>627998010158</v>
      </c>
      <c r="K203" s="1"/>
      <c r="L203" s="1" t="s">
        <v>109</v>
      </c>
      <c r="M203" s="1" t="s">
        <v>1696</v>
      </c>
      <c r="N203" s="1"/>
      <c r="O203" s="1"/>
      <c r="P203" s="2">
        <v>0.36</v>
      </c>
      <c r="Q203" s="2">
        <v>0.36</v>
      </c>
      <c r="R203" s="1" t="s">
        <v>926</v>
      </c>
      <c r="S203" s="1" t="s">
        <v>1802</v>
      </c>
      <c r="T203" s="1" t="s">
        <v>987</v>
      </c>
      <c r="U203" s="1" t="s">
        <v>1803</v>
      </c>
      <c r="V203" s="1" t="s">
        <v>4</v>
      </c>
      <c r="W203" s="1" t="s">
        <v>1804</v>
      </c>
      <c r="X203" s="1" t="s">
        <v>6</v>
      </c>
    </row>
    <row r="204" spans="1:24" x14ac:dyDescent="0.2">
      <c r="A204" s="1"/>
      <c r="B204" s="1" t="s">
        <v>1805</v>
      </c>
      <c r="C204" s="1" t="s">
        <v>1806</v>
      </c>
      <c r="D204" s="4" t="s">
        <v>2</v>
      </c>
      <c r="E204" s="5">
        <v>5</v>
      </c>
      <c r="F204" s="5">
        <v>50</v>
      </c>
      <c r="G204" s="11">
        <v>51.752000000000002</v>
      </c>
      <c r="H204" s="14" t="s">
        <v>4622</v>
      </c>
      <c r="I204" s="20">
        <f>All_US[[#This Row],[USD List / Unit]]*$I$3</f>
        <v>51.752000000000002</v>
      </c>
      <c r="J204" s="6">
        <v>627998010141</v>
      </c>
      <c r="K204" s="1"/>
      <c r="L204" s="1" t="s">
        <v>109</v>
      </c>
      <c r="M204" s="1" t="s">
        <v>1696</v>
      </c>
      <c r="N204" s="1"/>
      <c r="O204" s="1"/>
      <c r="P204" s="2">
        <v>0.32</v>
      </c>
      <c r="Q204" s="2">
        <v>0.32</v>
      </c>
      <c r="R204" s="1" t="s">
        <v>926</v>
      </c>
      <c r="S204" s="1" t="s">
        <v>1807</v>
      </c>
      <c r="T204" s="1"/>
      <c r="U204" s="1" t="s">
        <v>1808</v>
      </c>
      <c r="V204" s="1" t="s">
        <v>4</v>
      </c>
      <c r="W204" s="1" t="s">
        <v>1809</v>
      </c>
      <c r="X204" s="1" t="s">
        <v>6</v>
      </c>
    </row>
    <row r="205" spans="1:24" x14ac:dyDescent="0.2">
      <c r="A205" s="1"/>
      <c r="B205" s="1" t="s">
        <v>1810</v>
      </c>
      <c r="C205" s="1" t="s">
        <v>1811</v>
      </c>
      <c r="D205" s="4" t="s">
        <v>2</v>
      </c>
      <c r="E205" s="5">
        <v>5</v>
      </c>
      <c r="F205" s="5">
        <v>40</v>
      </c>
      <c r="G205" s="11">
        <v>65.150000000000006</v>
      </c>
      <c r="H205" s="14" t="s">
        <v>4622</v>
      </c>
      <c r="I205" s="20">
        <f>All_US[[#This Row],[USD List / Unit]]*$I$3</f>
        <v>65.150000000000006</v>
      </c>
      <c r="J205" s="6">
        <v>627998010134</v>
      </c>
      <c r="K205" s="1"/>
      <c r="L205" s="1" t="s">
        <v>109</v>
      </c>
      <c r="M205" s="1" t="s">
        <v>1696</v>
      </c>
      <c r="N205" s="1"/>
      <c r="O205" s="1"/>
      <c r="P205" s="2">
        <v>0.45</v>
      </c>
      <c r="Q205" s="2">
        <v>0.45</v>
      </c>
      <c r="R205" s="1" t="s">
        <v>926</v>
      </c>
      <c r="S205" s="1" t="s">
        <v>1812</v>
      </c>
      <c r="T205" s="1" t="s">
        <v>987</v>
      </c>
      <c r="U205" s="1" t="s">
        <v>1813</v>
      </c>
      <c r="V205" s="1" t="s">
        <v>4</v>
      </c>
      <c r="W205" s="1" t="s">
        <v>1814</v>
      </c>
      <c r="X205" s="1" t="s">
        <v>6</v>
      </c>
    </row>
    <row r="206" spans="1:24" x14ac:dyDescent="0.2">
      <c r="A206" s="1"/>
      <c r="B206" s="1" t="s">
        <v>1815</v>
      </c>
      <c r="C206" s="1" t="s">
        <v>1816</v>
      </c>
      <c r="D206" s="4" t="s">
        <v>2</v>
      </c>
      <c r="E206" s="5">
        <v>5</v>
      </c>
      <c r="F206" s="5">
        <v>30</v>
      </c>
      <c r="G206" s="11">
        <v>79.664000000000001</v>
      </c>
      <c r="H206" s="14" t="s">
        <v>4623</v>
      </c>
      <c r="I206" s="20">
        <f>All_US[[#This Row],[USD List / Unit]]*$I$3</f>
        <v>79.664000000000001</v>
      </c>
      <c r="J206" s="6">
        <v>627998010103</v>
      </c>
      <c r="K206" s="1"/>
      <c r="L206" s="1" t="s">
        <v>109</v>
      </c>
      <c r="M206" s="1" t="s">
        <v>1696</v>
      </c>
      <c r="N206" s="1"/>
      <c r="O206" s="1"/>
      <c r="P206" s="2">
        <v>0.5</v>
      </c>
      <c r="Q206" s="2">
        <v>0.5</v>
      </c>
      <c r="R206" s="1" t="s">
        <v>926</v>
      </c>
      <c r="S206" s="1" t="s">
        <v>1817</v>
      </c>
      <c r="T206" s="1"/>
      <c r="U206" s="1" t="s">
        <v>1818</v>
      </c>
      <c r="V206" s="1" t="s">
        <v>4</v>
      </c>
      <c r="W206" s="1" t="s">
        <v>1819</v>
      </c>
      <c r="X206" s="1" t="s">
        <v>6</v>
      </c>
    </row>
    <row r="207" spans="1:24" x14ac:dyDescent="0.2">
      <c r="A207" s="1"/>
      <c r="B207" s="1" t="s">
        <v>1820</v>
      </c>
      <c r="C207" s="1" t="s">
        <v>1821</v>
      </c>
      <c r="D207" s="4" t="s">
        <v>2</v>
      </c>
      <c r="E207" s="5">
        <v>5</v>
      </c>
      <c r="F207" s="5">
        <v>40</v>
      </c>
      <c r="G207" s="11">
        <v>74.834999999999994</v>
      </c>
      <c r="H207" s="14" t="s">
        <v>4622</v>
      </c>
      <c r="I207" s="20">
        <f>All_US[[#This Row],[USD List / Unit]]*$I$3</f>
        <v>74.834999999999994</v>
      </c>
      <c r="J207" s="6">
        <v>627998010127</v>
      </c>
      <c r="K207" s="1"/>
      <c r="L207" s="1" t="s">
        <v>109</v>
      </c>
      <c r="M207" s="1" t="s">
        <v>1696</v>
      </c>
      <c r="N207" s="1"/>
      <c r="O207" s="1"/>
      <c r="P207" s="2">
        <v>0.41</v>
      </c>
      <c r="Q207" s="2">
        <v>0.41</v>
      </c>
      <c r="R207" s="1" t="s">
        <v>926</v>
      </c>
      <c r="S207" s="1" t="s">
        <v>1822</v>
      </c>
      <c r="T207" s="1"/>
      <c r="U207" s="1" t="s">
        <v>1823</v>
      </c>
      <c r="V207" s="1" t="s">
        <v>4</v>
      </c>
      <c r="W207" s="1" t="s">
        <v>1824</v>
      </c>
      <c r="X207" s="1" t="s">
        <v>6</v>
      </c>
    </row>
    <row r="208" spans="1:24" x14ac:dyDescent="0.2">
      <c r="A208" s="1"/>
      <c r="B208" s="1" t="s">
        <v>1825</v>
      </c>
      <c r="C208" s="1" t="s">
        <v>1826</v>
      </c>
      <c r="D208" s="4" t="s">
        <v>2</v>
      </c>
      <c r="E208" s="5">
        <v>5</v>
      </c>
      <c r="F208" s="5">
        <v>50</v>
      </c>
      <c r="G208" s="11">
        <v>69.429000000000002</v>
      </c>
      <c r="H208" s="14" t="s">
        <v>4622</v>
      </c>
      <c r="I208" s="20">
        <f>All_US[[#This Row],[USD List / Unit]]*$I$3</f>
        <v>69.429000000000002</v>
      </c>
      <c r="J208" s="6">
        <v>627998010110</v>
      </c>
      <c r="K208" s="1"/>
      <c r="L208" s="1" t="s">
        <v>109</v>
      </c>
      <c r="M208" s="1" t="s">
        <v>1696</v>
      </c>
      <c r="N208" s="1"/>
      <c r="O208" s="1"/>
      <c r="P208" s="2">
        <v>0.34</v>
      </c>
      <c r="Q208" s="2">
        <v>0.34</v>
      </c>
      <c r="R208" s="1" t="s">
        <v>926</v>
      </c>
      <c r="S208" s="1" t="s">
        <v>1827</v>
      </c>
      <c r="T208" s="1"/>
      <c r="U208" s="1" t="s">
        <v>1828</v>
      </c>
      <c r="V208" s="1" t="s">
        <v>4</v>
      </c>
      <c r="W208" s="1" t="s">
        <v>1829</v>
      </c>
      <c r="X208" s="1" t="s">
        <v>6</v>
      </c>
    </row>
    <row r="209" spans="1:24" x14ac:dyDescent="0.2">
      <c r="A209" s="1" t="s">
        <v>101</v>
      </c>
      <c r="B209" s="1" t="s">
        <v>1830</v>
      </c>
      <c r="C209" s="1" t="s">
        <v>1831</v>
      </c>
      <c r="D209" s="4" t="s">
        <v>2</v>
      </c>
      <c r="E209" s="5">
        <v>10</v>
      </c>
      <c r="F209" s="5">
        <v>250</v>
      </c>
      <c r="G209" s="11">
        <v>5.4</v>
      </c>
      <c r="H209" s="14" t="s">
        <v>4622</v>
      </c>
      <c r="I209" s="20">
        <f>All_US[[#This Row],[USD List / Unit]]*$I$3</f>
        <v>5.4</v>
      </c>
      <c r="J209" s="6">
        <v>627998012060</v>
      </c>
      <c r="K209" s="1"/>
      <c r="L209" s="1" t="s">
        <v>109</v>
      </c>
      <c r="M209" s="1" t="s">
        <v>1696</v>
      </c>
      <c r="N209" s="1"/>
      <c r="O209" s="1" t="s">
        <v>4516</v>
      </c>
      <c r="P209" s="2">
        <v>0.11</v>
      </c>
      <c r="Q209" s="2">
        <v>0.11</v>
      </c>
      <c r="R209" s="1" t="s">
        <v>926</v>
      </c>
      <c r="S209" s="1" t="s">
        <v>1832</v>
      </c>
      <c r="T209" s="1" t="s">
        <v>987</v>
      </c>
      <c r="U209" s="1" t="s">
        <v>1833</v>
      </c>
      <c r="V209" s="1" t="s">
        <v>4</v>
      </c>
      <c r="W209" s="1" t="s">
        <v>1834</v>
      </c>
      <c r="X209" s="1" t="s">
        <v>6</v>
      </c>
    </row>
    <row r="210" spans="1:24" x14ac:dyDescent="0.2">
      <c r="A210" s="1"/>
      <c r="B210" s="1" t="s">
        <v>1835</v>
      </c>
      <c r="C210" s="1" t="s">
        <v>1836</v>
      </c>
      <c r="D210" s="4" t="s">
        <v>2</v>
      </c>
      <c r="E210" s="5">
        <v>25</v>
      </c>
      <c r="F210" s="5">
        <v>250</v>
      </c>
      <c r="G210" s="11">
        <v>4.726</v>
      </c>
      <c r="H210" s="14" t="s">
        <v>4623</v>
      </c>
      <c r="I210" s="20">
        <f>All_US[[#This Row],[USD List / Unit]]*$I$3</f>
        <v>4.726</v>
      </c>
      <c r="J210" s="6">
        <v>627998012077</v>
      </c>
      <c r="K210" s="1"/>
      <c r="L210" s="1" t="s">
        <v>109</v>
      </c>
      <c r="M210" s="1" t="s">
        <v>1696</v>
      </c>
      <c r="N210" s="1"/>
      <c r="O210" s="1" t="s">
        <v>4517</v>
      </c>
      <c r="P210" s="2">
        <v>0.06</v>
      </c>
      <c r="Q210" s="2">
        <v>0.06</v>
      </c>
      <c r="R210" s="1" t="s">
        <v>926</v>
      </c>
      <c r="S210" s="1" t="s">
        <v>1837</v>
      </c>
      <c r="T210" s="1"/>
      <c r="U210" s="1" t="s">
        <v>1838</v>
      </c>
      <c r="V210" s="1" t="s">
        <v>4</v>
      </c>
      <c r="W210" s="1" t="s">
        <v>1839</v>
      </c>
      <c r="X210" s="1" t="s">
        <v>6</v>
      </c>
    </row>
    <row r="211" spans="1:24" x14ac:dyDescent="0.2">
      <c r="A211" s="1"/>
      <c r="B211" s="1" t="s">
        <v>1840</v>
      </c>
      <c r="C211" s="1" t="s">
        <v>1841</v>
      </c>
      <c r="D211" s="4" t="s">
        <v>2</v>
      </c>
      <c r="E211" s="5">
        <v>5</v>
      </c>
      <c r="F211" s="5">
        <v>25</v>
      </c>
      <c r="G211" s="11">
        <v>159.05199999999999</v>
      </c>
      <c r="H211" s="14" t="s">
        <v>4622</v>
      </c>
      <c r="I211" s="20">
        <f>All_US[[#This Row],[USD List / Unit]]*$I$3</f>
        <v>159.05199999999999</v>
      </c>
      <c r="J211" s="6">
        <v>627998012572</v>
      </c>
      <c r="K211" s="1"/>
      <c r="L211" s="1" t="s">
        <v>109</v>
      </c>
      <c r="M211" s="1" t="s">
        <v>1696</v>
      </c>
      <c r="N211" s="1"/>
      <c r="O211" s="1"/>
      <c r="P211" s="2">
        <v>0.6</v>
      </c>
      <c r="Q211" s="2">
        <v>0.6</v>
      </c>
      <c r="R211" s="1" t="s">
        <v>926</v>
      </c>
      <c r="S211" s="1" t="s">
        <v>1842</v>
      </c>
      <c r="T211" s="1"/>
      <c r="U211" s="1" t="s">
        <v>1843</v>
      </c>
      <c r="V211" s="1" t="s">
        <v>4</v>
      </c>
      <c r="W211" s="1" t="s">
        <v>1844</v>
      </c>
      <c r="X211" s="1" t="s">
        <v>6</v>
      </c>
    </row>
    <row r="212" spans="1:24" x14ac:dyDescent="0.2">
      <c r="A212" s="1"/>
      <c r="B212" s="1" t="s">
        <v>1845</v>
      </c>
      <c r="C212" s="1" t="s">
        <v>1846</v>
      </c>
      <c r="D212" s="4" t="s">
        <v>2</v>
      </c>
      <c r="E212" s="5">
        <v>5</v>
      </c>
      <c r="F212" s="5">
        <v>25</v>
      </c>
      <c r="G212" s="11">
        <v>118.313</v>
      </c>
      <c r="H212" s="14" t="s">
        <v>4622</v>
      </c>
      <c r="I212" s="20">
        <f>All_US[[#This Row],[USD List / Unit]]*$I$3</f>
        <v>118.313</v>
      </c>
      <c r="J212" s="6">
        <v>627998012497</v>
      </c>
      <c r="K212" s="1"/>
      <c r="L212" s="1" t="s">
        <v>109</v>
      </c>
      <c r="M212" s="1" t="s">
        <v>1696</v>
      </c>
      <c r="N212" s="1"/>
      <c r="O212" s="1"/>
      <c r="P212" s="2">
        <v>0.53</v>
      </c>
      <c r="Q212" s="2">
        <v>0.53</v>
      </c>
      <c r="R212" s="1" t="s">
        <v>926</v>
      </c>
      <c r="S212" s="1" t="s">
        <v>1847</v>
      </c>
      <c r="T212" s="1"/>
      <c r="U212" s="1" t="s">
        <v>1848</v>
      </c>
      <c r="V212" s="1" t="s">
        <v>4</v>
      </c>
      <c r="W212" s="1" t="s">
        <v>1849</v>
      </c>
      <c r="X212" s="1" t="s">
        <v>6</v>
      </c>
    </row>
    <row r="213" spans="1:24" x14ac:dyDescent="0.2">
      <c r="A213" s="1"/>
      <c r="B213" s="1" t="s">
        <v>1850</v>
      </c>
      <c r="C213" s="1" t="s">
        <v>1851</v>
      </c>
      <c r="D213" s="4" t="s">
        <v>2</v>
      </c>
      <c r="E213" s="5">
        <v>5</v>
      </c>
      <c r="F213" s="5">
        <v>25</v>
      </c>
      <c r="G213" s="11">
        <v>125.726</v>
      </c>
      <c r="H213" s="14" t="s">
        <v>4622</v>
      </c>
      <c r="I213" s="20">
        <f>All_US[[#This Row],[USD List / Unit]]*$I$3</f>
        <v>125.726</v>
      </c>
      <c r="J213" s="6">
        <v>627998012503</v>
      </c>
      <c r="K213" s="1"/>
      <c r="L213" s="1" t="s">
        <v>109</v>
      </c>
      <c r="M213" s="1" t="s">
        <v>1696</v>
      </c>
      <c r="N213" s="1"/>
      <c r="O213" s="1"/>
      <c r="P213" s="2">
        <v>0.65</v>
      </c>
      <c r="Q213" s="2">
        <v>0.65</v>
      </c>
      <c r="R213" s="1" t="s">
        <v>926</v>
      </c>
      <c r="S213" s="1" t="s">
        <v>1852</v>
      </c>
      <c r="T213" s="1"/>
      <c r="U213" s="1" t="s">
        <v>1853</v>
      </c>
      <c r="V213" s="1" t="s">
        <v>4</v>
      </c>
      <c r="W213" s="1" t="s">
        <v>1854</v>
      </c>
      <c r="X213" s="1" t="s">
        <v>6</v>
      </c>
    </row>
    <row r="214" spans="1:24" x14ac:dyDescent="0.2">
      <c r="A214" s="1"/>
      <c r="B214" s="1" t="s">
        <v>1855</v>
      </c>
      <c r="C214" s="1" t="s">
        <v>1856</v>
      </c>
      <c r="D214" s="4" t="s">
        <v>2</v>
      </c>
      <c r="E214" s="5">
        <v>5</v>
      </c>
      <c r="F214" s="5">
        <v>25</v>
      </c>
      <c r="G214" s="11">
        <v>138.62700000000001</v>
      </c>
      <c r="H214" s="14" t="s">
        <v>4622</v>
      </c>
      <c r="I214" s="20">
        <f>All_US[[#This Row],[USD List / Unit]]*$I$3</f>
        <v>138.62700000000001</v>
      </c>
      <c r="J214" s="6">
        <v>627998012510</v>
      </c>
      <c r="K214" s="1"/>
      <c r="L214" s="1" t="s">
        <v>109</v>
      </c>
      <c r="M214" s="1" t="s">
        <v>1696</v>
      </c>
      <c r="N214" s="1"/>
      <c r="O214" s="1"/>
      <c r="P214" s="2">
        <v>0.72</v>
      </c>
      <c r="Q214" s="2">
        <v>0.72</v>
      </c>
      <c r="R214" s="1" t="s">
        <v>926</v>
      </c>
      <c r="S214" s="1" t="s">
        <v>1857</v>
      </c>
      <c r="T214" s="1"/>
      <c r="U214" s="1" t="s">
        <v>1858</v>
      </c>
      <c r="V214" s="1" t="s">
        <v>4</v>
      </c>
      <c r="W214" s="1" t="s">
        <v>1859</v>
      </c>
      <c r="X214" s="1" t="s">
        <v>6</v>
      </c>
    </row>
    <row r="215" spans="1:24" x14ac:dyDescent="0.2">
      <c r="A215" s="1"/>
      <c r="B215" s="1" t="s">
        <v>1860</v>
      </c>
      <c r="C215" s="1" t="s">
        <v>1861</v>
      </c>
      <c r="D215" s="4" t="s">
        <v>2</v>
      </c>
      <c r="E215" s="5">
        <v>5</v>
      </c>
      <c r="F215" s="5">
        <v>25</v>
      </c>
      <c r="G215" s="11">
        <v>121.404</v>
      </c>
      <c r="H215" s="14" t="s">
        <v>4622</v>
      </c>
      <c r="I215" s="20">
        <f>All_US[[#This Row],[USD List / Unit]]*$I$3</f>
        <v>121.404</v>
      </c>
      <c r="J215" s="6">
        <v>627998012527</v>
      </c>
      <c r="K215" s="1"/>
      <c r="L215" s="1" t="s">
        <v>109</v>
      </c>
      <c r="M215" s="1" t="s">
        <v>1696</v>
      </c>
      <c r="N215" s="1"/>
      <c r="O215" s="1"/>
      <c r="P215" s="2">
        <v>0.68</v>
      </c>
      <c r="Q215" s="2">
        <v>0.68</v>
      </c>
      <c r="R215" s="1" t="s">
        <v>926</v>
      </c>
      <c r="S215" s="1" t="s">
        <v>1862</v>
      </c>
      <c r="T215" s="1"/>
      <c r="U215" s="1" t="s">
        <v>1863</v>
      </c>
      <c r="V215" s="1" t="s">
        <v>4</v>
      </c>
      <c r="W215" s="1" t="s">
        <v>1864</v>
      </c>
      <c r="X215" s="1" t="s">
        <v>6</v>
      </c>
    </row>
    <row r="216" spans="1:24" x14ac:dyDescent="0.2">
      <c r="A216" s="1"/>
      <c r="B216" s="1" t="s">
        <v>1865</v>
      </c>
      <c r="C216" s="1" t="s">
        <v>1866</v>
      </c>
      <c r="D216" s="4" t="s">
        <v>2</v>
      </c>
      <c r="E216" s="5">
        <v>5</v>
      </c>
      <c r="F216" s="5">
        <v>25</v>
      </c>
      <c r="G216" s="11">
        <v>119.10299999999999</v>
      </c>
      <c r="H216" s="14" t="s">
        <v>4622</v>
      </c>
      <c r="I216" s="20">
        <f>All_US[[#This Row],[USD List / Unit]]*$I$3</f>
        <v>119.10299999999999</v>
      </c>
      <c r="J216" s="6">
        <v>627998012664</v>
      </c>
      <c r="K216" s="1"/>
      <c r="L216" s="1" t="s">
        <v>109</v>
      </c>
      <c r="M216" s="1" t="s">
        <v>1696</v>
      </c>
      <c r="N216" s="1"/>
      <c r="O216" s="1"/>
      <c r="P216" s="2">
        <v>0.54</v>
      </c>
      <c r="Q216" s="2">
        <v>0.54</v>
      </c>
      <c r="R216" s="1" t="s">
        <v>926</v>
      </c>
      <c r="S216" s="1" t="s">
        <v>1867</v>
      </c>
      <c r="T216" s="1"/>
      <c r="U216" s="1" t="s">
        <v>1868</v>
      </c>
      <c r="V216" s="1" t="s">
        <v>4</v>
      </c>
      <c r="W216" s="1" t="s">
        <v>1869</v>
      </c>
      <c r="X216" s="1" t="s">
        <v>6</v>
      </c>
    </row>
    <row r="217" spans="1:24" x14ac:dyDescent="0.2">
      <c r="A217" s="1"/>
      <c r="B217" s="1" t="s">
        <v>1870</v>
      </c>
      <c r="C217" s="1" t="s">
        <v>1871</v>
      </c>
      <c r="D217" s="4" t="s">
        <v>2</v>
      </c>
      <c r="E217" s="5">
        <v>5</v>
      </c>
      <c r="F217" s="5">
        <v>25</v>
      </c>
      <c r="G217" s="11">
        <v>120.45399999999999</v>
      </c>
      <c r="H217" s="14" t="s">
        <v>4622</v>
      </c>
      <c r="I217" s="20">
        <f>All_US[[#This Row],[USD List / Unit]]*$I$3</f>
        <v>120.45399999999999</v>
      </c>
      <c r="J217" s="6">
        <v>627998012534</v>
      </c>
      <c r="K217" s="1"/>
      <c r="L217" s="1" t="s">
        <v>109</v>
      </c>
      <c r="M217" s="1" t="s">
        <v>1696</v>
      </c>
      <c r="N217" s="1"/>
      <c r="O217" s="1"/>
      <c r="P217" s="2">
        <v>0.69</v>
      </c>
      <c r="Q217" s="2">
        <v>0.69</v>
      </c>
      <c r="R217" s="1" t="s">
        <v>926</v>
      </c>
      <c r="S217" s="1" t="s">
        <v>1872</v>
      </c>
      <c r="T217" s="1"/>
      <c r="U217" s="1" t="s">
        <v>1873</v>
      </c>
      <c r="V217" s="1" t="s">
        <v>4</v>
      </c>
      <c r="W217" s="1" t="s">
        <v>1874</v>
      </c>
      <c r="X217" s="1" t="s">
        <v>6</v>
      </c>
    </row>
    <row r="218" spans="1:24" x14ac:dyDescent="0.2">
      <c r="A218" s="1"/>
      <c r="B218" s="1" t="s">
        <v>1875</v>
      </c>
      <c r="C218" s="1" t="s">
        <v>1876</v>
      </c>
      <c r="D218" s="4" t="s">
        <v>2</v>
      </c>
      <c r="E218" s="5">
        <v>5</v>
      </c>
      <c r="F218" s="5">
        <v>25</v>
      </c>
      <c r="G218" s="11">
        <v>135.88999999999999</v>
      </c>
      <c r="H218" s="14" t="s">
        <v>4622</v>
      </c>
      <c r="I218" s="20">
        <f>All_US[[#This Row],[USD List / Unit]]*$I$3</f>
        <v>135.88999999999999</v>
      </c>
      <c r="J218" s="6">
        <v>627998012541</v>
      </c>
      <c r="K218" s="1"/>
      <c r="L218" s="1" t="s">
        <v>109</v>
      </c>
      <c r="M218" s="1" t="s">
        <v>1696</v>
      </c>
      <c r="N218" s="1"/>
      <c r="O218" s="1"/>
      <c r="P218" s="2">
        <v>0.77</v>
      </c>
      <c r="Q218" s="2">
        <v>0.77</v>
      </c>
      <c r="R218" s="1" t="s">
        <v>926</v>
      </c>
      <c r="S218" s="1" t="s">
        <v>1877</v>
      </c>
      <c r="T218" s="1"/>
      <c r="U218" s="1" t="s">
        <v>1878</v>
      </c>
      <c r="V218" s="1" t="s">
        <v>4</v>
      </c>
      <c r="W218" s="1" t="s">
        <v>1879</v>
      </c>
      <c r="X218" s="1" t="s">
        <v>6</v>
      </c>
    </row>
    <row r="219" spans="1:24" x14ac:dyDescent="0.2">
      <c r="A219" s="1"/>
      <c r="B219" s="1" t="s">
        <v>1880</v>
      </c>
      <c r="C219" s="1" t="s">
        <v>1881</v>
      </c>
      <c r="D219" s="4" t="s">
        <v>2</v>
      </c>
      <c r="E219" s="5">
        <v>5</v>
      </c>
      <c r="F219" s="5">
        <v>25</v>
      </c>
      <c r="G219" s="11">
        <v>143.36799999999999</v>
      </c>
      <c r="H219" s="14" t="s">
        <v>4623</v>
      </c>
      <c r="I219" s="20">
        <f>All_US[[#This Row],[USD List / Unit]]*$I$3</f>
        <v>143.36799999999999</v>
      </c>
      <c r="J219" s="6">
        <v>627998012558</v>
      </c>
      <c r="K219" s="1"/>
      <c r="L219" s="1" t="s">
        <v>109</v>
      </c>
      <c r="M219" s="1" t="s">
        <v>1696</v>
      </c>
      <c r="N219" s="1"/>
      <c r="O219" s="1"/>
      <c r="P219" s="2">
        <v>0.95</v>
      </c>
      <c r="Q219" s="2">
        <v>0.95</v>
      </c>
      <c r="R219" s="1" t="s">
        <v>926</v>
      </c>
      <c r="S219" s="1" t="s">
        <v>1882</v>
      </c>
      <c r="T219" s="1"/>
      <c r="U219" s="1" t="s">
        <v>1883</v>
      </c>
      <c r="V219" s="1" t="s">
        <v>4</v>
      </c>
      <c r="W219" s="1" t="s">
        <v>1884</v>
      </c>
      <c r="X219" s="1" t="s">
        <v>6</v>
      </c>
    </row>
    <row r="220" spans="1:24" x14ac:dyDescent="0.2">
      <c r="A220" s="1"/>
      <c r="B220" s="1" t="s">
        <v>1885</v>
      </c>
      <c r="C220" s="1" t="s">
        <v>1886</v>
      </c>
      <c r="D220" s="4" t="s">
        <v>2</v>
      </c>
      <c r="E220" s="5">
        <v>5</v>
      </c>
      <c r="F220" s="5">
        <v>25</v>
      </c>
      <c r="G220" s="11">
        <v>116.607</v>
      </c>
      <c r="H220" s="14" t="s">
        <v>4622</v>
      </c>
      <c r="I220" s="20">
        <f>All_US[[#This Row],[USD List / Unit]]*$I$3</f>
        <v>116.607</v>
      </c>
      <c r="J220" s="6">
        <v>627998012565</v>
      </c>
      <c r="K220" s="1"/>
      <c r="L220" s="1" t="s">
        <v>109</v>
      </c>
      <c r="M220" s="1" t="s">
        <v>1696</v>
      </c>
      <c r="N220" s="1"/>
      <c r="O220" s="1"/>
      <c r="P220" s="2">
        <v>0.57999999999999996</v>
      </c>
      <c r="Q220" s="2">
        <v>0.57999999999999996</v>
      </c>
      <c r="R220" s="1" t="s">
        <v>926</v>
      </c>
      <c r="S220" s="1" t="s">
        <v>1887</v>
      </c>
      <c r="T220" s="1"/>
      <c r="U220" s="1" t="s">
        <v>1888</v>
      </c>
      <c r="V220" s="1" t="s">
        <v>4</v>
      </c>
      <c r="W220" s="1" t="s">
        <v>1889</v>
      </c>
      <c r="X220" s="1" t="s">
        <v>6</v>
      </c>
    </row>
    <row r="221" spans="1:24" x14ac:dyDescent="0.2">
      <c r="A221" s="1"/>
      <c r="B221" s="1" t="s">
        <v>1890</v>
      </c>
      <c r="C221" s="1" t="s">
        <v>1891</v>
      </c>
      <c r="D221" s="4" t="s">
        <v>2</v>
      </c>
      <c r="E221" s="5">
        <v>5</v>
      </c>
      <c r="F221" s="5">
        <v>100</v>
      </c>
      <c r="G221" s="11">
        <v>16.609000000000002</v>
      </c>
      <c r="H221" s="14" t="s">
        <v>4622</v>
      </c>
      <c r="I221" s="20">
        <f>All_US[[#This Row],[USD List / Unit]]*$I$3</f>
        <v>16.609000000000002</v>
      </c>
      <c r="J221" s="6">
        <v>627998012084</v>
      </c>
      <c r="K221" s="1"/>
      <c r="L221" s="1" t="s">
        <v>109</v>
      </c>
      <c r="M221" s="1" t="s">
        <v>1696</v>
      </c>
      <c r="N221" s="1"/>
      <c r="O221" s="1" t="s">
        <v>4518</v>
      </c>
      <c r="P221" s="2">
        <v>0.17</v>
      </c>
      <c r="Q221" s="2">
        <v>0.17</v>
      </c>
      <c r="R221" s="1" t="s">
        <v>926</v>
      </c>
      <c r="S221" s="1" t="s">
        <v>1892</v>
      </c>
      <c r="T221" s="1"/>
      <c r="U221" s="1" t="s">
        <v>1893</v>
      </c>
      <c r="V221" s="1" t="s">
        <v>4</v>
      </c>
      <c r="W221" s="1" t="s">
        <v>1894</v>
      </c>
      <c r="X221" s="1" t="s">
        <v>6</v>
      </c>
    </row>
    <row r="222" spans="1:24" x14ac:dyDescent="0.2">
      <c r="A222" s="1"/>
      <c r="B222" s="1" t="s">
        <v>1895</v>
      </c>
      <c r="C222" s="1" t="s">
        <v>1896</v>
      </c>
      <c r="D222" s="4" t="s">
        <v>2</v>
      </c>
      <c r="E222" s="5">
        <v>5</v>
      </c>
      <c r="F222" s="5">
        <v>100</v>
      </c>
      <c r="G222" s="11">
        <v>18.044</v>
      </c>
      <c r="H222" s="14" t="s">
        <v>4622</v>
      </c>
      <c r="I222" s="20">
        <f>All_US[[#This Row],[USD List / Unit]]*$I$3</f>
        <v>18.044</v>
      </c>
      <c r="J222" s="6">
        <v>627998012091</v>
      </c>
      <c r="K222" s="1"/>
      <c r="L222" s="1" t="s">
        <v>109</v>
      </c>
      <c r="M222" s="1" t="s">
        <v>1696</v>
      </c>
      <c r="N222" s="1"/>
      <c r="O222" s="1" t="s">
        <v>4519</v>
      </c>
      <c r="P222" s="2">
        <v>0.18</v>
      </c>
      <c r="Q222" s="2">
        <v>0.18</v>
      </c>
      <c r="R222" s="1" t="s">
        <v>926</v>
      </c>
      <c r="S222" s="1" t="s">
        <v>1897</v>
      </c>
      <c r="T222" s="1"/>
      <c r="U222" s="1" t="s">
        <v>1898</v>
      </c>
      <c r="V222" s="1" t="s">
        <v>4</v>
      </c>
      <c r="W222" s="1" t="s">
        <v>1899</v>
      </c>
      <c r="X222" s="1" t="s">
        <v>6</v>
      </c>
    </row>
    <row r="223" spans="1:24" x14ac:dyDescent="0.2">
      <c r="A223" s="1"/>
      <c r="B223" s="1" t="s">
        <v>1900</v>
      </c>
      <c r="C223" s="1" t="s">
        <v>1901</v>
      </c>
      <c r="D223" s="4" t="s">
        <v>2</v>
      </c>
      <c r="E223" s="5">
        <v>10</v>
      </c>
      <c r="F223" s="5">
        <v>100</v>
      </c>
      <c r="G223" s="11">
        <v>15.615</v>
      </c>
      <c r="H223" s="14" t="s">
        <v>4622</v>
      </c>
      <c r="I223" s="20">
        <f>All_US[[#This Row],[USD List / Unit]]*$I$3</f>
        <v>15.615</v>
      </c>
      <c r="J223" s="6">
        <v>627998012107</v>
      </c>
      <c r="K223" s="1"/>
      <c r="L223" s="1" t="s">
        <v>109</v>
      </c>
      <c r="M223" s="1" t="s">
        <v>1696</v>
      </c>
      <c r="N223" s="1"/>
      <c r="O223" s="1" t="s">
        <v>4520</v>
      </c>
      <c r="P223" s="2">
        <v>0.15</v>
      </c>
      <c r="Q223" s="2">
        <v>0.15</v>
      </c>
      <c r="R223" s="1" t="s">
        <v>926</v>
      </c>
      <c r="S223" s="1" t="s">
        <v>1902</v>
      </c>
      <c r="T223" s="1"/>
      <c r="U223" s="1" t="s">
        <v>1903</v>
      </c>
      <c r="V223" s="1" t="s">
        <v>4</v>
      </c>
      <c r="W223" s="1" t="s">
        <v>1904</v>
      </c>
      <c r="X223" s="1" t="s">
        <v>6</v>
      </c>
    </row>
    <row r="224" spans="1:24" x14ac:dyDescent="0.2">
      <c r="A224" s="1"/>
      <c r="B224" s="1" t="s">
        <v>1905</v>
      </c>
      <c r="C224" s="1" t="s">
        <v>1906</v>
      </c>
      <c r="D224" s="4" t="s">
        <v>2</v>
      </c>
      <c r="E224" s="5">
        <v>10</v>
      </c>
      <c r="F224" s="5">
        <v>100</v>
      </c>
      <c r="G224" s="11">
        <v>16.119</v>
      </c>
      <c r="H224" s="14" t="s">
        <v>4623</v>
      </c>
      <c r="I224" s="20">
        <f>All_US[[#This Row],[USD List / Unit]]*$I$3</f>
        <v>16.119</v>
      </c>
      <c r="J224" s="6">
        <v>627998012114</v>
      </c>
      <c r="K224" s="1"/>
      <c r="L224" s="1" t="s">
        <v>109</v>
      </c>
      <c r="M224" s="1" t="s">
        <v>1696</v>
      </c>
      <c r="N224" s="1"/>
      <c r="O224" s="1" t="s">
        <v>4521</v>
      </c>
      <c r="P224" s="2">
        <v>0.18</v>
      </c>
      <c r="Q224" s="2">
        <v>0.18</v>
      </c>
      <c r="R224" s="1" t="s">
        <v>926</v>
      </c>
      <c r="S224" s="1" t="s">
        <v>1907</v>
      </c>
      <c r="T224" s="1"/>
      <c r="U224" s="1" t="s">
        <v>1908</v>
      </c>
      <c r="V224" s="1" t="s">
        <v>4</v>
      </c>
      <c r="W224" s="1" t="s">
        <v>1909</v>
      </c>
      <c r="X224" s="1" t="s">
        <v>6</v>
      </c>
    </row>
    <row r="225" spans="1:24" x14ac:dyDescent="0.2">
      <c r="A225" s="1"/>
      <c r="B225" s="1" t="s">
        <v>1910</v>
      </c>
      <c r="C225" s="1" t="s">
        <v>1911</v>
      </c>
      <c r="D225" s="4" t="s">
        <v>2</v>
      </c>
      <c r="E225" s="5">
        <v>25</v>
      </c>
      <c r="F225" s="5">
        <v>700</v>
      </c>
      <c r="G225" s="11">
        <v>3.149</v>
      </c>
      <c r="H225" s="14" t="s">
        <v>4636</v>
      </c>
      <c r="I225" s="20">
        <f>All_US[[#This Row],[USD List / Unit]]*$I$3</f>
        <v>3.149</v>
      </c>
      <c r="J225" s="6">
        <v>627998009091</v>
      </c>
      <c r="K225" s="1"/>
      <c r="L225" s="1" t="s">
        <v>109</v>
      </c>
      <c r="M225" s="1" t="s">
        <v>1696</v>
      </c>
      <c r="N225" s="1"/>
      <c r="O225" s="1" t="s">
        <v>4522</v>
      </c>
      <c r="P225" s="2">
        <v>0.04</v>
      </c>
      <c r="Q225" s="2">
        <v>0.04</v>
      </c>
      <c r="R225" s="1" t="s">
        <v>926</v>
      </c>
      <c r="S225" s="1" t="s">
        <v>1912</v>
      </c>
      <c r="T225" s="1"/>
      <c r="U225" s="1" t="s">
        <v>1913</v>
      </c>
      <c r="V225" s="1" t="s">
        <v>4</v>
      </c>
      <c r="W225" s="1" t="s">
        <v>1914</v>
      </c>
      <c r="X225" s="1" t="s">
        <v>6</v>
      </c>
    </row>
    <row r="226" spans="1:24" x14ac:dyDescent="0.2">
      <c r="A226" s="1"/>
      <c r="B226" s="1" t="s">
        <v>1915</v>
      </c>
      <c r="C226" s="1" t="s">
        <v>1916</v>
      </c>
      <c r="D226" s="4" t="s">
        <v>2</v>
      </c>
      <c r="E226" s="5">
        <v>25</v>
      </c>
      <c r="F226" s="5">
        <v>400</v>
      </c>
      <c r="G226" s="11">
        <v>5.6790000000000003</v>
      </c>
      <c r="H226" s="14" t="s">
        <v>4636</v>
      </c>
      <c r="I226" s="20">
        <f>All_US[[#This Row],[USD List / Unit]]*$I$3</f>
        <v>5.6790000000000003</v>
      </c>
      <c r="J226" s="6">
        <v>627998009107</v>
      </c>
      <c r="K226" s="1"/>
      <c r="L226" s="1" t="s">
        <v>109</v>
      </c>
      <c r="M226" s="1" t="s">
        <v>1696</v>
      </c>
      <c r="N226" s="1"/>
      <c r="O226" s="1" t="s">
        <v>4523</v>
      </c>
      <c r="P226" s="2">
        <v>0.06</v>
      </c>
      <c r="Q226" s="2">
        <v>0.06</v>
      </c>
      <c r="R226" s="1" t="s">
        <v>926</v>
      </c>
      <c r="S226" s="1" t="s">
        <v>1917</v>
      </c>
      <c r="T226" s="1"/>
      <c r="U226" s="1" t="s">
        <v>1918</v>
      </c>
      <c r="V226" s="1" t="s">
        <v>4</v>
      </c>
      <c r="W226" s="1" t="s">
        <v>1919</v>
      </c>
      <c r="X226" s="1" t="s">
        <v>6</v>
      </c>
    </row>
    <row r="227" spans="1:24" x14ac:dyDescent="0.2">
      <c r="A227" s="1"/>
      <c r="B227" s="1" t="s">
        <v>1920</v>
      </c>
      <c r="C227" s="1" t="s">
        <v>1921</v>
      </c>
      <c r="D227" s="4" t="s">
        <v>2</v>
      </c>
      <c r="E227" s="5">
        <v>10</v>
      </c>
      <c r="F227" s="5">
        <v>200</v>
      </c>
      <c r="G227" s="11">
        <v>10.423</v>
      </c>
      <c r="H227" s="14" t="s">
        <v>4636</v>
      </c>
      <c r="I227" s="20">
        <f>All_US[[#This Row],[USD List / Unit]]*$I$3</f>
        <v>10.423</v>
      </c>
      <c r="J227" s="6">
        <v>627998009114</v>
      </c>
      <c r="K227" s="1"/>
      <c r="L227" s="1" t="s">
        <v>109</v>
      </c>
      <c r="M227" s="1" t="s">
        <v>1696</v>
      </c>
      <c r="N227" s="1"/>
      <c r="O227" s="1" t="s">
        <v>4524</v>
      </c>
      <c r="P227" s="2">
        <v>0.12</v>
      </c>
      <c r="Q227" s="2">
        <v>0.12</v>
      </c>
      <c r="R227" s="1" t="s">
        <v>926</v>
      </c>
      <c r="S227" s="1" t="s">
        <v>1922</v>
      </c>
      <c r="T227" s="1"/>
      <c r="U227" s="1" t="s">
        <v>1923</v>
      </c>
      <c r="V227" s="1" t="s">
        <v>4</v>
      </c>
      <c r="W227" s="1" t="s">
        <v>1924</v>
      </c>
      <c r="X227" s="1" t="s">
        <v>6</v>
      </c>
    </row>
    <row r="228" spans="1:24" x14ac:dyDescent="0.2">
      <c r="A228" s="1"/>
      <c r="B228" s="1" t="s">
        <v>1925</v>
      </c>
      <c r="C228" s="1" t="s">
        <v>1926</v>
      </c>
      <c r="D228" s="4" t="s">
        <v>2</v>
      </c>
      <c r="E228" s="5">
        <v>5</v>
      </c>
      <c r="F228" s="5">
        <v>120</v>
      </c>
      <c r="G228" s="11">
        <v>19.847999999999999</v>
      </c>
      <c r="H228" s="14" t="s">
        <v>4636</v>
      </c>
      <c r="I228" s="20">
        <f>All_US[[#This Row],[USD List / Unit]]*$I$3</f>
        <v>19.847999999999999</v>
      </c>
      <c r="J228" s="6">
        <v>627998008957</v>
      </c>
      <c r="K228" s="1"/>
      <c r="L228" s="1" t="s">
        <v>109</v>
      </c>
      <c r="M228" s="1" t="s">
        <v>1696</v>
      </c>
      <c r="N228" s="1"/>
      <c r="O228" s="1"/>
      <c r="P228" s="2">
        <v>0.74</v>
      </c>
      <c r="Q228" s="2">
        <v>0.74</v>
      </c>
      <c r="R228" s="1" t="s">
        <v>926</v>
      </c>
      <c r="S228" s="1" t="s">
        <v>1927</v>
      </c>
      <c r="T228" s="1"/>
      <c r="U228" s="1" t="s">
        <v>1928</v>
      </c>
      <c r="V228" s="1" t="s">
        <v>4</v>
      </c>
      <c r="W228" s="1" t="s">
        <v>1929</v>
      </c>
      <c r="X228" s="1" t="s">
        <v>6</v>
      </c>
    </row>
    <row r="229" spans="1:24" x14ac:dyDescent="0.2">
      <c r="A229" s="1"/>
      <c r="B229" s="1" t="s">
        <v>1930</v>
      </c>
      <c r="C229" s="1" t="s">
        <v>1931</v>
      </c>
      <c r="D229" s="4" t="s">
        <v>2</v>
      </c>
      <c r="E229" s="5">
        <v>5</v>
      </c>
      <c r="F229" s="5">
        <v>80</v>
      </c>
      <c r="G229" s="11">
        <v>65.67</v>
      </c>
      <c r="H229" s="14" t="s">
        <v>4636</v>
      </c>
      <c r="I229" s="20">
        <f>All_US[[#This Row],[USD List / Unit]]*$I$3</f>
        <v>65.67</v>
      </c>
      <c r="J229" s="6">
        <v>627998010219</v>
      </c>
      <c r="K229" s="1"/>
      <c r="L229" s="1" t="s">
        <v>109</v>
      </c>
      <c r="M229" s="1" t="s">
        <v>1696</v>
      </c>
      <c r="N229" s="1"/>
      <c r="O229" s="1"/>
      <c r="P229" s="2">
        <v>0.33</v>
      </c>
      <c r="Q229" s="2">
        <v>0.33</v>
      </c>
      <c r="R229" s="1" t="s">
        <v>926</v>
      </c>
      <c r="S229" s="1" t="s">
        <v>1932</v>
      </c>
      <c r="T229" s="1"/>
      <c r="U229" s="1" t="s">
        <v>1933</v>
      </c>
      <c r="V229" s="1" t="s">
        <v>4</v>
      </c>
      <c r="W229" s="1" t="s">
        <v>1934</v>
      </c>
      <c r="X229" s="1" t="s">
        <v>6</v>
      </c>
    </row>
    <row r="230" spans="1:24" x14ac:dyDescent="0.2">
      <c r="A230" s="1"/>
      <c r="B230" s="1" t="s">
        <v>1935</v>
      </c>
      <c r="C230" s="1" t="s">
        <v>1936</v>
      </c>
      <c r="D230" s="4" t="s">
        <v>2</v>
      </c>
      <c r="E230" s="5">
        <v>5</v>
      </c>
      <c r="F230" s="5">
        <v>25</v>
      </c>
      <c r="G230" s="11">
        <v>77.959999999999994</v>
      </c>
      <c r="H230" s="14" t="s">
        <v>4636</v>
      </c>
      <c r="I230" s="20">
        <f>All_US[[#This Row],[USD List / Unit]]*$I$3</f>
        <v>77.959999999999994</v>
      </c>
      <c r="J230" s="6">
        <v>627998012596</v>
      </c>
      <c r="K230" s="1"/>
      <c r="L230" s="1" t="s">
        <v>109</v>
      </c>
      <c r="M230" s="1" t="s">
        <v>1696</v>
      </c>
      <c r="N230" s="1"/>
      <c r="O230" s="1"/>
      <c r="P230" s="2">
        <v>0.45</v>
      </c>
      <c r="Q230" s="2">
        <v>0.45</v>
      </c>
      <c r="R230" s="1" t="s">
        <v>926</v>
      </c>
      <c r="S230" s="1" t="s">
        <v>1937</v>
      </c>
      <c r="T230" s="1"/>
      <c r="U230" s="1" t="s">
        <v>1938</v>
      </c>
      <c r="V230" s="1" t="s">
        <v>4</v>
      </c>
      <c r="W230" s="1" t="s">
        <v>1939</v>
      </c>
      <c r="X230" s="1" t="s">
        <v>6</v>
      </c>
    </row>
    <row r="231" spans="1:24" x14ac:dyDescent="0.2">
      <c r="A231" s="1"/>
      <c r="B231" s="1" t="s">
        <v>1940</v>
      </c>
      <c r="C231" s="1" t="s">
        <v>1941</v>
      </c>
      <c r="D231" s="4" t="s">
        <v>2</v>
      </c>
      <c r="E231" s="5">
        <v>25</v>
      </c>
      <c r="F231" s="5">
        <v>700</v>
      </c>
      <c r="G231" s="11">
        <v>3.4590000000000001</v>
      </c>
      <c r="H231" s="14" t="s">
        <v>4636</v>
      </c>
      <c r="I231" s="20">
        <f>All_US[[#This Row],[USD List / Unit]]*$I$3</f>
        <v>3.4590000000000001</v>
      </c>
      <c r="J231" s="6">
        <v>627998009121</v>
      </c>
      <c r="K231" s="1"/>
      <c r="L231" s="1" t="s">
        <v>109</v>
      </c>
      <c r="M231" s="1" t="s">
        <v>1696</v>
      </c>
      <c r="N231" s="1"/>
      <c r="O231" s="1" t="s">
        <v>4525</v>
      </c>
      <c r="P231" s="2">
        <v>0.04</v>
      </c>
      <c r="Q231" s="2">
        <v>0.04</v>
      </c>
      <c r="R231" s="1" t="s">
        <v>926</v>
      </c>
      <c r="S231" s="1" t="s">
        <v>1942</v>
      </c>
      <c r="T231" s="1"/>
      <c r="U231" s="1" t="s">
        <v>1943</v>
      </c>
      <c r="V231" s="1" t="s">
        <v>4</v>
      </c>
      <c r="W231" s="1" t="s">
        <v>1944</v>
      </c>
      <c r="X231" s="1" t="s">
        <v>6</v>
      </c>
    </row>
    <row r="232" spans="1:24" x14ac:dyDescent="0.2">
      <c r="A232" s="1"/>
      <c r="B232" s="1" t="s">
        <v>1945</v>
      </c>
      <c r="C232" s="1" t="s">
        <v>1946</v>
      </c>
      <c r="D232" s="4" t="s">
        <v>2</v>
      </c>
      <c r="E232" s="5">
        <v>25</v>
      </c>
      <c r="F232" s="5">
        <v>400</v>
      </c>
      <c r="G232" s="11">
        <v>6.1909999999999998</v>
      </c>
      <c r="H232" s="14" t="s">
        <v>4636</v>
      </c>
      <c r="I232" s="20">
        <f>All_US[[#This Row],[USD List / Unit]]*$I$3</f>
        <v>6.1909999999999998</v>
      </c>
      <c r="J232" s="6">
        <v>627998009138</v>
      </c>
      <c r="K232" s="1"/>
      <c r="L232" s="1" t="s">
        <v>109</v>
      </c>
      <c r="M232" s="1" t="s">
        <v>1696</v>
      </c>
      <c r="N232" s="1"/>
      <c r="O232" s="1" t="s">
        <v>4526</v>
      </c>
      <c r="P232" s="2">
        <v>0.08</v>
      </c>
      <c r="Q232" s="2">
        <v>0.08</v>
      </c>
      <c r="R232" s="1" t="s">
        <v>926</v>
      </c>
      <c r="S232" s="1" t="s">
        <v>1947</v>
      </c>
      <c r="T232" s="1"/>
      <c r="U232" s="1" t="s">
        <v>1948</v>
      </c>
      <c r="V232" s="1" t="s">
        <v>4</v>
      </c>
      <c r="W232" s="1" t="s">
        <v>1949</v>
      </c>
      <c r="X232" s="1" t="s">
        <v>6</v>
      </c>
    </row>
    <row r="233" spans="1:24" x14ac:dyDescent="0.2">
      <c r="A233" s="1"/>
      <c r="B233" s="1" t="s">
        <v>1950</v>
      </c>
      <c r="C233" s="1" t="s">
        <v>1951</v>
      </c>
      <c r="D233" s="4" t="s">
        <v>2</v>
      </c>
      <c r="E233" s="5">
        <v>10</v>
      </c>
      <c r="F233" s="5">
        <v>200</v>
      </c>
      <c r="G233" s="11">
        <v>14.978</v>
      </c>
      <c r="H233" s="14" t="s">
        <v>4636</v>
      </c>
      <c r="I233" s="20">
        <f>All_US[[#This Row],[USD List / Unit]]*$I$3</f>
        <v>14.978</v>
      </c>
      <c r="J233" s="6">
        <v>627998009237</v>
      </c>
      <c r="K233" s="1"/>
      <c r="L233" s="1" t="s">
        <v>109</v>
      </c>
      <c r="M233" s="1" t="s">
        <v>1696</v>
      </c>
      <c r="N233" s="1"/>
      <c r="O233" s="1" t="s">
        <v>4527</v>
      </c>
      <c r="P233" s="2">
        <v>0.15</v>
      </c>
      <c r="Q233" s="2">
        <v>0.15</v>
      </c>
      <c r="R233" s="1" t="s">
        <v>926</v>
      </c>
      <c r="S233" s="1" t="s">
        <v>1952</v>
      </c>
      <c r="T233" s="1"/>
      <c r="U233" s="1" t="s">
        <v>1953</v>
      </c>
      <c r="V233" s="1" t="s">
        <v>4</v>
      </c>
      <c r="W233" s="1" t="s">
        <v>1954</v>
      </c>
      <c r="X233" s="1" t="s">
        <v>6</v>
      </c>
    </row>
    <row r="234" spans="1:24" x14ac:dyDescent="0.2">
      <c r="A234" s="1"/>
      <c r="B234" s="1" t="s">
        <v>1955</v>
      </c>
      <c r="C234" s="1" t="s">
        <v>1956</v>
      </c>
      <c r="D234" s="4" t="s">
        <v>2</v>
      </c>
      <c r="E234" s="5">
        <v>5</v>
      </c>
      <c r="F234" s="5">
        <v>120</v>
      </c>
      <c r="G234" s="11">
        <v>22.84</v>
      </c>
      <c r="H234" s="14" t="s">
        <v>4636</v>
      </c>
      <c r="I234" s="20">
        <f>All_US[[#This Row],[USD List / Unit]]*$I$3</f>
        <v>22.84</v>
      </c>
      <c r="J234" s="6">
        <v>627998008964</v>
      </c>
      <c r="K234" s="1"/>
      <c r="L234" s="1" t="s">
        <v>109</v>
      </c>
      <c r="M234" s="1" t="s">
        <v>1696</v>
      </c>
      <c r="N234" s="1"/>
      <c r="O234" s="1"/>
      <c r="P234" s="2">
        <v>0.18</v>
      </c>
      <c r="Q234" s="2">
        <v>0.18</v>
      </c>
      <c r="R234" s="1" t="s">
        <v>926</v>
      </c>
      <c r="S234" s="1" t="s">
        <v>1957</v>
      </c>
      <c r="T234" s="1"/>
      <c r="U234" s="1" t="s">
        <v>1958</v>
      </c>
      <c r="V234" s="1" t="s">
        <v>4</v>
      </c>
      <c r="W234" s="1" t="s">
        <v>1959</v>
      </c>
      <c r="X234" s="1" t="s">
        <v>6</v>
      </c>
    </row>
    <row r="235" spans="1:24" x14ac:dyDescent="0.2">
      <c r="A235" s="1" t="s">
        <v>101</v>
      </c>
      <c r="B235" s="1" t="s">
        <v>1960</v>
      </c>
      <c r="C235" s="1" t="s">
        <v>1961</v>
      </c>
      <c r="D235" s="4" t="s">
        <v>2</v>
      </c>
      <c r="E235" s="5">
        <v>10</v>
      </c>
      <c r="F235" s="5">
        <v>100</v>
      </c>
      <c r="G235" s="11">
        <v>7.54</v>
      </c>
      <c r="H235" s="14" t="s">
        <v>4636</v>
      </c>
      <c r="I235" s="20">
        <f>All_US[[#This Row],[USD List / Unit]]*$I$3</f>
        <v>7.54</v>
      </c>
      <c r="J235" s="6">
        <v>627998012121</v>
      </c>
      <c r="K235" s="1"/>
      <c r="L235" s="1" t="s">
        <v>109</v>
      </c>
      <c r="M235" s="1" t="s">
        <v>1696</v>
      </c>
      <c r="N235" s="1"/>
      <c r="O235" s="1" t="s">
        <v>4528</v>
      </c>
      <c r="P235" s="2">
        <v>0.18</v>
      </c>
      <c r="Q235" s="2">
        <v>0.18</v>
      </c>
      <c r="R235" s="1" t="s">
        <v>926</v>
      </c>
      <c r="S235" s="1" t="s">
        <v>1962</v>
      </c>
      <c r="T235" s="1" t="s">
        <v>987</v>
      </c>
      <c r="U235" s="1" t="s">
        <v>1963</v>
      </c>
      <c r="V235" s="1" t="s">
        <v>4</v>
      </c>
      <c r="W235" s="1" t="s">
        <v>1964</v>
      </c>
      <c r="X235" s="1" t="s">
        <v>6</v>
      </c>
    </row>
    <row r="236" spans="1:24" x14ac:dyDescent="0.2">
      <c r="A236" s="1"/>
      <c r="B236" s="1" t="s">
        <v>1965</v>
      </c>
      <c r="C236" s="1" t="s">
        <v>1966</v>
      </c>
      <c r="D236" s="4" t="s">
        <v>2</v>
      </c>
      <c r="E236" s="5">
        <v>25</v>
      </c>
      <c r="F236" s="5">
        <v>250</v>
      </c>
      <c r="G236" s="11">
        <v>6.5609999999999999</v>
      </c>
      <c r="H236" s="14" t="s">
        <v>4625</v>
      </c>
      <c r="I236" s="20">
        <f>All_US[[#This Row],[USD List / Unit]]*$I$3</f>
        <v>6.5609999999999999</v>
      </c>
      <c r="J236" s="6">
        <v>627998012138</v>
      </c>
      <c r="K236" s="1"/>
      <c r="L236" s="1" t="s">
        <v>109</v>
      </c>
      <c r="M236" s="1" t="s">
        <v>1696</v>
      </c>
      <c r="N236" s="1"/>
      <c r="O236" s="1" t="s">
        <v>4529</v>
      </c>
      <c r="P236" s="2">
        <v>0.08</v>
      </c>
      <c r="Q236" s="2">
        <v>0.08</v>
      </c>
      <c r="R236" s="1" t="s">
        <v>926</v>
      </c>
      <c r="S236" s="1" t="s">
        <v>1967</v>
      </c>
      <c r="T236" s="1"/>
      <c r="U236" s="1" t="s">
        <v>1968</v>
      </c>
      <c r="V236" s="1" t="s">
        <v>4</v>
      </c>
      <c r="W236" s="1" t="s">
        <v>1969</v>
      </c>
      <c r="X236" s="1" t="s">
        <v>6</v>
      </c>
    </row>
    <row r="237" spans="1:24" x14ac:dyDescent="0.2">
      <c r="A237" s="1"/>
      <c r="B237" s="1" t="s">
        <v>1970</v>
      </c>
      <c r="C237" s="1" t="s">
        <v>1971</v>
      </c>
      <c r="D237" s="4" t="s">
        <v>2</v>
      </c>
      <c r="E237" s="5">
        <v>25</v>
      </c>
      <c r="F237" s="5">
        <v>250</v>
      </c>
      <c r="G237" s="11">
        <v>9.5180000000000007</v>
      </c>
      <c r="H237" s="14" t="s">
        <v>4625</v>
      </c>
      <c r="I237" s="20">
        <f>All_US[[#This Row],[USD List / Unit]]*$I$3</f>
        <v>9.5180000000000007</v>
      </c>
      <c r="J237" s="6">
        <v>627998012145</v>
      </c>
      <c r="K237" s="1"/>
      <c r="L237" s="1" t="s">
        <v>109</v>
      </c>
      <c r="M237" s="1" t="s">
        <v>1696</v>
      </c>
      <c r="N237" s="1"/>
      <c r="O237" s="1" t="s">
        <v>4530</v>
      </c>
      <c r="P237" s="2">
        <v>0.11</v>
      </c>
      <c r="Q237" s="2">
        <v>0.11</v>
      </c>
      <c r="R237" s="1" t="s">
        <v>926</v>
      </c>
      <c r="S237" s="1" t="s">
        <v>1972</v>
      </c>
      <c r="T237" s="1"/>
      <c r="U237" s="1" t="s">
        <v>1973</v>
      </c>
      <c r="V237" s="1" t="s">
        <v>4</v>
      </c>
      <c r="W237" s="1" t="s">
        <v>1974</v>
      </c>
      <c r="X237" s="1" t="s">
        <v>6</v>
      </c>
    </row>
    <row r="238" spans="1:24" x14ac:dyDescent="0.2">
      <c r="A238" s="1"/>
      <c r="B238" s="1" t="s">
        <v>1975</v>
      </c>
      <c r="C238" s="1" t="s">
        <v>1976</v>
      </c>
      <c r="D238" s="4" t="s">
        <v>2</v>
      </c>
      <c r="E238" s="5">
        <v>25</v>
      </c>
      <c r="F238" s="5">
        <v>250</v>
      </c>
      <c r="G238" s="11">
        <v>7.7729999999999997</v>
      </c>
      <c r="H238" s="14" t="s">
        <v>4625</v>
      </c>
      <c r="I238" s="20">
        <f>All_US[[#This Row],[USD List / Unit]]*$I$3</f>
        <v>7.7729999999999997</v>
      </c>
      <c r="J238" s="6">
        <v>627998015344</v>
      </c>
      <c r="K238" s="1"/>
      <c r="L238" s="1" t="s">
        <v>109</v>
      </c>
      <c r="M238" s="1" t="s">
        <v>1696</v>
      </c>
      <c r="N238" s="1"/>
      <c r="O238" s="1"/>
      <c r="P238" s="2">
        <v>0.1</v>
      </c>
      <c r="Q238" s="2">
        <v>0.1</v>
      </c>
      <c r="R238" s="1" t="s">
        <v>926</v>
      </c>
      <c r="S238" s="1" t="s">
        <v>1977</v>
      </c>
      <c r="T238" s="1"/>
      <c r="U238" s="1" t="s">
        <v>1978</v>
      </c>
      <c r="V238" s="1" t="s">
        <v>4</v>
      </c>
      <c r="W238" s="1" t="s">
        <v>1979</v>
      </c>
      <c r="X238" s="1" t="s">
        <v>6</v>
      </c>
    </row>
    <row r="239" spans="1:24" x14ac:dyDescent="0.2">
      <c r="A239" s="1"/>
      <c r="B239" s="1" t="s">
        <v>1980</v>
      </c>
      <c r="C239" s="1" t="s">
        <v>1981</v>
      </c>
      <c r="D239" s="4" t="s">
        <v>2</v>
      </c>
      <c r="E239" s="5">
        <v>10</v>
      </c>
      <c r="F239" s="5">
        <v>150</v>
      </c>
      <c r="G239" s="11">
        <v>16.969000000000001</v>
      </c>
      <c r="H239" s="14" t="s">
        <v>4625</v>
      </c>
      <c r="I239" s="20">
        <f>All_US[[#This Row],[USD List / Unit]]*$I$3</f>
        <v>16.969000000000001</v>
      </c>
      <c r="J239" s="6">
        <v>627998009145</v>
      </c>
      <c r="K239" s="1"/>
      <c r="L239" s="1" t="s">
        <v>109</v>
      </c>
      <c r="M239" s="1" t="s">
        <v>1696</v>
      </c>
      <c r="N239" s="1"/>
      <c r="O239" s="1" t="s">
        <v>4531</v>
      </c>
      <c r="P239" s="2">
        <v>0.22</v>
      </c>
      <c r="Q239" s="2">
        <v>0.22</v>
      </c>
      <c r="R239" s="1" t="s">
        <v>926</v>
      </c>
      <c r="S239" s="1" t="s">
        <v>1982</v>
      </c>
      <c r="T239" s="1"/>
      <c r="U239" s="1" t="s">
        <v>1983</v>
      </c>
      <c r="V239" s="1" t="s">
        <v>4</v>
      </c>
      <c r="W239" s="1" t="s">
        <v>1984</v>
      </c>
      <c r="X239" s="1" t="s">
        <v>6</v>
      </c>
    </row>
    <row r="240" spans="1:24" x14ac:dyDescent="0.2">
      <c r="A240" s="1"/>
      <c r="B240" s="1" t="s">
        <v>1985</v>
      </c>
      <c r="C240" s="1" t="s">
        <v>1986</v>
      </c>
      <c r="D240" s="4" t="s">
        <v>2</v>
      </c>
      <c r="E240" s="5">
        <v>5</v>
      </c>
      <c r="F240" s="5">
        <v>100</v>
      </c>
      <c r="G240" s="11">
        <v>41.289000000000001</v>
      </c>
      <c r="H240" s="14" t="s">
        <v>4625</v>
      </c>
      <c r="I240" s="20">
        <f>All_US[[#This Row],[USD List / Unit]]*$I$3</f>
        <v>41.289000000000001</v>
      </c>
      <c r="J240" s="6">
        <v>627998008971</v>
      </c>
      <c r="K240" s="1"/>
      <c r="L240" s="1" t="s">
        <v>109</v>
      </c>
      <c r="M240" s="1" t="s">
        <v>1696</v>
      </c>
      <c r="N240" s="1"/>
      <c r="O240" s="1"/>
      <c r="P240" s="2">
        <v>0.35</v>
      </c>
      <c r="Q240" s="2">
        <v>0.35</v>
      </c>
      <c r="R240" s="1" t="s">
        <v>926</v>
      </c>
      <c r="S240" s="1" t="s">
        <v>1987</v>
      </c>
      <c r="T240" s="1"/>
      <c r="U240" s="1" t="s">
        <v>1988</v>
      </c>
      <c r="V240" s="1" t="s">
        <v>4</v>
      </c>
      <c r="W240" s="1" t="s">
        <v>1989</v>
      </c>
      <c r="X240" s="1" t="s">
        <v>6</v>
      </c>
    </row>
    <row r="241" spans="1:24" x14ac:dyDescent="0.2">
      <c r="A241" s="1"/>
      <c r="B241" s="1" t="s">
        <v>1990</v>
      </c>
      <c r="C241" s="1" t="s">
        <v>1991</v>
      </c>
      <c r="D241" s="4" t="s">
        <v>2</v>
      </c>
      <c r="E241" s="5">
        <v>5</v>
      </c>
      <c r="F241" s="5">
        <v>100</v>
      </c>
      <c r="G241" s="11">
        <v>27.251999999999999</v>
      </c>
      <c r="H241" s="14" t="s">
        <v>4625</v>
      </c>
      <c r="I241" s="20">
        <f>All_US[[#This Row],[USD List / Unit]]*$I$3</f>
        <v>27.251999999999999</v>
      </c>
      <c r="J241" s="6">
        <v>627998008988</v>
      </c>
      <c r="K241" s="1"/>
      <c r="L241" s="1" t="s">
        <v>109</v>
      </c>
      <c r="M241" s="1" t="s">
        <v>1696</v>
      </c>
      <c r="N241" s="1"/>
      <c r="O241" s="1"/>
      <c r="P241" s="2">
        <v>0.28000000000000003</v>
      </c>
      <c r="Q241" s="2">
        <v>0.28000000000000003</v>
      </c>
      <c r="R241" s="1" t="s">
        <v>926</v>
      </c>
      <c r="S241" s="1" t="s">
        <v>1992</v>
      </c>
      <c r="T241" s="1"/>
      <c r="U241" s="1" t="s">
        <v>1993</v>
      </c>
      <c r="V241" s="1" t="s">
        <v>4</v>
      </c>
      <c r="W241" s="1" t="s">
        <v>1994</v>
      </c>
      <c r="X241" s="1" t="s">
        <v>6</v>
      </c>
    </row>
    <row r="242" spans="1:24" x14ac:dyDescent="0.2">
      <c r="A242" s="1"/>
      <c r="B242" s="1" t="s">
        <v>1995</v>
      </c>
      <c r="C242" s="1" t="s">
        <v>1996</v>
      </c>
      <c r="D242" s="4" t="s">
        <v>2</v>
      </c>
      <c r="E242" s="5">
        <v>5</v>
      </c>
      <c r="F242" s="5">
        <v>50</v>
      </c>
      <c r="G242" s="11">
        <v>42.975999999999999</v>
      </c>
      <c r="H242" s="14" t="s">
        <v>4625</v>
      </c>
      <c r="I242" s="20">
        <f>All_US[[#This Row],[USD List / Unit]]*$I$3</f>
        <v>42.975999999999999</v>
      </c>
      <c r="J242" s="6">
        <v>627998010202</v>
      </c>
      <c r="K242" s="1"/>
      <c r="L242" s="1" t="s">
        <v>109</v>
      </c>
      <c r="M242" s="1" t="s">
        <v>1696</v>
      </c>
      <c r="N242" s="1"/>
      <c r="O242" s="1"/>
      <c r="P242" s="2">
        <v>0.51</v>
      </c>
      <c r="Q242" s="2">
        <v>0.51</v>
      </c>
      <c r="R242" s="1" t="s">
        <v>926</v>
      </c>
      <c r="S242" s="1" t="s">
        <v>1997</v>
      </c>
      <c r="T242" s="1"/>
      <c r="U242" s="1" t="s">
        <v>1998</v>
      </c>
      <c r="V242" s="1" t="s">
        <v>4</v>
      </c>
      <c r="W242" s="1" t="s">
        <v>1999</v>
      </c>
      <c r="X242" s="1" t="s">
        <v>6</v>
      </c>
    </row>
    <row r="243" spans="1:24" x14ac:dyDescent="0.2">
      <c r="A243" s="1"/>
      <c r="B243" s="1" t="s">
        <v>2000</v>
      </c>
      <c r="C243" s="1" t="s">
        <v>2001</v>
      </c>
      <c r="D243" s="4" t="s">
        <v>2</v>
      </c>
      <c r="E243" s="5">
        <v>10</v>
      </c>
      <c r="F243" s="5">
        <v>250</v>
      </c>
      <c r="G243" s="11">
        <v>9.2040000000000006</v>
      </c>
      <c r="H243" s="14" t="s">
        <v>4625</v>
      </c>
      <c r="I243" s="20">
        <f>All_US[[#This Row],[USD List / Unit]]*$I$3</f>
        <v>9.2040000000000006</v>
      </c>
      <c r="J243" s="6">
        <v>627998012152</v>
      </c>
      <c r="K243" s="1"/>
      <c r="L243" s="1" t="s">
        <v>109</v>
      </c>
      <c r="M243" s="1" t="s">
        <v>1696</v>
      </c>
      <c r="N243" s="1"/>
      <c r="O243" s="1" t="s">
        <v>4532</v>
      </c>
      <c r="P243" s="2">
        <v>0.13</v>
      </c>
      <c r="Q243" s="2">
        <v>0.13</v>
      </c>
      <c r="R243" s="1" t="s">
        <v>926</v>
      </c>
      <c r="S243" s="1" t="s">
        <v>2002</v>
      </c>
      <c r="T243" s="1"/>
      <c r="U243" s="1" t="s">
        <v>2003</v>
      </c>
      <c r="V243" s="1" t="s">
        <v>4</v>
      </c>
      <c r="W243" s="1" t="s">
        <v>2004</v>
      </c>
      <c r="X243" s="1" t="s">
        <v>6</v>
      </c>
    </row>
    <row r="244" spans="1:24" x14ac:dyDescent="0.2">
      <c r="A244" s="1"/>
      <c r="B244" s="1" t="s">
        <v>2005</v>
      </c>
      <c r="C244" s="1" t="s">
        <v>2006</v>
      </c>
      <c r="D244" s="4" t="s">
        <v>2</v>
      </c>
      <c r="E244" s="5">
        <v>5</v>
      </c>
      <c r="F244" s="5">
        <v>25</v>
      </c>
      <c r="G244" s="11">
        <v>120.684</v>
      </c>
      <c r="H244" s="14" t="s">
        <v>4625</v>
      </c>
      <c r="I244" s="20">
        <f>All_US[[#This Row],[USD List / Unit]]*$I$3</f>
        <v>120.684</v>
      </c>
      <c r="J244" s="6">
        <v>627998012602</v>
      </c>
      <c r="K244" s="1"/>
      <c r="L244" s="1" t="s">
        <v>109</v>
      </c>
      <c r="M244" s="1" t="s">
        <v>1696</v>
      </c>
      <c r="N244" s="1"/>
      <c r="O244" s="1"/>
      <c r="P244" s="2">
        <v>0.87</v>
      </c>
      <c r="Q244" s="2">
        <v>0.87</v>
      </c>
      <c r="R244" s="1" t="s">
        <v>926</v>
      </c>
      <c r="S244" s="1" t="s">
        <v>2007</v>
      </c>
      <c r="T244" s="1"/>
      <c r="U244" s="1" t="s">
        <v>2008</v>
      </c>
      <c r="V244" s="1" t="s">
        <v>4</v>
      </c>
      <c r="W244" s="1" t="s">
        <v>2009</v>
      </c>
      <c r="X244" s="1" t="s">
        <v>6</v>
      </c>
    </row>
    <row r="245" spans="1:24" x14ac:dyDescent="0.2">
      <c r="A245" s="1"/>
      <c r="B245" s="1" t="s">
        <v>2010</v>
      </c>
      <c r="C245" s="1" t="s">
        <v>2011</v>
      </c>
      <c r="D245" s="4" t="s">
        <v>2</v>
      </c>
      <c r="E245" s="5">
        <v>5</v>
      </c>
      <c r="F245" s="5">
        <v>200</v>
      </c>
      <c r="G245" s="11">
        <v>12.153</v>
      </c>
      <c r="H245" s="14" t="s">
        <v>4625</v>
      </c>
      <c r="I245" s="20">
        <f>All_US[[#This Row],[USD List / Unit]]*$I$3</f>
        <v>12.153</v>
      </c>
      <c r="J245" s="6">
        <v>627998009152</v>
      </c>
      <c r="K245" s="1"/>
      <c r="L245" s="1" t="s">
        <v>109</v>
      </c>
      <c r="M245" s="1" t="s">
        <v>1696</v>
      </c>
      <c r="N245" s="1"/>
      <c r="O245" s="1" t="s">
        <v>4533</v>
      </c>
      <c r="P245" s="2">
        <v>0.13</v>
      </c>
      <c r="Q245" s="2">
        <v>0.13</v>
      </c>
      <c r="R245" s="1" t="s">
        <v>926</v>
      </c>
      <c r="S245" s="1" t="s">
        <v>2012</v>
      </c>
      <c r="T245" s="1"/>
      <c r="U245" s="1" t="s">
        <v>2013</v>
      </c>
      <c r="V245" s="1" t="s">
        <v>4</v>
      </c>
      <c r="W245" s="1" t="s">
        <v>2014</v>
      </c>
      <c r="X245" s="1" t="s">
        <v>6</v>
      </c>
    </row>
    <row r="246" spans="1:24" x14ac:dyDescent="0.2">
      <c r="A246" s="1"/>
      <c r="B246" s="1" t="s">
        <v>2015</v>
      </c>
      <c r="C246" s="1" t="s">
        <v>2016</v>
      </c>
      <c r="D246" s="4" t="s">
        <v>2</v>
      </c>
      <c r="E246" s="5">
        <v>25</v>
      </c>
      <c r="F246" s="5">
        <v>400</v>
      </c>
      <c r="G246" s="11">
        <v>7.931</v>
      </c>
      <c r="H246" s="14" t="s">
        <v>4637</v>
      </c>
      <c r="I246" s="20">
        <f>All_US[[#This Row],[USD List / Unit]]*$I$3</f>
        <v>7.931</v>
      </c>
      <c r="J246" s="6">
        <v>627998009169</v>
      </c>
      <c r="K246" s="1"/>
      <c r="L246" s="1" t="s">
        <v>109</v>
      </c>
      <c r="M246" s="1" t="s">
        <v>1696</v>
      </c>
      <c r="N246" s="1"/>
      <c r="O246" s="1" t="s">
        <v>4534</v>
      </c>
      <c r="P246" s="2">
        <v>0.09</v>
      </c>
      <c r="Q246" s="2">
        <v>0.09</v>
      </c>
      <c r="R246" s="1" t="s">
        <v>926</v>
      </c>
      <c r="S246" s="1" t="s">
        <v>2017</v>
      </c>
      <c r="T246" s="1"/>
      <c r="U246" s="1" t="s">
        <v>2018</v>
      </c>
      <c r="V246" s="1" t="s">
        <v>4</v>
      </c>
      <c r="W246" s="1" t="s">
        <v>2019</v>
      </c>
      <c r="X246" s="1" t="s">
        <v>6</v>
      </c>
    </row>
    <row r="247" spans="1:24" x14ac:dyDescent="0.2">
      <c r="A247" s="1"/>
      <c r="B247" s="1" t="s">
        <v>2020</v>
      </c>
      <c r="C247" s="1" t="s">
        <v>2021</v>
      </c>
      <c r="D247" s="4" t="s">
        <v>2</v>
      </c>
      <c r="E247" s="5">
        <v>25</v>
      </c>
      <c r="F247" s="5">
        <v>300</v>
      </c>
      <c r="G247" s="11">
        <v>10.888</v>
      </c>
      <c r="H247" s="14" t="s">
        <v>4637</v>
      </c>
      <c r="I247" s="20">
        <f>All_US[[#This Row],[USD List / Unit]]*$I$3</f>
        <v>10.888</v>
      </c>
      <c r="J247" s="6">
        <v>627998009176</v>
      </c>
      <c r="K247" s="1"/>
      <c r="L247" s="1" t="s">
        <v>109</v>
      </c>
      <c r="M247" s="1" t="s">
        <v>1696</v>
      </c>
      <c r="N247" s="1"/>
      <c r="O247" s="1" t="s">
        <v>4535</v>
      </c>
      <c r="P247" s="2">
        <v>0.13</v>
      </c>
      <c r="Q247" s="2">
        <v>0.13</v>
      </c>
      <c r="R247" s="1" t="s">
        <v>926</v>
      </c>
      <c r="S247" s="1" t="s">
        <v>2022</v>
      </c>
      <c r="T247" s="1"/>
      <c r="U247" s="1" t="s">
        <v>2023</v>
      </c>
      <c r="V247" s="1" t="s">
        <v>4</v>
      </c>
      <c r="W247" s="1" t="s">
        <v>2024</v>
      </c>
      <c r="X247" s="1" t="s">
        <v>6</v>
      </c>
    </row>
    <row r="248" spans="1:24" x14ac:dyDescent="0.2">
      <c r="A248" s="1"/>
      <c r="B248" s="1" t="s">
        <v>2025</v>
      </c>
      <c r="C248" s="1" t="s">
        <v>2026</v>
      </c>
      <c r="D248" s="4" t="s">
        <v>2</v>
      </c>
      <c r="E248" s="5">
        <v>25</v>
      </c>
      <c r="F248" s="5">
        <v>150</v>
      </c>
      <c r="G248" s="11">
        <v>15.032999999999999</v>
      </c>
      <c r="H248" s="14" t="s">
        <v>4637</v>
      </c>
      <c r="I248" s="20">
        <f>All_US[[#This Row],[USD List / Unit]]*$I$3</f>
        <v>15.032999999999999</v>
      </c>
      <c r="J248" s="6">
        <v>627998009299</v>
      </c>
      <c r="K248" s="1"/>
      <c r="L248" s="1" t="s">
        <v>109</v>
      </c>
      <c r="M248" s="1" t="s">
        <v>1696</v>
      </c>
      <c r="N248" s="1"/>
      <c r="O248" s="1" t="s">
        <v>4536</v>
      </c>
      <c r="P248" s="2">
        <v>0.21</v>
      </c>
      <c r="Q248" s="2">
        <v>0.21</v>
      </c>
      <c r="R248" s="1" t="s">
        <v>926</v>
      </c>
      <c r="S248" s="1" t="s">
        <v>2027</v>
      </c>
      <c r="T248" s="1"/>
      <c r="U248" s="1" t="s">
        <v>2028</v>
      </c>
      <c r="V248" s="1" t="s">
        <v>4</v>
      </c>
      <c r="W248" s="1" t="s">
        <v>2029</v>
      </c>
      <c r="X248" s="1" t="s">
        <v>6</v>
      </c>
    </row>
    <row r="249" spans="1:24" x14ac:dyDescent="0.2">
      <c r="A249" s="1" t="s">
        <v>101</v>
      </c>
      <c r="B249" s="1" t="s">
        <v>2030</v>
      </c>
      <c r="C249" s="1" t="s">
        <v>2031</v>
      </c>
      <c r="D249" s="4" t="s">
        <v>2</v>
      </c>
      <c r="E249" s="5">
        <v>5</v>
      </c>
      <c r="F249" s="5">
        <v>200</v>
      </c>
      <c r="G249" s="11">
        <v>21.89</v>
      </c>
      <c r="H249" s="14" t="s">
        <v>4637</v>
      </c>
      <c r="I249" s="20">
        <f>All_US[[#This Row],[USD List / Unit]]*$I$3</f>
        <v>21.89</v>
      </c>
      <c r="J249" s="6">
        <v>627998014217</v>
      </c>
      <c r="K249" s="1"/>
      <c r="L249" s="1" t="s">
        <v>109</v>
      </c>
      <c r="M249" s="1" t="s">
        <v>1696</v>
      </c>
      <c r="N249" s="1"/>
      <c r="O249" s="1"/>
      <c r="P249" s="2">
        <v>0.84</v>
      </c>
      <c r="Q249" s="2">
        <v>0.84</v>
      </c>
      <c r="R249" s="1" t="s">
        <v>926</v>
      </c>
      <c r="S249" s="1" t="s">
        <v>2032</v>
      </c>
      <c r="T249" s="1" t="s">
        <v>987</v>
      </c>
      <c r="U249" s="1" t="s">
        <v>2033</v>
      </c>
      <c r="V249" s="1" t="s">
        <v>4</v>
      </c>
      <c r="W249" s="1" t="s">
        <v>2034</v>
      </c>
      <c r="X249" s="1" t="s">
        <v>6</v>
      </c>
    </row>
    <row r="250" spans="1:24" x14ac:dyDescent="0.2">
      <c r="A250" s="1"/>
      <c r="B250" s="1" t="s">
        <v>2035</v>
      </c>
      <c r="C250" s="1" t="s">
        <v>2036</v>
      </c>
      <c r="D250" s="4" t="s">
        <v>2</v>
      </c>
      <c r="E250" s="5">
        <v>5</v>
      </c>
      <c r="F250" s="5">
        <v>80</v>
      </c>
      <c r="G250" s="11">
        <v>49.805</v>
      </c>
      <c r="H250" s="14" t="s">
        <v>4637</v>
      </c>
      <c r="I250" s="20">
        <f>All_US[[#This Row],[USD List / Unit]]*$I$3</f>
        <v>49.805</v>
      </c>
      <c r="J250" s="6">
        <v>627998008995</v>
      </c>
      <c r="K250" s="1"/>
      <c r="L250" s="1" t="s">
        <v>109</v>
      </c>
      <c r="M250" s="1" t="s">
        <v>1696</v>
      </c>
      <c r="N250" s="1"/>
      <c r="O250" s="1"/>
      <c r="P250" s="2">
        <v>0.86</v>
      </c>
      <c r="Q250" s="2">
        <v>0.86</v>
      </c>
      <c r="R250" s="1" t="s">
        <v>926</v>
      </c>
      <c r="S250" s="1" t="s">
        <v>2037</v>
      </c>
      <c r="T250" s="1"/>
      <c r="U250" s="1" t="s">
        <v>2038</v>
      </c>
      <c r="V250" s="1" t="s">
        <v>4</v>
      </c>
      <c r="W250" s="1" t="s">
        <v>2039</v>
      </c>
      <c r="X250" s="1" t="s">
        <v>6</v>
      </c>
    </row>
    <row r="251" spans="1:24" x14ac:dyDescent="0.2">
      <c r="A251" s="1" t="s">
        <v>101</v>
      </c>
      <c r="B251" s="1" t="s">
        <v>2040</v>
      </c>
      <c r="C251" s="1" t="s">
        <v>2041</v>
      </c>
      <c r="D251" s="4" t="s">
        <v>2</v>
      </c>
      <c r="E251" s="5">
        <v>5</v>
      </c>
      <c r="F251" s="5">
        <v>100</v>
      </c>
      <c r="G251" s="11">
        <v>29.67</v>
      </c>
      <c r="H251" s="14" t="s">
        <v>4637</v>
      </c>
      <c r="I251" s="20">
        <f>All_US[[#This Row],[USD List / Unit]]*$I$3</f>
        <v>29.67</v>
      </c>
      <c r="J251" s="6">
        <v>627998014224</v>
      </c>
      <c r="K251" s="1"/>
      <c r="L251" s="1" t="s">
        <v>109</v>
      </c>
      <c r="M251" s="1" t="s">
        <v>1696</v>
      </c>
      <c r="N251" s="1"/>
      <c r="O251" s="1"/>
      <c r="P251" s="2">
        <v>0.81</v>
      </c>
      <c r="Q251" s="2">
        <v>0.81</v>
      </c>
      <c r="R251" s="1" t="s">
        <v>926</v>
      </c>
      <c r="S251" s="1" t="s">
        <v>2042</v>
      </c>
      <c r="T251" s="1" t="s">
        <v>987</v>
      </c>
      <c r="U251" s="1" t="s">
        <v>2043</v>
      </c>
      <c r="V251" s="1" t="s">
        <v>4</v>
      </c>
      <c r="W251" s="1" t="s">
        <v>2044</v>
      </c>
      <c r="X251" s="1" t="s">
        <v>6</v>
      </c>
    </row>
    <row r="252" spans="1:24" x14ac:dyDescent="0.2">
      <c r="A252" s="1" t="s">
        <v>101</v>
      </c>
      <c r="B252" s="1" t="s">
        <v>2045</v>
      </c>
      <c r="C252" s="1" t="s">
        <v>2046</v>
      </c>
      <c r="D252" s="4" t="s">
        <v>2</v>
      </c>
      <c r="E252" s="5">
        <v>5</v>
      </c>
      <c r="F252" s="5">
        <v>50</v>
      </c>
      <c r="G252" s="11">
        <v>72</v>
      </c>
      <c r="H252" s="14" t="s">
        <v>4637</v>
      </c>
      <c r="I252" s="20">
        <f>All_US[[#This Row],[USD List / Unit]]*$I$3</f>
        <v>72</v>
      </c>
      <c r="J252" s="6">
        <v>627998010233</v>
      </c>
      <c r="K252" s="1"/>
      <c r="L252" s="1" t="s">
        <v>109</v>
      </c>
      <c r="M252" s="1" t="s">
        <v>1696</v>
      </c>
      <c r="N252" s="1"/>
      <c r="O252" s="1"/>
      <c r="P252" s="2">
        <v>0.75</v>
      </c>
      <c r="Q252" s="2">
        <v>0.75</v>
      </c>
      <c r="R252" s="1" t="s">
        <v>926</v>
      </c>
      <c r="S252" s="1" t="s">
        <v>2047</v>
      </c>
      <c r="T252" s="1" t="s">
        <v>987</v>
      </c>
      <c r="U252" s="1" t="s">
        <v>2048</v>
      </c>
      <c r="V252" s="1" t="s">
        <v>4</v>
      </c>
      <c r="W252" s="1" t="s">
        <v>2049</v>
      </c>
      <c r="X252" s="1" t="s">
        <v>6</v>
      </c>
    </row>
    <row r="253" spans="1:24" x14ac:dyDescent="0.2">
      <c r="A253" s="1"/>
      <c r="B253" s="1" t="s">
        <v>2050</v>
      </c>
      <c r="C253" s="1" t="s">
        <v>2051</v>
      </c>
      <c r="D253" s="4" t="s">
        <v>2</v>
      </c>
      <c r="E253" s="5">
        <v>25</v>
      </c>
      <c r="F253" s="5">
        <v>250</v>
      </c>
      <c r="G253" s="11">
        <v>3.85</v>
      </c>
      <c r="H253" s="14" t="s">
        <v>4624</v>
      </c>
      <c r="I253" s="20">
        <f>All_US[[#This Row],[USD List / Unit]]*$I$3</f>
        <v>3.85</v>
      </c>
      <c r="J253" s="6">
        <v>627998012169</v>
      </c>
      <c r="K253" s="1"/>
      <c r="L253" s="1" t="s">
        <v>109</v>
      </c>
      <c r="M253" s="1" t="s">
        <v>1696</v>
      </c>
      <c r="N253" s="1"/>
      <c r="O253" s="1" t="s">
        <v>4537</v>
      </c>
      <c r="P253" s="2">
        <v>0.04</v>
      </c>
      <c r="Q253" s="2">
        <v>0.04</v>
      </c>
      <c r="R253" s="1" t="s">
        <v>926</v>
      </c>
      <c r="S253" s="1" t="s">
        <v>2052</v>
      </c>
      <c r="T253" s="1"/>
      <c r="U253" s="1" t="s">
        <v>2053</v>
      </c>
      <c r="V253" s="1" t="s">
        <v>4</v>
      </c>
      <c r="W253" s="1" t="s">
        <v>2054</v>
      </c>
      <c r="X253" s="1" t="s">
        <v>6</v>
      </c>
    </row>
    <row r="254" spans="1:24" x14ac:dyDescent="0.2">
      <c r="A254" s="1"/>
      <c r="B254" s="1" t="s">
        <v>2055</v>
      </c>
      <c r="C254" s="1" t="s">
        <v>2056</v>
      </c>
      <c r="D254" s="4" t="s">
        <v>2</v>
      </c>
      <c r="E254" s="5">
        <v>25</v>
      </c>
      <c r="F254" s="5">
        <v>250</v>
      </c>
      <c r="G254" s="11">
        <v>5.7469999999999999</v>
      </c>
      <c r="H254" s="14" t="s">
        <v>4624</v>
      </c>
      <c r="I254" s="20">
        <f>All_US[[#This Row],[USD List / Unit]]*$I$3</f>
        <v>5.7469999999999999</v>
      </c>
      <c r="J254" s="6">
        <v>627998012176</v>
      </c>
      <c r="K254" s="1"/>
      <c r="L254" s="1" t="s">
        <v>109</v>
      </c>
      <c r="M254" s="1" t="s">
        <v>1696</v>
      </c>
      <c r="N254" s="1"/>
      <c r="O254" s="1" t="s">
        <v>4538</v>
      </c>
      <c r="P254" s="2">
        <v>7.0000000000000007E-2</v>
      </c>
      <c r="Q254" s="2">
        <v>7.0000000000000007E-2</v>
      </c>
      <c r="R254" s="1" t="s">
        <v>926</v>
      </c>
      <c r="S254" s="1" t="s">
        <v>2057</v>
      </c>
      <c r="T254" s="1"/>
      <c r="U254" s="1" t="s">
        <v>2058</v>
      </c>
      <c r="V254" s="1" t="s">
        <v>4</v>
      </c>
      <c r="W254" s="1" t="s">
        <v>2059</v>
      </c>
      <c r="X254" s="1" t="s">
        <v>6</v>
      </c>
    </row>
    <row r="255" spans="1:24" x14ac:dyDescent="0.2">
      <c r="A255" s="1"/>
      <c r="B255" s="1" t="s">
        <v>2060</v>
      </c>
      <c r="C255" s="1" t="s">
        <v>2061</v>
      </c>
      <c r="D255" s="4" t="s">
        <v>2</v>
      </c>
      <c r="E255" s="5">
        <v>10</v>
      </c>
      <c r="F255" s="5">
        <v>100</v>
      </c>
      <c r="G255" s="11">
        <v>12.984</v>
      </c>
      <c r="H255" s="14" t="s">
        <v>4624</v>
      </c>
      <c r="I255" s="20">
        <f>All_US[[#This Row],[USD List / Unit]]*$I$3</f>
        <v>12.984</v>
      </c>
      <c r="J255" s="6">
        <v>627998012183</v>
      </c>
      <c r="K255" s="1"/>
      <c r="L255" s="1" t="s">
        <v>109</v>
      </c>
      <c r="M255" s="1" t="s">
        <v>1696</v>
      </c>
      <c r="N255" s="1"/>
      <c r="O255" s="1" t="s">
        <v>4539</v>
      </c>
      <c r="P255" s="2">
        <v>0.14000000000000001</v>
      </c>
      <c r="Q255" s="2">
        <v>0.14000000000000001</v>
      </c>
      <c r="R255" s="1" t="s">
        <v>926</v>
      </c>
      <c r="S255" s="1" t="s">
        <v>2062</v>
      </c>
      <c r="T255" s="1"/>
      <c r="U255" s="1" t="s">
        <v>2063</v>
      </c>
      <c r="V255" s="1" t="s">
        <v>4</v>
      </c>
      <c r="W255" s="1" t="s">
        <v>2064</v>
      </c>
      <c r="X255" s="1" t="s">
        <v>6</v>
      </c>
    </row>
    <row r="256" spans="1:24" x14ac:dyDescent="0.2">
      <c r="A256" s="1"/>
      <c r="B256" s="1" t="s">
        <v>2065</v>
      </c>
      <c r="C256" s="1" t="s">
        <v>2066</v>
      </c>
      <c r="D256" s="4" t="s">
        <v>2</v>
      </c>
      <c r="E256" s="5">
        <v>5</v>
      </c>
      <c r="F256" s="5">
        <v>120</v>
      </c>
      <c r="G256" s="11">
        <v>24.501000000000001</v>
      </c>
      <c r="H256" s="14" t="s">
        <v>4624</v>
      </c>
      <c r="I256" s="20">
        <f>All_US[[#This Row],[USD List / Unit]]*$I$3</f>
        <v>24.501000000000001</v>
      </c>
      <c r="J256" s="6">
        <v>627998009206</v>
      </c>
      <c r="K256" s="1"/>
      <c r="L256" s="1" t="s">
        <v>109</v>
      </c>
      <c r="M256" s="1" t="s">
        <v>1696</v>
      </c>
      <c r="N256" s="1"/>
      <c r="O256" s="1"/>
      <c r="P256" s="2">
        <v>0.28000000000000003</v>
      </c>
      <c r="Q256" s="2">
        <v>0.28000000000000003</v>
      </c>
      <c r="R256" s="1" t="s">
        <v>926</v>
      </c>
      <c r="S256" s="1" t="s">
        <v>2067</v>
      </c>
      <c r="T256" s="1"/>
      <c r="U256" s="1" t="s">
        <v>2068</v>
      </c>
      <c r="V256" s="1" t="s">
        <v>4</v>
      </c>
      <c r="W256" s="1" t="s">
        <v>2069</v>
      </c>
      <c r="X256" s="1" t="s">
        <v>6</v>
      </c>
    </row>
    <row r="257" spans="1:24" x14ac:dyDescent="0.2">
      <c r="A257" s="1"/>
      <c r="B257" s="1" t="s">
        <v>2070</v>
      </c>
      <c r="C257" s="1" t="s">
        <v>2071</v>
      </c>
      <c r="D257" s="4" t="s">
        <v>2</v>
      </c>
      <c r="E257" s="5">
        <v>5</v>
      </c>
      <c r="F257" s="5">
        <v>50</v>
      </c>
      <c r="G257" s="11">
        <v>59.201000000000001</v>
      </c>
      <c r="H257" s="14" t="s">
        <v>4624</v>
      </c>
      <c r="I257" s="20">
        <f>All_US[[#This Row],[USD List / Unit]]*$I$3</f>
        <v>59.201000000000001</v>
      </c>
      <c r="J257" s="6">
        <v>627998010080</v>
      </c>
      <c r="K257" s="1"/>
      <c r="L257" s="1" t="s">
        <v>109</v>
      </c>
      <c r="M257" s="1" t="s">
        <v>1696</v>
      </c>
      <c r="N257" s="1"/>
      <c r="O257" s="1"/>
      <c r="P257" s="2">
        <v>0.39</v>
      </c>
      <c r="Q257" s="2">
        <v>0.39</v>
      </c>
      <c r="R257" s="1" t="s">
        <v>926</v>
      </c>
      <c r="S257" s="1" t="s">
        <v>2072</v>
      </c>
      <c r="T257" s="1"/>
      <c r="U257" s="1" t="s">
        <v>2073</v>
      </c>
      <c r="V257" s="1" t="s">
        <v>4</v>
      </c>
      <c r="W257" s="1" t="s">
        <v>2074</v>
      </c>
      <c r="X257" s="1" t="s">
        <v>6</v>
      </c>
    </row>
    <row r="258" spans="1:24" x14ac:dyDescent="0.2">
      <c r="A258" s="1"/>
      <c r="B258" s="1" t="s">
        <v>2075</v>
      </c>
      <c r="C258" s="1" t="s">
        <v>2076</v>
      </c>
      <c r="D258" s="4" t="s">
        <v>2</v>
      </c>
      <c r="E258" s="5">
        <v>5</v>
      </c>
      <c r="F258" s="5">
        <v>25</v>
      </c>
      <c r="G258" s="11">
        <v>102.517</v>
      </c>
      <c r="H258" s="14" t="s">
        <v>4624</v>
      </c>
      <c r="I258" s="20">
        <f>All_US[[#This Row],[USD List / Unit]]*$I$3</f>
        <v>102.517</v>
      </c>
      <c r="J258" s="6">
        <v>627998012619</v>
      </c>
      <c r="K258" s="1"/>
      <c r="L258" s="1" t="s">
        <v>109</v>
      </c>
      <c r="M258" s="1" t="s">
        <v>1696</v>
      </c>
      <c r="N258" s="1"/>
      <c r="O258" s="1"/>
      <c r="P258" s="2">
        <v>0.74</v>
      </c>
      <c r="Q258" s="2">
        <v>0.74</v>
      </c>
      <c r="R258" s="1" t="s">
        <v>926</v>
      </c>
      <c r="S258" s="1" t="s">
        <v>2077</v>
      </c>
      <c r="T258" s="1"/>
      <c r="U258" s="1" t="s">
        <v>2078</v>
      </c>
      <c r="V258" s="1" t="s">
        <v>4</v>
      </c>
      <c r="W258" s="1" t="s">
        <v>2079</v>
      </c>
      <c r="X258" s="1" t="s">
        <v>6</v>
      </c>
    </row>
    <row r="259" spans="1:24" x14ac:dyDescent="0.2">
      <c r="A259" s="1"/>
      <c r="B259" s="1" t="s">
        <v>2080</v>
      </c>
      <c r="C259" s="1" t="s">
        <v>2081</v>
      </c>
      <c r="D259" s="4" t="s">
        <v>2</v>
      </c>
      <c r="E259" s="5">
        <v>25</v>
      </c>
      <c r="F259" s="5">
        <v>100</v>
      </c>
      <c r="G259" s="11">
        <v>15.579000000000001</v>
      </c>
      <c r="H259" s="14" t="s">
        <v>4861</v>
      </c>
      <c r="I259" s="20">
        <f>All_US[[#This Row],[USD List / Unit]]*$I$3</f>
        <v>15.579000000000001</v>
      </c>
      <c r="J259" s="6">
        <v>627998001040</v>
      </c>
      <c r="K259" s="1"/>
      <c r="L259" s="1" t="s">
        <v>109</v>
      </c>
      <c r="M259" s="1" t="s">
        <v>2082</v>
      </c>
      <c r="N259" s="1"/>
      <c r="O259" s="1"/>
      <c r="P259" s="2">
        <v>0.27</v>
      </c>
      <c r="Q259" s="2">
        <v>0.27</v>
      </c>
      <c r="R259" s="1" t="s">
        <v>926</v>
      </c>
      <c r="S259" s="1" t="s">
        <v>2083</v>
      </c>
      <c r="T259" s="1" t="s">
        <v>2084</v>
      </c>
      <c r="U259" s="1" t="s">
        <v>2085</v>
      </c>
      <c r="V259" s="1" t="s">
        <v>4</v>
      </c>
      <c r="W259" s="1" t="s">
        <v>2086</v>
      </c>
      <c r="X259" s="1" t="s">
        <v>6</v>
      </c>
    </row>
    <row r="260" spans="1:24" x14ac:dyDescent="0.2">
      <c r="A260" s="1"/>
      <c r="B260" s="1" t="s">
        <v>2087</v>
      </c>
      <c r="C260" s="1" t="s">
        <v>2088</v>
      </c>
      <c r="D260" s="4" t="s">
        <v>2</v>
      </c>
      <c r="E260" s="5">
        <v>50</v>
      </c>
      <c r="F260" s="5"/>
      <c r="G260" s="11">
        <v>9.5909999999999993</v>
      </c>
      <c r="H260" s="14" t="s">
        <v>4861</v>
      </c>
      <c r="I260" s="20">
        <f>All_US[[#This Row],[USD List / Unit]]*$I$3</f>
        <v>9.5909999999999993</v>
      </c>
      <c r="J260" s="6">
        <v>627998009992</v>
      </c>
      <c r="K260" s="1"/>
      <c r="L260" s="1" t="s">
        <v>109</v>
      </c>
      <c r="M260" s="1" t="s">
        <v>2082</v>
      </c>
      <c r="N260" s="1"/>
      <c r="O260" s="1"/>
      <c r="P260" s="2">
        <v>0.22</v>
      </c>
      <c r="Q260" s="2">
        <v>0.22</v>
      </c>
      <c r="R260" s="1" t="s">
        <v>926</v>
      </c>
      <c r="S260" s="1" t="s">
        <v>2089</v>
      </c>
      <c r="T260" s="1" t="s">
        <v>2090</v>
      </c>
      <c r="U260" s="1" t="s">
        <v>2091</v>
      </c>
      <c r="V260" s="1" t="s">
        <v>4</v>
      </c>
      <c r="W260" s="1" t="s">
        <v>2092</v>
      </c>
      <c r="X260" s="1" t="s">
        <v>6</v>
      </c>
    </row>
    <row r="261" spans="1:24" x14ac:dyDescent="0.2">
      <c r="A261" s="1" t="s">
        <v>101</v>
      </c>
      <c r="B261" s="1" t="s">
        <v>2093</v>
      </c>
      <c r="C261" s="1" t="s">
        <v>2094</v>
      </c>
      <c r="D261" s="4" t="s">
        <v>2</v>
      </c>
      <c r="E261" s="5">
        <v>10</v>
      </c>
      <c r="F261" s="5">
        <v>250</v>
      </c>
      <c r="G261" s="11">
        <v>5.28</v>
      </c>
      <c r="H261" s="14" t="s">
        <v>4624</v>
      </c>
      <c r="I261" s="20">
        <f>All_US[[#This Row],[USD List / Unit]]*$I$3</f>
        <v>5.28</v>
      </c>
      <c r="J261" s="6">
        <v>627998012190</v>
      </c>
      <c r="K261" s="1"/>
      <c r="L261" s="1" t="s">
        <v>109</v>
      </c>
      <c r="M261" s="1" t="s">
        <v>1696</v>
      </c>
      <c r="N261" s="1"/>
      <c r="O261" s="1" t="s">
        <v>4540</v>
      </c>
      <c r="P261" s="2">
        <v>0.09</v>
      </c>
      <c r="Q261" s="2">
        <v>0.09</v>
      </c>
      <c r="R261" s="1" t="s">
        <v>926</v>
      </c>
      <c r="S261" s="1" t="s">
        <v>2095</v>
      </c>
      <c r="T261" s="1" t="s">
        <v>987</v>
      </c>
      <c r="U261" s="1" t="s">
        <v>2096</v>
      </c>
      <c r="V261" s="1" t="s">
        <v>4</v>
      </c>
      <c r="W261" s="1" t="s">
        <v>2097</v>
      </c>
      <c r="X261" s="1" t="s">
        <v>6</v>
      </c>
    </row>
    <row r="262" spans="1:24" x14ac:dyDescent="0.2">
      <c r="A262" s="1"/>
      <c r="B262" s="1" t="s">
        <v>2098</v>
      </c>
      <c r="C262" s="1" t="s">
        <v>2099</v>
      </c>
      <c r="D262" s="4" t="s">
        <v>2</v>
      </c>
      <c r="E262" s="5">
        <v>10</v>
      </c>
      <c r="F262" s="5">
        <v>160</v>
      </c>
      <c r="G262" s="11">
        <v>15.879</v>
      </c>
      <c r="H262" s="14" t="s">
        <v>4637</v>
      </c>
      <c r="I262" s="20">
        <f>All_US[[#This Row],[USD List / Unit]]*$I$3</f>
        <v>15.879</v>
      </c>
      <c r="J262" s="6">
        <v>627998009213</v>
      </c>
      <c r="K262" s="1"/>
      <c r="L262" s="1" t="s">
        <v>109</v>
      </c>
      <c r="M262" s="1" t="s">
        <v>1696</v>
      </c>
      <c r="N262" s="1"/>
      <c r="O262" s="1" t="s">
        <v>4541</v>
      </c>
      <c r="P262" s="2">
        <v>0.2</v>
      </c>
      <c r="Q262" s="2">
        <v>0.2</v>
      </c>
      <c r="R262" s="1" t="s">
        <v>926</v>
      </c>
      <c r="S262" s="1" t="s">
        <v>2100</v>
      </c>
      <c r="T262" s="1"/>
      <c r="U262" s="1" t="s">
        <v>2101</v>
      </c>
      <c r="V262" s="1" t="s">
        <v>4</v>
      </c>
      <c r="W262" s="1" t="s">
        <v>2102</v>
      </c>
      <c r="X262" s="1" t="s">
        <v>6</v>
      </c>
    </row>
    <row r="263" spans="1:24" x14ac:dyDescent="0.2">
      <c r="A263" s="1"/>
      <c r="B263" s="1" t="s">
        <v>2103</v>
      </c>
      <c r="C263" s="1" t="s">
        <v>2104</v>
      </c>
      <c r="D263" s="4" t="s">
        <v>2</v>
      </c>
      <c r="E263" s="5">
        <v>5</v>
      </c>
      <c r="F263" s="5">
        <v>50</v>
      </c>
      <c r="G263" s="11">
        <v>58.99</v>
      </c>
      <c r="H263" s="14" t="s">
        <v>4638</v>
      </c>
      <c r="I263" s="20">
        <f>All_US[[#This Row],[USD List / Unit]]*$I$3</f>
        <v>58.99</v>
      </c>
      <c r="J263" s="6">
        <v>627998009008</v>
      </c>
      <c r="K263" s="1"/>
      <c r="L263" s="1" t="s">
        <v>109</v>
      </c>
      <c r="M263" s="1" t="s">
        <v>1696</v>
      </c>
      <c r="N263" s="1"/>
      <c r="O263" s="1"/>
      <c r="P263" s="2">
        <v>0.53</v>
      </c>
      <c r="Q263" s="2">
        <v>0.53</v>
      </c>
      <c r="R263" s="1" t="s">
        <v>926</v>
      </c>
      <c r="S263" s="1" t="s">
        <v>2105</v>
      </c>
      <c r="T263" s="1" t="s">
        <v>987</v>
      </c>
      <c r="U263" s="1" t="s">
        <v>2106</v>
      </c>
      <c r="V263" s="1" t="s">
        <v>4</v>
      </c>
      <c r="W263" s="1" t="s">
        <v>2107</v>
      </c>
      <c r="X263" s="1" t="s">
        <v>6</v>
      </c>
    </row>
    <row r="264" spans="1:24" x14ac:dyDescent="0.2">
      <c r="A264" s="1"/>
      <c r="B264" s="1" t="s">
        <v>2108</v>
      </c>
      <c r="C264" s="1" t="s">
        <v>2109</v>
      </c>
      <c r="D264" s="4" t="s">
        <v>2</v>
      </c>
      <c r="E264" s="5">
        <v>25</v>
      </c>
      <c r="F264" s="5">
        <v>500</v>
      </c>
      <c r="G264" s="11">
        <v>2.77</v>
      </c>
      <c r="H264" s="14" t="s">
        <v>4626</v>
      </c>
      <c r="I264" s="20">
        <f>All_US[[#This Row],[USD List / Unit]]*$I$3</f>
        <v>2.77</v>
      </c>
      <c r="J264" s="6">
        <v>627998012206</v>
      </c>
      <c r="K264" s="1"/>
      <c r="L264" s="1" t="s">
        <v>109</v>
      </c>
      <c r="M264" s="1" t="s">
        <v>1696</v>
      </c>
      <c r="N264" s="1"/>
      <c r="O264" s="1" t="s">
        <v>4542</v>
      </c>
      <c r="P264" s="2">
        <v>0.03</v>
      </c>
      <c r="Q264" s="2">
        <v>0.03</v>
      </c>
      <c r="R264" s="1" t="s">
        <v>926</v>
      </c>
      <c r="S264" s="1" t="s">
        <v>2110</v>
      </c>
      <c r="T264" s="1"/>
      <c r="U264" s="1" t="s">
        <v>2111</v>
      </c>
      <c r="V264" s="1" t="s">
        <v>4</v>
      </c>
      <c r="W264" s="1" t="s">
        <v>2112</v>
      </c>
      <c r="X264" s="1" t="s">
        <v>6</v>
      </c>
    </row>
    <row r="265" spans="1:24" x14ac:dyDescent="0.2">
      <c r="A265" s="1"/>
      <c r="B265" s="1" t="s">
        <v>2113</v>
      </c>
      <c r="C265" s="1" t="s">
        <v>2114</v>
      </c>
      <c r="D265" s="4" t="s">
        <v>2</v>
      </c>
      <c r="E265" s="5">
        <v>25</v>
      </c>
      <c r="F265" s="5">
        <v>250</v>
      </c>
      <c r="G265" s="11">
        <v>3.6230000000000002</v>
      </c>
      <c r="H265" s="14" t="s">
        <v>4626</v>
      </c>
      <c r="I265" s="20">
        <f>All_US[[#This Row],[USD List / Unit]]*$I$3</f>
        <v>3.6230000000000002</v>
      </c>
      <c r="J265" s="6">
        <v>627998012213</v>
      </c>
      <c r="K265" s="1"/>
      <c r="L265" s="1" t="s">
        <v>109</v>
      </c>
      <c r="M265" s="1" t="s">
        <v>1696</v>
      </c>
      <c r="N265" s="1"/>
      <c r="O265" s="1" t="s">
        <v>4543</v>
      </c>
      <c r="P265" s="2">
        <v>0.05</v>
      </c>
      <c r="Q265" s="2">
        <v>0.05</v>
      </c>
      <c r="R265" s="1" t="s">
        <v>926</v>
      </c>
      <c r="S265" s="1" t="s">
        <v>2115</v>
      </c>
      <c r="T265" s="1"/>
      <c r="U265" s="1" t="s">
        <v>2116</v>
      </c>
      <c r="V265" s="1" t="s">
        <v>4</v>
      </c>
      <c r="W265" s="1" t="s">
        <v>2117</v>
      </c>
      <c r="X265" s="1" t="s">
        <v>6</v>
      </c>
    </row>
    <row r="266" spans="1:24" x14ac:dyDescent="0.2">
      <c r="A266" s="1"/>
      <c r="B266" s="1" t="s">
        <v>2118</v>
      </c>
      <c r="C266" s="1" t="s">
        <v>2119</v>
      </c>
      <c r="D266" s="4" t="s">
        <v>2</v>
      </c>
      <c r="E266" s="5">
        <v>10</v>
      </c>
      <c r="F266" s="5">
        <v>250</v>
      </c>
      <c r="G266" s="11">
        <v>5.91</v>
      </c>
      <c r="H266" s="14" t="s">
        <v>4626</v>
      </c>
      <c r="I266" s="20">
        <f>All_US[[#This Row],[USD List / Unit]]*$I$3</f>
        <v>5.91</v>
      </c>
      <c r="J266" s="6">
        <v>627998012220</v>
      </c>
      <c r="K266" s="1"/>
      <c r="L266" s="1" t="s">
        <v>109</v>
      </c>
      <c r="M266" s="1" t="s">
        <v>1696</v>
      </c>
      <c r="N266" s="1"/>
      <c r="O266" s="1" t="s">
        <v>4544</v>
      </c>
      <c r="P266" s="2">
        <v>0.08</v>
      </c>
      <c r="Q266" s="2">
        <v>0.08</v>
      </c>
      <c r="R266" s="1" t="s">
        <v>926</v>
      </c>
      <c r="S266" s="1" t="s">
        <v>2120</v>
      </c>
      <c r="T266" s="1"/>
      <c r="U266" s="1" t="s">
        <v>2121</v>
      </c>
      <c r="V266" s="1" t="s">
        <v>4</v>
      </c>
      <c r="W266" s="1" t="s">
        <v>2122</v>
      </c>
      <c r="X266" s="1" t="s">
        <v>6</v>
      </c>
    </row>
    <row r="267" spans="1:24" x14ac:dyDescent="0.2">
      <c r="A267" s="1"/>
      <c r="B267" s="1" t="s">
        <v>2123</v>
      </c>
      <c r="C267" s="1" t="s">
        <v>2124</v>
      </c>
      <c r="D267" s="4" t="s">
        <v>2</v>
      </c>
      <c r="E267" s="5">
        <v>5</v>
      </c>
      <c r="F267" s="5">
        <v>180</v>
      </c>
      <c r="G267" s="11">
        <v>12.36</v>
      </c>
      <c r="H267" s="14" t="s">
        <v>4626</v>
      </c>
      <c r="I267" s="20">
        <f>All_US[[#This Row],[USD List / Unit]]*$I$3</f>
        <v>12.36</v>
      </c>
      <c r="J267" s="6">
        <v>627998009220</v>
      </c>
      <c r="K267" s="1"/>
      <c r="L267" s="1" t="s">
        <v>109</v>
      </c>
      <c r="M267" s="1" t="s">
        <v>1696</v>
      </c>
      <c r="N267" s="1"/>
      <c r="O267" s="1"/>
      <c r="P267" s="2">
        <v>0.22</v>
      </c>
      <c r="Q267" s="2">
        <v>0.22</v>
      </c>
      <c r="R267" s="1" t="s">
        <v>926</v>
      </c>
      <c r="S267" s="1" t="s">
        <v>2125</v>
      </c>
      <c r="T267" s="1"/>
      <c r="U267" s="1" t="s">
        <v>2126</v>
      </c>
      <c r="V267" s="1" t="s">
        <v>4</v>
      </c>
      <c r="W267" s="1" t="s">
        <v>2127</v>
      </c>
      <c r="X267" s="1" t="s">
        <v>6</v>
      </c>
    </row>
    <row r="268" spans="1:24" x14ac:dyDescent="0.2">
      <c r="A268" s="1"/>
      <c r="B268" s="1" t="s">
        <v>2128</v>
      </c>
      <c r="C268" s="1" t="s">
        <v>2129</v>
      </c>
      <c r="D268" s="4" t="s">
        <v>2</v>
      </c>
      <c r="E268" s="5">
        <v>5</v>
      </c>
      <c r="F268" s="5">
        <v>90</v>
      </c>
      <c r="G268" s="11">
        <v>42.26</v>
      </c>
      <c r="H268" s="14" t="s">
        <v>4626</v>
      </c>
      <c r="I268" s="20">
        <f>All_US[[#This Row],[USD List / Unit]]*$I$3</f>
        <v>42.26</v>
      </c>
      <c r="J268" s="6">
        <v>627998010097</v>
      </c>
      <c r="K268" s="1"/>
      <c r="L268" s="1" t="s">
        <v>109</v>
      </c>
      <c r="M268" s="1" t="s">
        <v>1696</v>
      </c>
      <c r="N268" s="1"/>
      <c r="O268" s="1"/>
      <c r="P268" s="2">
        <v>0.28999999999999998</v>
      </c>
      <c r="Q268" s="2">
        <v>0.28999999999999998</v>
      </c>
      <c r="R268" s="1" t="s">
        <v>926</v>
      </c>
      <c r="S268" s="1" t="s">
        <v>2130</v>
      </c>
      <c r="T268" s="1"/>
      <c r="U268" s="1" t="s">
        <v>2131</v>
      </c>
      <c r="V268" s="1" t="s">
        <v>4</v>
      </c>
      <c r="W268" s="1" t="s">
        <v>2132</v>
      </c>
      <c r="X268" s="1" t="s">
        <v>6</v>
      </c>
    </row>
    <row r="269" spans="1:24" x14ac:dyDescent="0.2">
      <c r="A269" s="1"/>
      <c r="B269" s="1" t="s">
        <v>2133</v>
      </c>
      <c r="C269" s="1" t="s">
        <v>2134</v>
      </c>
      <c r="D269" s="4" t="s">
        <v>2</v>
      </c>
      <c r="E269" s="5">
        <v>5</v>
      </c>
      <c r="F269" s="5">
        <v>25</v>
      </c>
      <c r="G269" s="11">
        <v>61.021999999999998</v>
      </c>
      <c r="H269" s="14" t="s">
        <v>4626</v>
      </c>
      <c r="I269" s="20">
        <f>All_US[[#This Row],[USD List / Unit]]*$I$3</f>
        <v>61.021999999999998</v>
      </c>
      <c r="J269" s="6">
        <v>627998012626</v>
      </c>
      <c r="K269" s="1"/>
      <c r="L269" s="1" t="s">
        <v>109</v>
      </c>
      <c r="M269" s="1" t="s">
        <v>1696</v>
      </c>
      <c r="N269" s="1"/>
      <c r="O269" s="1"/>
      <c r="P269" s="2">
        <v>0.41</v>
      </c>
      <c r="Q269" s="2">
        <v>0.41</v>
      </c>
      <c r="R269" s="1" t="s">
        <v>926</v>
      </c>
      <c r="S269" s="1" t="s">
        <v>2135</v>
      </c>
      <c r="T269" s="1"/>
      <c r="U269" s="1" t="s">
        <v>2136</v>
      </c>
      <c r="V269" s="1" t="s">
        <v>4</v>
      </c>
      <c r="W269" s="1" t="s">
        <v>2137</v>
      </c>
      <c r="X269" s="1" t="s">
        <v>6</v>
      </c>
    </row>
    <row r="270" spans="1:24" x14ac:dyDescent="0.2">
      <c r="A270" s="1"/>
      <c r="B270" s="1" t="s">
        <v>2138</v>
      </c>
      <c r="C270" s="1" t="s">
        <v>2139</v>
      </c>
      <c r="D270" s="4" t="s">
        <v>2</v>
      </c>
      <c r="E270" s="5">
        <v>25</v>
      </c>
      <c r="F270" s="5">
        <v>500</v>
      </c>
      <c r="G270" s="11">
        <v>4.8689999999999998</v>
      </c>
      <c r="H270" s="14" t="s">
        <v>4626</v>
      </c>
      <c r="I270" s="20">
        <f>All_US[[#This Row],[USD List / Unit]]*$I$3</f>
        <v>4.8689999999999998</v>
      </c>
      <c r="J270" s="6">
        <v>627998012237</v>
      </c>
      <c r="K270" s="1"/>
      <c r="L270" s="1" t="s">
        <v>109</v>
      </c>
      <c r="M270" s="1" t="s">
        <v>1696</v>
      </c>
      <c r="N270" s="1"/>
      <c r="O270" s="1" t="s">
        <v>4545</v>
      </c>
      <c r="P270" s="2">
        <v>0.04</v>
      </c>
      <c r="Q270" s="2">
        <v>0.04</v>
      </c>
      <c r="R270" s="1" t="s">
        <v>926</v>
      </c>
      <c r="S270" s="1" t="s">
        <v>2140</v>
      </c>
      <c r="T270" s="1"/>
      <c r="U270" s="1" t="s">
        <v>2141</v>
      </c>
      <c r="V270" s="1" t="s">
        <v>4</v>
      </c>
      <c r="W270" s="1" t="s">
        <v>2142</v>
      </c>
      <c r="X270" s="1" t="s">
        <v>6</v>
      </c>
    </row>
    <row r="271" spans="1:24" x14ac:dyDescent="0.2">
      <c r="A271" s="1"/>
      <c r="B271" s="1" t="s">
        <v>2143</v>
      </c>
      <c r="C271" s="1" t="s">
        <v>2144</v>
      </c>
      <c r="D271" s="4" t="s">
        <v>2</v>
      </c>
      <c r="E271" s="5">
        <v>5</v>
      </c>
      <c r="F271" s="5">
        <v>200</v>
      </c>
      <c r="G271" s="11">
        <v>12.974</v>
      </c>
      <c r="H271" s="14" t="s">
        <v>4626</v>
      </c>
      <c r="I271" s="20">
        <f>All_US[[#This Row],[USD List / Unit]]*$I$3</f>
        <v>12.974</v>
      </c>
      <c r="J271" s="6">
        <v>627998009022</v>
      </c>
      <c r="K271" s="1"/>
      <c r="L271" s="1" t="s">
        <v>109</v>
      </c>
      <c r="M271" s="1" t="s">
        <v>1696</v>
      </c>
      <c r="N271" s="1"/>
      <c r="O271" s="1"/>
      <c r="P271" s="2">
        <v>0.21</v>
      </c>
      <c r="Q271" s="2">
        <v>0.21</v>
      </c>
      <c r="R271" s="1" t="s">
        <v>926</v>
      </c>
      <c r="S271" s="1" t="s">
        <v>2145</v>
      </c>
      <c r="T271" s="1"/>
      <c r="U271" s="1" t="s">
        <v>2146</v>
      </c>
      <c r="V271" s="1" t="s">
        <v>4</v>
      </c>
      <c r="W271" s="1" t="s">
        <v>2147</v>
      </c>
      <c r="X271" s="1" t="s">
        <v>6</v>
      </c>
    </row>
    <row r="272" spans="1:24" x14ac:dyDescent="0.2">
      <c r="A272" s="1"/>
      <c r="B272" s="1" t="s">
        <v>2148</v>
      </c>
      <c r="C272" s="1" t="s">
        <v>2149</v>
      </c>
      <c r="D272" s="4" t="s">
        <v>2</v>
      </c>
      <c r="E272" s="5">
        <v>5</v>
      </c>
      <c r="F272" s="5">
        <v>100</v>
      </c>
      <c r="G272" s="11">
        <v>22.273</v>
      </c>
      <c r="H272" s="14" t="s">
        <v>4626</v>
      </c>
      <c r="I272" s="20">
        <f>All_US[[#This Row],[USD List / Unit]]*$I$3</f>
        <v>22.273</v>
      </c>
      <c r="J272" s="6">
        <v>627998012640</v>
      </c>
      <c r="K272" s="1"/>
      <c r="L272" s="1" t="s">
        <v>109</v>
      </c>
      <c r="M272" s="1" t="s">
        <v>1696</v>
      </c>
      <c r="N272" s="1"/>
      <c r="O272" s="1"/>
      <c r="P272" s="2">
        <v>0.19</v>
      </c>
      <c r="Q272" s="2">
        <v>0.19</v>
      </c>
      <c r="R272" s="1" t="s">
        <v>926</v>
      </c>
      <c r="S272" s="1" t="s">
        <v>2150</v>
      </c>
      <c r="T272" s="1"/>
      <c r="U272" s="1" t="s">
        <v>2151</v>
      </c>
      <c r="V272" s="1" t="s">
        <v>4</v>
      </c>
      <c r="W272" s="1" t="s">
        <v>2152</v>
      </c>
      <c r="X272" s="1" t="s">
        <v>6</v>
      </c>
    </row>
    <row r="273" spans="1:24" x14ac:dyDescent="0.2">
      <c r="A273" s="1"/>
      <c r="B273" s="1" t="s">
        <v>2153</v>
      </c>
      <c r="C273" s="1" t="s">
        <v>2154</v>
      </c>
      <c r="D273" s="4" t="s">
        <v>2</v>
      </c>
      <c r="E273" s="5">
        <v>5</v>
      </c>
      <c r="F273" s="5">
        <v>100</v>
      </c>
      <c r="G273" s="11">
        <v>41.061</v>
      </c>
      <c r="H273" s="14" t="s">
        <v>4626</v>
      </c>
      <c r="I273" s="20">
        <f>All_US[[#This Row],[USD List / Unit]]*$I$3</f>
        <v>41.061</v>
      </c>
      <c r="J273" s="6">
        <v>627998010196</v>
      </c>
      <c r="K273" s="1"/>
      <c r="L273" s="1" t="s">
        <v>109</v>
      </c>
      <c r="M273" s="1" t="s">
        <v>1696</v>
      </c>
      <c r="N273" s="1"/>
      <c r="O273" s="1"/>
      <c r="P273" s="2">
        <v>0.31</v>
      </c>
      <c r="Q273" s="2">
        <v>0.31</v>
      </c>
      <c r="R273" s="1" t="s">
        <v>926</v>
      </c>
      <c r="S273" s="1" t="s">
        <v>2155</v>
      </c>
      <c r="T273" s="1"/>
      <c r="U273" s="1" t="s">
        <v>2156</v>
      </c>
      <c r="V273" s="1" t="s">
        <v>4</v>
      </c>
      <c r="W273" s="1" t="s">
        <v>2157</v>
      </c>
      <c r="X273" s="1" t="s">
        <v>6</v>
      </c>
    </row>
    <row r="274" spans="1:24" x14ac:dyDescent="0.2">
      <c r="A274" s="1"/>
      <c r="B274" s="1" t="s">
        <v>2158</v>
      </c>
      <c r="C274" s="1" t="s">
        <v>2159</v>
      </c>
      <c r="D274" s="4" t="s">
        <v>2</v>
      </c>
      <c r="E274" s="5">
        <v>5</v>
      </c>
      <c r="F274" s="5">
        <v>25</v>
      </c>
      <c r="G274" s="11">
        <v>56.625999999999998</v>
      </c>
      <c r="H274" s="14" t="s">
        <v>4626</v>
      </c>
      <c r="I274" s="20">
        <f>All_US[[#This Row],[USD List / Unit]]*$I$3</f>
        <v>56.625999999999998</v>
      </c>
      <c r="J274" s="6">
        <v>627998012633</v>
      </c>
      <c r="K274" s="1"/>
      <c r="L274" s="1" t="s">
        <v>109</v>
      </c>
      <c r="M274" s="1" t="s">
        <v>1696</v>
      </c>
      <c r="N274" s="1"/>
      <c r="O274" s="1"/>
      <c r="P274" s="2">
        <v>0.33</v>
      </c>
      <c r="Q274" s="2">
        <v>0.33</v>
      </c>
      <c r="R274" s="1" t="s">
        <v>926</v>
      </c>
      <c r="S274" s="1" t="s">
        <v>2160</v>
      </c>
      <c r="T274" s="1"/>
      <c r="U274" s="1" t="s">
        <v>2161</v>
      </c>
      <c r="V274" s="1" t="s">
        <v>4</v>
      </c>
      <c r="W274" s="1" t="s">
        <v>2162</v>
      </c>
      <c r="X274" s="1" t="s">
        <v>6</v>
      </c>
    </row>
    <row r="275" spans="1:24" x14ac:dyDescent="0.2">
      <c r="A275" s="1"/>
      <c r="B275" s="1" t="s">
        <v>2163</v>
      </c>
      <c r="C275" s="1" t="s">
        <v>2164</v>
      </c>
      <c r="D275" s="4" t="s">
        <v>2</v>
      </c>
      <c r="E275" s="5">
        <v>5</v>
      </c>
      <c r="F275" s="5">
        <v>25</v>
      </c>
      <c r="G275" s="11">
        <v>59.658000000000001</v>
      </c>
      <c r="H275" s="14" t="s">
        <v>4626</v>
      </c>
      <c r="I275" s="20">
        <f>All_US[[#This Row],[USD List / Unit]]*$I$3</f>
        <v>59.658000000000001</v>
      </c>
      <c r="J275" s="6">
        <v>627998012657</v>
      </c>
      <c r="K275" s="1"/>
      <c r="L275" s="1" t="s">
        <v>109</v>
      </c>
      <c r="M275" s="1" t="s">
        <v>1696</v>
      </c>
      <c r="N275" s="1"/>
      <c r="O275" s="1"/>
      <c r="P275" s="2">
        <v>0.35</v>
      </c>
      <c r="Q275" s="2">
        <v>0.35</v>
      </c>
      <c r="R275" s="1" t="s">
        <v>926</v>
      </c>
      <c r="S275" s="1" t="s">
        <v>2165</v>
      </c>
      <c r="T275" s="1"/>
      <c r="U275" s="1" t="s">
        <v>2166</v>
      </c>
      <c r="V275" s="1" t="s">
        <v>4</v>
      </c>
      <c r="W275" s="1" t="s">
        <v>2167</v>
      </c>
      <c r="X275" s="1" t="s">
        <v>6</v>
      </c>
    </row>
    <row r="276" spans="1:24" x14ac:dyDescent="0.2">
      <c r="A276" s="1"/>
      <c r="B276" s="1" t="s">
        <v>2168</v>
      </c>
      <c r="C276" s="1" t="s">
        <v>2169</v>
      </c>
      <c r="D276" s="4" t="s">
        <v>2</v>
      </c>
      <c r="E276" s="5">
        <v>10</v>
      </c>
      <c r="F276" s="5">
        <v>250</v>
      </c>
      <c r="G276" s="11">
        <v>6.5830000000000002</v>
      </c>
      <c r="H276" s="14" t="s">
        <v>4626</v>
      </c>
      <c r="I276" s="20">
        <f>All_US[[#This Row],[USD List / Unit]]*$I$3</f>
        <v>6.5830000000000002</v>
      </c>
      <c r="J276" s="6">
        <v>627998012244</v>
      </c>
      <c r="K276" s="1"/>
      <c r="L276" s="1" t="s">
        <v>109</v>
      </c>
      <c r="M276" s="1" t="s">
        <v>1696</v>
      </c>
      <c r="N276" s="1"/>
      <c r="O276" s="1" t="s">
        <v>4546</v>
      </c>
      <c r="P276" s="2">
        <v>7.0000000000000007E-2</v>
      </c>
      <c r="Q276" s="2">
        <v>7.0000000000000007E-2</v>
      </c>
      <c r="R276" s="1" t="s">
        <v>926</v>
      </c>
      <c r="S276" s="1" t="s">
        <v>2170</v>
      </c>
      <c r="T276" s="1"/>
      <c r="U276" s="1" t="s">
        <v>2171</v>
      </c>
      <c r="V276" s="1" t="s">
        <v>4</v>
      </c>
      <c r="W276" s="1" t="s">
        <v>2172</v>
      </c>
      <c r="X276" s="1" t="s">
        <v>6</v>
      </c>
    </row>
    <row r="277" spans="1:24" x14ac:dyDescent="0.2">
      <c r="A277" s="1"/>
      <c r="B277" s="1" t="s">
        <v>69</v>
      </c>
      <c r="C277" s="1" t="s">
        <v>70</v>
      </c>
      <c r="D277" s="4" t="s">
        <v>2</v>
      </c>
      <c r="E277" s="5">
        <v>1</v>
      </c>
      <c r="F277" s="5"/>
      <c r="G277" s="11">
        <v>79.599999999999994</v>
      </c>
      <c r="H277" s="14" t="s">
        <v>4641</v>
      </c>
      <c r="I277" s="20">
        <f>All_US[[#This Row],[USD List / Unit]]*$I$3</f>
        <v>79.599999999999994</v>
      </c>
      <c r="J277" s="6">
        <v>627998001132</v>
      </c>
      <c r="K277" s="1"/>
      <c r="L277" s="1" t="s">
        <v>10</v>
      </c>
      <c r="M277" s="1" t="s">
        <v>2173</v>
      </c>
      <c r="N277" s="1"/>
      <c r="O277" s="1"/>
      <c r="P277" s="2">
        <v>0.13</v>
      </c>
      <c r="Q277" s="2">
        <v>0.13</v>
      </c>
      <c r="R277" s="1" t="s">
        <v>926</v>
      </c>
      <c r="S277" s="1" t="s">
        <v>2174</v>
      </c>
      <c r="T277" s="1"/>
      <c r="U277" s="1" t="s">
        <v>72</v>
      </c>
      <c r="V277" s="1" t="s">
        <v>4</v>
      </c>
      <c r="W277" s="1" t="s">
        <v>73</v>
      </c>
      <c r="X277" s="1" t="s">
        <v>6</v>
      </c>
    </row>
    <row r="278" spans="1:24" x14ac:dyDescent="0.2">
      <c r="A278" s="1"/>
      <c r="B278" s="1" t="s">
        <v>74</v>
      </c>
      <c r="C278" s="1" t="s">
        <v>75</v>
      </c>
      <c r="D278" s="4" t="s">
        <v>2</v>
      </c>
      <c r="E278" s="5">
        <v>1</v>
      </c>
      <c r="F278" s="5"/>
      <c r="G278" s="11">
        <v>269.72000000000003</v>
      </c>
      <c r="H278" s="14" t="s">
        <v>4641</v>
      </c>
      <c r="I278" s="20">
        <f>All_US[[#This Row],[USD List / Unit]]*$I$3</f>
        <v>269.72000000000003</v>
      </c>
      <c r="J278" s="6">
        <v>627998001149</v>
      </c>
      <c r="K278" s="1"/>
      <c r="L278" s="1" t="s">
        <v>10</v>
      </c>
      <c r="M278" s="1" t="s">
        <v>2173</v>
      </c>
      <c r="N278" s="1"/>
      <c r="O278" s="1"/>
      <c r="P278" s="2">
        <v>0.38</v>
      </c>
      <c r="Q278" s="2">
        <v>0.38</v>
      </c>
      <c r="R278" s="1" t="s">
        <v>926</v>
      </c>
      <c r="S278" s="1" t="s">
        <v>2175</v>
      </c>
      <c r="T278" s="1" t="s">
        <v>2176</v>
      </c>
      <c r="U278" s="1" t="s">
        <v>76</v>
      </c>
      <c r="V278" s="1" t="s">
        <v>4</v>
      </c>
      <c r="W278" s="1" t="s">
        <v>77</v>
      </c>
      <c r="X278" s="1" t="s">
        <v>6</v>
      </c>
    </row>
    <row r="279" spans="1:24" x14ac:dyDescent="0.2">
      <c r="A279" s="1"/>
      <c r="B279" s="1" t="s">
        <v>78</v>
      </c>
      <c r="C279" s="1" t="s">
        <v>79</v>
      </c>
      <c r="D279" s="4" t="s">
        <v>2</v>
      </c>
      <c r="E279" s="5">
        <v>1</v>
      </c>
      <c r="F279" s="5"/>
      <c r="G279" s="11">
        <v>460.33</v>
      </c>
      <c r="H279" s="14" t="s">
        <v>4641</v>
      </c>
      <c r="I279" s="20">
        <f>All_US[[#This Row],[USD List / Unit]]*$I$3</f>
        <v>460.33</v>
      </c>
      <c r="J279" s="6">
        <v>627998001156</v>
      </c>
      <c r="K279" s="1"/>
      <c r="L279" s="1" t="s">
        <v>10</v>
      </c>
      <c r="M279" s="1" t="s">
        <v>2177</v>
      </c>
      <c r="N279" s="1"/>
      <c r="O279" s="1"/>
      <c r="P279" s="2">
        <v>0.63</v>
      </c>
      <c r="Q279" s="2">
        <v>0.63</v>
      </c>
      <c r="R279" s="1" t="s">
        <v>926</v>
      </c>
      <c r="S279" s="1" t="s">
        <v>2175</v>
      </c>
      <c r="T279" s="1" t="s">
        <v>2178</v>
      </c>
      <c r="U279" s="1" t="s">
        <v>80</v>
      </c>
      <c r="V279" s="1" t="s">
        <v>4</v>
      </c>
      <c r="W279" s="1" t="s">
        <v>81</v>
      </c>
      <c r="X279" s="1" t="s">
        <v>6</v>
      </c>
    </row>
    <row r="280" spans="1:24" x14ac:dyDescent="0.2">
      <c r="A280" s="1" t="s">
        <v>101</v>
      </c>
      <c r="B280" s="1" t="s">
        <v>2179</v>
      </c>
      <c r="C280" s="1" t="s">
        <v>2180</v>
      </c>
      <c r="D280" s="4" t="s">
        <v>2</v>
      </c>
      <c r="E280" s="5">
        <v>1</v>
      </c>
      <c r="F280" s="5"/>
      <c r="G280" s="11">
        <v>114.23</v>
      </c>
      <c r="H280" s="14" t="s">
        <v>4613</v>
      </c>
      <c r="I280" s="20">
        <f>All_US[[#This Row],[USD List / Unit]]*$I$3</f>
        <v>114.23</v>
      </c>
      <c r="J280" s="6">
        <v>779655007602</v>
      </c>
      <c r="K280" s="1"/>
      <c r="L280" s="1" t="s">
        <v>10</v>
      </c>
      <c r="M280" s="1" t="s">
        <v>71</v>
      </c>
      <c r="N280" s="1"/>
      <c r="O280" s="1"/>
      <c r="P280" s="2">
        <v>0.09</v>
      </c>
      <c r="Q280" s="2">
        <v>0.09</v>
      </c>
      <c r="R280" s="1" t="s">
        <v>926</v>
      </c>
      <c r="S280" s="1" t="s">
        <v>2181</v>
      </c>
      <c r="T280" s="1" t="s">
        <v>987</v>
      </c>
      <c r="U280" s="1" t="s">
        <v>2182</v>
      </c>
      <c r="V280" s="1" t="s">
        <v>4</v>
      </c>
      <c r="W280" s="1" t="s">
        <v>2183</v>
      </c>
      <c r="X280" s="1" t="s">
        <v>6</v>
      </c>
    </row>
    <row r="281" spans="1:24" x14ac:dyDescent="0.2">
      <c r="A281" s="1" t="s">
        <v>101</v>
      </c>
      <c r="B281" s="1" t="s">
        <v>2184</v>
      </c>
      <c r="C281" s="1" t="s">
        <v>2185</v>
      </c>
      <c r="D281" s="4" t="s">
        <v>2</v>
      </c>
      <c r="E281" s="5">
        <v>1</v>
      </c>
      <c r="F281" s="5"/>
      <c r="G281" s="11">
        <v>176.11</v>
      </c>
      <c r="H281" s="14" t="s">
        <v>4613</v>
      </c>
      <c r="I281" s="20">
        <f>All_US[[#This Row],[USD List / Unit]]*$I$3</f>
        <v>176.11</v>
      </c>
      <c r="J281" s="6">
        <v>779655007701</v>
      </c>
      <c r="K281" s="1"/>
      <c r="L281" s="1" t="s">
        <v>10</v>
      </c>
      <c r="M281" s="1" t="s">
        <v>71</v>
      </c>
      <c r="N281" s="1"/>
      <c r="O281" s="1"/>
      <c r="P281" s="2">
        <v>0</v>
      </c>
      <c r="Q281" s="2">
        <v>0</v>
      </c>
      <c r="R281" s="1" t="s">
        <v>926</v>
      </c>
      <c r="S281" s="1" t="s">
        <v>2186</v>
      </c>
      <c r="T281" s="1" t="s">
        <v>987</v>
      </c>
      <c r="U281" s="1" t="s">
        <v>2187</v>
      </c>
      <c r="V281" s="1" t="s">
        <v>4</v>
      </c>
      <c r="W281" s="1" t="s">
        <v>2188</v>
      </c>
      <c r="X281" s="1" t="s">
        <v>6</v>
      </c>
    </row>
    <row r="282" spans="1:24" x14ac:dyDescent="0.2">
      <c r="A282" s="1"/>
      <c r="B282" s="1" t="s">
        <v>82</v>
      </c>
      <c r="C282" s="1" t="s">
        <v>83</v>
      </c>
      <c r="D282" s="4" t="s">
        <v>2</v>
      </c>
      <c r="E282" s="5">
        <v>1</v>
      </c>
      <c r="F282" s="5"/>
      <c r="G282" s="11">
        <v>96.85</v>
      </c>
      <c r="H282" s="14" t="s">
        <v>4641</v>
      </c>
      <c r="I282" s="20">
        <f>All_US[[#This Row],[USD List / Unit]]*$I$3</f>
        <v>96.85</v>
      </c>
      <c r="J282" s="6">
        <v>627998001187</v>
      </c>
      <c r="K282" s="1"/>
      <c r="L282" s="1" t="s">
        <v>10</v>
      </c>
      <c r="M282" s="1" t="s">
        <v>71</v>
      </c>
      <c r="N282" s="1"/>
      <c r="O282" s="1"/>
      <c r="P282" s="2">
        <v>0.38</v>
      </c>
      <c r="Q282" s="2">
        <v>0.38</v>
      </c>
      <c r="R282" s="1" t="s">
        <v>926</v>
      </c>
      <c r="S282" s="1" t="s">
        <v>2189</v>
      </c>
      <c r="T282" s="1" t="s">
        <v>2190</v>
      </c>
      <c r="U282" s="1" t="s">
        <v>84</v>
      </c>
      <c r="V282" s="1" t="s">
        <v>4</v>
      </c>
      <c r="W282" s="1" t="s">
        <v>85</v>
      </c>
      <c r="X282" s="1" t="s">
        <v>6</v>
      </c>
    </row>
    <row r="283" spans="1:24" x14ac:dyDescent="0.2">
      <c r="A283" s="1"/>
      <c r="B283" s="1" t="s">
        <v>86</v>
      </c>
      <c r="C283" s="1" t="s">
        <v>87</v>
      </c>
      <c r="D283" s="4" t="s">
        <v>2</v>
      </c>
      <c r="E283" s="5">
        <v>1</v>
      </c>
      <c r="F283" s="5"/>
      <c r="G283" s="11">
        <v>1505.32</v>
      </c>
      <c r="H283" s="14" t="s">
        <v>4643</v>
      </c>
      <c r="I283" s="20">
        <f>All_US[[#This Row],[USD List / Unit]]*$I$3</f>
        <v>1505.32</v>
      </c>
      <c r="J283" s="6">
        <v>627998001194</v>
      </c>
      <c r="K283" s="1"/>
      <c r="L283" s="1" t="s">
        <v>10</v>
      </c>
      <c r="M283" s="1" t="s">
        <v>2191</v>
      </c>
      <c r="N283" s="1"/>
      <c r="O283" s="1"/>
      <c r="P283" s="2">
        <v>4</v>
      </c>
      <c r="Q283" s="2">
        <v>4</v>
      </c>
      <c r="R283" s="1" t="s">
        <v>926</v>
      </c>
      <c r="S283" s="1" t="s">
        <v>2192</v>
      </c>
      <c r="T283" s="1" t="s">
        <v>2193</v>
      </c>
      <c r="U283" s="1" t="s">
        <v>88</v>
      </c>
      <c r="V283" s="1" t="s">
        <v>4</v>
      </c>
      <c r="W283" s="1" t="s">
        <v>89</v>
      </c>
      <c r="X283" s="1" t="s">
        <v>6</v>
      </c>
    </row>
    <row r="284" spans="1:24" x14ac:dyDescent="0.2">
      <c r="A284" s="1"/>
      <c r="B284" s="1" t="s">
        <v>90</v>
      </c>
      <c r="C284" s="1" t="s">
        <v>91</v>
      </c>
      <c r="D284" s="4" t="s">
        <v>2</v>
      </c>
      <c r="E284" s="5">
        <v>1</v>
      </c>
      <c r="F284" s="5"/>
      <c r="G284" s="11">
        <v>385.24</v>
      </c>
      <c r="H284" s="14" t="s">
        <v>4643</v>
      </c>
      <c r="I284" s="20">
        <f>All_US[[#This Row],[USD List / Unit]]*$I$3</f>
        <v>385.24</v>
      </c>
      <c r="J284" s="6">
        <v>627998001200</v>
      </c>
      <c r="K284" s="1"/>
      <c r="L284" s="1" t="s">
        <v>10</v>
      </c>
      <c r="M284" s="1" t="s">
        <v>2191</v>
      </c>
      <c r="N284" s="1"/>
      <c r="O284" s="1"/>
      <c r="P284" s="2">
        <v>2.36</v>
      </c>
      <c r="Q284" s="2">
        <v>2.36</v>
      </c>
      <c r="R284" s="1" t="s">
        <v>926</v>
      </c>
      <c r="S284" s="1" t="s">
        <v>2194</v>
      </c>
      <c r="T284" s="1"/>
      <c r="U284" s="1" t="s">
        <v>92</v>
      </c>
      <c r="V284" s="1" t="s">
        <v>4</v>
      </c>
      <c r="W284" s="1" t="s">
        <v>93</v>
      </c>
      <c r="X284" s="1" t="s">
        <v>6</v>
      </c>
    </row>
    <row r="285" spans="1:24" x14ac:dyDescent="0.2">
      <c r="A285" s="1" t="s">
        <v>101</v>
      </c>
      <c r="B285" s="1" t="s">
        <v>4644</v>
      </c>
      <c r="C285" s="1" t="s">
        <v>4645</v>
      </c>
      <c r="D285" s="4" t="s">
        <v>2</v>
      </c>
      <c r="E285" s="5">
        <v>1</v>
      </c>
      <c r="F285" s="5"/>
      <c r="G285" s="11">
        <v>1372.61</v>
      </c>
      <c r="H285" s="14" t="s">
        <v>4613</v>
      </c>
      <c r="I285" s="20">
        <f>All_US[[#This Row],[USD List / Unit]]*$I$3</f>
        <v>1372.61</v>
      </c>
      <c r="J285" s="6">
        <v>779655009200</v>
      </c>
      <c r="K285" s="1"/>
      <c r="L285" s="1" t="s">
        <v>10</v>
      </c>
      <c r="M285" s="1" t="s">
        <v>4893</v>
      </c>
      <c r="N285" s="1"/>
      <c r="O285" s="1"/>
      <c r="P285" s="2">
        <v>1</v>
      </c>
      <c r="Q285" s="2">
        <v>1</v>
      </c>
      <c r="R285" s="1" t="s">
        <v>926</v>
      </c>
      <c r="S285" s="1" t="s">
        <v>4646</v>
      </c>
      <c r="T285" s="1" t="s">
        <v>4647</v>
      </c>
      <c r="U285" s="1" t="s">
        <v>4648</v>
      </c>
      <c r="V285" s="1" t="s">
        <v>4</v>
      </c>
      <c r="W285" s="1" t="s">
        <v>4649</v>
      </c>
      <c r="X285" s="1" t="s">
        <v>6</v>
      </c>
    </row>
    <row r="286" spans="1:24" x14ac:dyDescent="0.2">
      <c r="A286" s="1"/>
      <c r="B286" s="1" t="s">
        <v>94</v>
      </c>
      <c r="C286" s="1" t="s">
        <v>95</v>
      </c>
      <c r="D286" s="4" t="s">
        <v>2</v>
      </c>
      <c r="E286" s="5">
        <v>1</v>
      </c>
      <c r="F286" s="5"/>
      <c r="G286" s="11">
        <v>1010.55</v>
      </c>
      <c r="H286" s="14" t="s">
        <v>4650</v>
      </c>
      <c r="I286" s="20">
        <f>All_US[[#This Row],[USD List / Unit]]*$I$3</f>
        <v>1010.55</v>
      </c>
      <c r="J286" s="6">
        <v>627998004720</v>
      </c>
      <c r="K286" s="1"/>
      <c r="L286" s="1" t="s">
        <v>10</v>
      </c>
      <c r="M286" s="1" t="s">
        <v>2195</v>
      </c>
      <c r="N286" s="1"/>
      <c r="O286" s="1"/>
      <c r="P286" s="2">
        <v>1.5</v>
      </c>
      <c r="Q286" s="2">
        <v>1.5</v>
      </c>
      <c r="R286" s="1" t="s">
        <v>926</v>
      </c>
      <c r="S286" s="1" t="s">
        <v>2196</v>
      </c>
      <c r="T286" s="1"/>
      <c r="U286" s="1" t="s">
        <v>97</v>
      </c>
      <c r="V286" s="1" t="s">
        <v>4</v>
      </c>
      <c r="W286" s="1" t="s">
        <v>98</v>
      </c>
      <c r="X286" s="1" t="s">
        <v>6</v>
      </c>
    </row>
    <row r="287" spans="1:24" x14ac:dyDescent="0.2">
      <c r="A287" s="1"/>
      <c r="B287" s="1" t="s">
        <v>99</v>
      </c>
      <c r="C287" s="1" t="s">
        <v>100</v>
      </c>
      <c r="D287" s="4" t="s">
        <v>2</v>
      </c>
      <c r="E287" s="5">
        <v>1</v>
      </c>
      <c r="F287" s="5"/>
      <c r="G287" s="11">
        <v>6788.83</v>
      </c>
      <c r="H287" s="14" t="s">
        <v>4650</v>
      </c>
      <c r="I287" s="20">
        <f>All_US[[#This Row],[USD List / Unit]]*$I$3</f>
        <v>6788.83</v>
      </c>
      <c r="J287" s="6">
        <v>627998015269</v>
      </c>
      <c r="K287" s="1"/>
      <c r="L287" s="1" t="s">
        <v>10</v>
      </c>
      <c r="M287" s="1" t="s">
        <v>2195</v>
      </c>
      <c r="N287" s="1"/>
      <c r="O287" s="1"/>
      <c r="P287" s="2">
        <v>6.98</v>
      </c>
      <c r="Q287" s="2">
        <v>6.98</v>
      </c>
      <c r="R287" s="1" t="s">
        <v>926</v>
      </c>
      <c r="S287" s="1" t="s">
        <v>2197</v>
      </c>
      <c r="T287" s="1" t="s">
        <v>2198</v>
      </c>
      <c r="U287" s="1"/>
      <c r="V287" s="1" t="s">
        <v>4</v>
      </c>
      <c r="W287" s="1"/>
      <c r="X287" s="1" t="s">
        <v>6</v>
      </c>
    </row>
    <row r="288" spans="1:24" x14ac:dyDescent="0.2">
      <c r="A288" s="1"/>
      <c r="B288" s="1" t="s">
        <v>2199</v>
      </c>
      <c r="C288" s="1" t="s">
        <v>2200</v>
      </c>
      <c r="D288" s="4" t="s">
        <v>2</v>
      </c>
      <c r="E288" s="5">
        <v>1</v>
      </c>
      <c r="F288" s="5"/>
      <c r="G288" s="11">
        <v>6815</v>
      </c>
      <c r="H288" s="14" t="s">
        <v>4651</v>
      </c>
      <c r="I288" s="20">
        <f>All_US[[#This Row],[USD List / Unit]]*$I$3</f>
        <v>6815</v>
      </c>
      <c r="J288" s="6">
        <v>627998014293</v>
      </c>
      <c r="K288" s="1"/>
      <c r="L288" s="1" t="s">
        <v>10</v>
      </c>
      <c r="M288" s="1" t="s">
        <v>2195</v>
      </c>
      <c r="N288" s="1"/>
      <c r="O288" s="1"/>
      <c r="P288" s="2">
        <v>69.459999999999994</v>
      </c>
      <c r="Q288" s="2">
        <v>69.459999999999994</v>
      </c>
      <c r="R288" s="1" t="s">
        <v>926</v>
      </c>
      <c r="S288" s="1" t="s">
        <v>2201</v>
      </c>
      <c r="T288" s="1" t="s">
        <v>2202</v>
      </c>
      <c r="U288" s="1" t="s">
        <v>2203</v>
      </c>
      <c r="V288" s="1" t="s">
        <v>4</v>
      </c>
      <c r="W288" s="1" t="s">
        <v>2204</v>
      </c>
      <c r="X288" s="1" t="s">
        <v>6</v>
      </c>
    </row>
    <row r="289" spans="1:24" x14ac:dyDescent="0.2">
      <c r="A289" s="1"/>
      <c r="B289" s="1" t="s">
        <v>2205</v>
      </c>
      <c r="C289" s="1" t="s">
        <v>2206</v>
      </c>
      <c r="D289" s="4" t="s">
        <v>2</v>
      </c>
      <c r="E289" s="5">
        <v>1</v>
      </c>
      <c r="F289" s="5"/>
      <c r="G289" s="11">
        <v>5574</v>
      </c>
      <c r="H289" s="14" t="s">
        <v>4651</v>
      </c>
      <c r="I289" s="20">
        <f>All_US[[#This Row],[USD List / Unit]]*$I$3</f>
        <v>5574</v>
      </c>
      <c r="J289" s="6">
        <v>627998014309</v>
      </c>
      <c r="K289" s="1"/>
      <c r="L289" s="1" t="s">
        <v>10</v>
      </c>
      <c r="M289" s="1" t="s">
        <v>2195</v>
      </c>
      <c r="N289" s="1"/>
      <c r="O289" s="1"/>
      <c r="P289" s="2">
        <v>0</v>
      </c>
      <c r="Q289" s="2">
        <v>0</v>
      </c>
      <c r="R289" s="1" t="s">
        <v>926</v>
      </c>
      <c r="S289" s="1" t="s">
        <v>2207</v>
      </c>
      <c r="T289" s="1" t="s">
        <v>2208</v>
      </c>
      <c r="U289" s="1" t="s">
        <v>2209</v>
      </c>
      <c r="V289" s="1" t="s">
        <v>4</v>
      </c>
      <c r="W289" s="1" t="s">
        <v>2210</v>
      </c>
      <c r="X289" s="1" t="s">
        <v>6</v>
      </c>
    </row>
    <row r="290" spans="1:24" x14ac:dyDescent="0.2">
      <c r="A290" s="1"/>
      <c r="B290" s="1" t="s">
        <v>2211</v>
      </c>
      <c r="C290" s="1" t="s">
        <v>2212</v>
      </c>
      <c r="D290" s="4" t="s">
        <v>2</v>
      </c>
      <c r="E290" s="5">
        <v>1</v>
      </c>
      <c r="F290" s="5"/>
      <c r="G290" s="11">
        <v>7548</v>
      </c>
      <c r="H290" s="14" t="s">
        <v>4652</v>
      </c>
      <c r="I290" s="20">
        <f>All_US[[#This Row],[USD List / Unit]]*$I$3</f>
        <v>7548</v>
      </c>
      <c r="J290" s="6">
        <v>627998015047</v>
      </c>
      <c r="K290" s="1"/>
      <c r="L290" s="1" t="s">
        <v>10</v>
      </c>
      <c r="M290" s="1" t="s">
        <v>2195</v>
      </c>
      <c r="N290" s="1"/>
      <c r="O290" s="1"/>
      <c r="P290" s="2">
        <v>0</v>
      </c>
      <c r="Q290" s="2">
        <v>0</v>
      </c>
      <c r="R290" s="1" t="s">
        <v>926</v>
      </c>
      <c r="S290" s="1" t="s">
        <v>2207</v>
      </c>
      <c r="T290" s="1" t="s">
        <v>2213</v>
      </c>
      <c r="U290" s="1"/>
      <c r="V290" s="1" t="s">
        <v>4</v>
      </c>
      <c r="W290" s="1"/>
      <c r="X290" s="1" t="s">
        <v>6</v>
      </c>
    </row>
    <row r="291" spans="1:24" x14ac:dyDescent="0.2">
      <c r="A291" s="1"/>
      <c r="B291" s="1" t="s">
        <v>2214</v>
      </c>
      <c r="C291" s="1" t="s">
        <v>2215</v>
      </c>
      <c r="D291" s="4" t="s">
        <v>2</v>
      </c>
      <c r="E291" s="5">
        <v>1</v>
      </c>
      <c r="F291" s="5"/>
      <c r="G291" s="11">
        <v>8023</v>
      </c>
      <c r="H291" s="14" t="s">
        <v>4651</v>
      </c>
      <c r="I291" s="20">
        <f>All_US[[#This Row],[USD List / Unit]]*$I$3</f>
        <v>8023</v>
      </c>
      <c r="J291" s="6">
        <v>627998014316</v>
      </c>
      <c r="K291" s="1"/>
      <c r="L291" s="1" t="s">
        <v>10</v>
      </c>
      <c r="M291" s="1" t="s">
        <v>2195</v>
      </c>
      <c r="N291" s="1"/>
      <c r="O291" s="1"/>
      <c r="P291" s="2">
        <v>75.5</v>
      </c>
      <c r="Q291" s="2">
        <v>75.5</v>
      </c>
      <c r="R291" s="1" t="s">
        <v>926</v>
      </c>
      <c r="S291" s="1" t="s">
        <v>2216</v>
      </c>
      <c r="T291" s="1" t="s">
        <v>2217</v>
      </c>
      <c r="U291" s="1" t="s">
        <v>2218</v>
      </c>
      <c r="V291" s="1" t="s">
        <v>4</v>
      </c>
      <c r="W291" s="1" t="s">
        <v>2219</v>
      </c>
      <c r="X291" s="1" t="s">
        <v>6</v>
      </c>
    </row>
    <row r="292" spans="1:24" x14ac:dyDescent="0.2">
      <c r="A292" s="1"/>
      <c r="B292" s="1" t="s">
        <v>2220</v>
      </c>
      <c r="C292" s="1" t="s">
        <v>2221</v>
      </c>
      <c r="D292" s="4" t="s">
        <v>2</v>
      </c>
      <c r="E292" s="5">
        <v>1</v>
      </c>
      <c r="F292" s="5"/>
      <c r="G292" s="11">
        <v>7341</v>
      </c>
      <c r="H292" s="14" t="s">
        <v>4651</v>
      </c>
      <c r="I292" s="20">
        <f>All_US[[#This Row],[USD List / Unit]]*$I$3</f>
        <v>7341</v>
      </c>
      <c r="J292" s="6">
        <v>627998014323</v>
      </c>
      <c r="K292" s="1"/>
      <c r="L292" s="1" t="s">
        <v>10</v>
      </c>
      <c r="M292" s="1" t="s">
        <v>2195</v>
      </c>
      <c r="N292" s="1"/>
      <c r="O292" s="1"/>
      <c r="P292" s="2">
        <v>0</v>
      </c>
      <c r="Q292" s="2">
        <v>0</v>
      </c>
      <c r="R292" s="1" t="s">
        <v>926</v>
      </c>
      <c r="S292" s="1" t="s">
        <v>2222</v>
      </c>
      <c r="T292" s="1" t="s">
        <v>2208</v>
      </c>
      <c r="U292" s="1" t="s">
        <v>2223</v>
      </c>
      <c r="V292" s="1" t="s">
        <v>4</v>
      </c>
      <c r="W292" s="1" t="s">
        <v>2224</v>
      </c>
      <c r="X292" s="1" t="s">
        <v>6</v>
      </c>
    </row>
    <row r="293" spans="1:24" x14ac:dyDescent="0.2">
      <c r="A293" s="1"/>
      <c r="B293" s="1" t="s">
        <v>2225</v>
      </c>
      <c r="C293" s="1" t="s">
        <v>2226</v>
      </c>
      <c r="D293" s="4" t="s">
        <v>2</v>
      </c>
      <c r="E293" s="5">
        <v>1</v>
      </c>
      <c r="F293" s="5"/>
      <c r="G293" s="11">
        <v>9139</v>
      </c>
      <c r="H293" s="14" t="s">
        <v>4652</v>
      </c>
      <c r="I293" s="20">
        <f>All_US[[#This Row],[USD List / Unit]]*$I$3</f>
        <v>9139</v>
      </c>
      <c r="J293" s="6">
        <v>627998015030</v>
      </c>
      <c r="K293" s="1"/>
      <c r="L293" s="1" t="s">
        <v>10</v>
      </c>
      <c r="M293" s="1" t="s">
        <v>2195</v>
      </c>
      <c r="N293" s="1"/>
      <c r="O293" s="1"/>
      <c r="P293" s="2">
        <v>0</v>
      </c>
      <c r="Q293" s="2">
        <v>0</v>
      </c>
      <c r="R293" s="1" t="s">
        <v>926</v>
      </c>
      <c r="S293" s="1" t="s">
        <v>2222</v>
      </c>
      <c r="T293" s="1" t="s">
        <v>2213</v>
      </c>
      <c r="U293" s="1"/>
      <c r="V293" s="1" t="s">
        <v>4</v>
      </c>
      <c r="W293" s="1"/>
      <c r="X293" s="1" t="s">
        <v>6</v>
      </c>
    </row>
    <row r="294" spans="1:24" x14ac:dyDescent="0.2">
      <c r="A294" s="1" t="s">
        <v>101</v>
      </c>
      <c r="B294" s="1" t="s">
        <v>102</v>
      </c>
      <c r="C294" s="1" t="s">
        <v>103</v>
      </c>
      <c r="D294" s="4" t="s">
        <v>2</v>
      </c>
      <c r="E294" s="5">
        <v>1</v>
      </c>
      <c r="F294" s="5">
        <v>36</v>
      </c>
      <c r="G294" s="11">
        <v>219.21</v>
      </c>
      <c r="H294" s="14" t="s">
        <v>4653</v>
      </c>
      <c r="I294" s="20">
        <f>All_US[[#This Row],[USD List / Unit]]*$I$3</f>
        <v>219.21</v>
      </c>
      <c r="J294" s="6">
        <v>627998001323</v>
      </c>
      <c r="K294" s="1"/>
      <c r="L294" s="1" t="s">
        <v>104</v>
      </c>
      <c r="M294" s="1" t="s">
        <v>2195</v>
      </c>
      <c r="N294" s="1"/>
      <c r="O294" s="1"/>
      <c r="P294" s="2">
        <v>1.1499999999999999</v>
      </c>
      <c r="Q294" s="2">
        <v>1.1499999999999999</v>
      </c>
      <c r="R294" s="1" t="s">
        <v>926</v>
      </c>
      <c r="S294" s="1" t="s">
        <v>2227</v>
      </c>
      <c r="T294" s="1" t="s">
        <v>987</v>
      </c>
      <c r="U294" s="1" t="s">
        <v>105</v>
      </c>
      <c r="V294" s="1" t="s">
        <v>4</v>
      </c>
      <c r="W294" s="1" t="s">
        <v>106</v>
      </c>
      <c r="X294" s="1" t="s">
        <v>6</v>
      </c>
    </row>
    <row r="295" spans="1:24" x14ac:dyDescent="0.2">
      <c r="A295" s="1"/>
      <c r="B295" s="1" t="s">
        <v>107</v>
      </c>
      <c r="C295" s="1" t="s">
        <v>108</v>
      </c>
      <c r="D295" s="4" t="s">
        <v>2</v>
      </c>
      <c r="E295" s="5">
        <v>1</v>
      </c>
      <c r="F295" s="5">
        <v>16</v>
      </c>
      <c r="G295" s="11">
        <v>235.94</v>
      </c>
      <c r="H295" s="14" t="s">
        <v>4653</v>
      </c>
      <c r="I295" s="20">
        <f>All_US[[#This Row],[USD List / Unit]]*$I$3</f>
        <v>235.94</v>
      </c>
      <c r="J295" s="6">
        <v>627998015399</v>
      </c>
      <c r="K295" s="1"/>
      <c r="L295" s="1" t="s">
        <v>109</v>
      </c>
      <c r="M295" s="1" t="s">
        <v>96</v>
      </c>
      <c r="N295" s="1"/>
      <c r="O295" s="1"/>
      <c r="P295" s="2">
        <v>3.15</v>
      </c>
      <c r="Q295" s="2">
        <v>3.15</v>
      </c>
      <c r="R295" s="1" t="s">
        <v>926</v>
      </c>
      <c r="S295" s="1" t="s">
        <v>2228</v>
      </c>
      <c r="T295" s="1"/>
      <c r="U295" s="1" t="s">
        <v>110</v>
      </c>
      <c r="V295" s="1" t="s">
        <v>4</v>
      </c>
      <c r="W295" s="1" t="s">
        <v>111</v>
      </c>
      <c r="X295" s="1" t="s">
        <v>6</v>
      </c>
    </row>
    <row r="296" spans="1:24" x14ac:dyDescent="0.2">
      <c r="A296" s="1"/>
      <c r="B296" s="1" t="s">
        <v>112</v>
      </c>
      <c r="C296" s="1" t="s">
        <v>113</v>
      </c>
      <c r="D296" s="4" t="s">
        <v>2</v>
      </c>
      <c r="E296" s="5">
        <v>1</v>
      </c>
      <c r="F296" s="5">
        <v>16</v>
      </c>
      <c r="G296" s="11">
        <v>539.88</v>
      </c>
      <c r="H296" s="14" t="s">
        <v>4654</v>
      </c>
      <c r="I296" s="20">
        <f>All_US[[#This Row],[USD List / Unit]]*$I$3</f>
        <v>539.88</v>
      </c>
      <c r="J296" s="6">
        <v>627998015405</v>
      </c>
      <c r="K296" s="1"/>
      <c r="L296" s="1" t="s">
        <v>109</v>
      </c>
      <c r="M296" s="1" t="s">
        <v>96</v>
      </c>
      <c r="N296" s="1"/>
      <c r="O296" s="1"/>
      <c r="P296" s="2">
        <v>3.82</v>
      </c>
      <c r="Q296" s="2">
        <v>3.82</v>
      </c>
      <c r="R296" s="1" t="s">
        <v>926</v>
      </c>
      <c r="S296" s="1" t="s">
        <v>2229</v>
      </c>
      <c r="T296" s="1"/>
      <c r="U296" s="1" t="s">
        <v>114</v>
      </c>
      <c r="V296" s="1" t="s">
        <v>4</v>
      </c>
      <c r="W296" s="1" t="s">
        <v>115</v>
      </c>
      <c r="X296" s="1" t="s">
        <v>6</v>
      </c>
    </row>
    <row r="297" spans="1:24" x14ac:dyDescent="0.2">
      <c r="A297" s="1"/>
      <c r="B297" s="1" t="s">
        <v>117</v>
      </c>
      <c r="C297" s="1" t="s">
        <v>118</v>
      </c>
      <c r="D297" s="4" t="s">
        <v>2</v>
      </c>
      <c r="E297" s="5">
        <v>1</v>
      </c>
      <c r="F297" s="5">
        <v>4</v>
      </c>
      <c r="G297" s="11">
        <v>462.23</v>
      </c>
      <c r="H297" s="14" t="s">
        <v>4655</v>
      </c>
      <c r="I297" s="20">
        <f>All_US[[#This Row],[USD List / Unit]]*$I$3</f>
        <v>462.23</v>
      </c>
      <c r="J297" s="6">
        <v>627998016501</v>
      </c>
      <c r="K297" s="1"/>
      <c r="L297" s="1" t="s">
        <v>109</v>
      </c>
      <c r="M297" s="1" t="s">
        <v>96</v>
      </c>
      <c r="N297" s="1"/>
      <c r="O297" s="1"/>
      <c r="P297" s="2">
        <v>3.39</v>
      </c>
      <c r="Q297" s="2">
        <v>3.39</v>
      </c>
      <c r="R297" s="1" t="s">
        <v>926</v>
      </c>
      <c r="S297" s="1" t="s">
        <v>2230</v>
      </c>
      <c r="T297" s="1"/>
      <c r="U297" s="1" t="s">
        <v>2231</v>
      </c>
      <c r="V297" s="1" t="s">
        <v>4</v>
      </c>
      <c r="W297" s="1" t="s">
        <v>2232</v>
      </c>
      <c r="X297" s="1" t="s">
        <v>6</v>
      </c>
    </row>
    <row r="298" spans="1:24" x14ac:dyDescent="0.2">
      <c r="A298" s="1"/>
      <c r="B298" s="1" t="s">
        <v>119</v>
      </c>
      <c r="C298" s="1" t="s">
        <v>120</v>
      </c>
      <c r="D298" s="4" t="s">
        <v>2</v>
      </c>
      <c r="E298" s="5">
        <v>1</v>
      </c>
      <c r="F298" s="5">
        <v>16</v>
      </c>
      <c r="G298" s="11">
        <v>374.83</v>
      </c>
      <c r="H298" s="14" t="s">
        <v>4656</v>
      </c>
      <c r="I298" s="20">
        <f>All_US[[#This Row],[USD List / Unit]]*$I$3</f>
        <v>374.83</v>
      </c>
      <c r="J298" s="6">
        <v>627998015412</v>
      </c>
      <c r="K298" s="1"/>
      <c r="L298" s="1" t="s">
        <v>109</v>
      </c>
      <c r="M298" s="1" t="s">
        <v>96</v>
      </c>
      <c r="N298" s="1"/>
      <c r="O298" s="1"/>
      <c r="P298" s="2">
        <v>2.25</v>
      </c>
      <c r="Q298" s="2">
        <v>2.25</v>
      </c>
      <c r="R298" s="1" t="s">
        <v>926</v>
      </c>
      <c r="S298" s="1" t="s">
        <v>2233</v>
      </c>
      <c r="T298" s="1"/>
      <c r="U298" s="1" t="s">
        <v>121</v>
      </c>
      <c r="V298" s="1" t="s">
        <v>4</v>
      </c>
      <c r="W298" s="1" t="s">
        <v>122</v>
      </c>
      <c r="X298" s="1" t="s">
        <v>6</v>
      </c>
    </row>
    <row r="299" spans="1:24" x14ac:dyDescent="0.2">
      <c r="A299" s="1"/>
      <c r="B299" s="1" t="s">
        <v>123</v>
      </c>
      <c r="C299" s="1" t="s">
        <v>124</v>
      </c>
      <c r="D299" s="4" t="s">
        <v>2</v>
      </c>
      <c r="E299" s="5">
        <v>1</v>
      </c>
      <c r="F299" s="5">
        <v>20</v>
      </c>
      <c r="G299" s="11">
        <v>182.91</v>
      </c>
      <c r="H299" s="14" t="s">
        <v>4657</v>
      </c>
      <c r="I299" s="20">
        <f>All_US[[#This Row],[USD List / Unit]]*$I$3</f>
        <v>182.91</v>
      </c>
      <c r="J299" s="6">
        <v>627998015429</v>
      </c>
      <c r="K299" s="1"/>
      <c r="L299" s="1" t="s">
        <v>109</v>
      </c>
      <c r="M299" s="1" t="s">
        <v>96</v>
      </c>
      <c r="N299" s="1"/>
      <c r="O299" s="1"/>
      <c r="P299" s="2">
        <v>1.32</v>
      </c>
      <c r="Q299" s="2">
        <v>1.32</v>
      </c>
      <c r="R299" s="1" t="s">
        <v>926</v>
      </c>
      <c r="S299" s="1" t="s">
        <v>124</v>
      </c>
      <c r="T299" s="1"/>
      <c r="U299" s="1" t="s">
        <v>125</v>
      </c>
      <c r="V299" s="1" t="s">
        <v>4</v>
      </c>
      <c r="W299" s="1" t="s">
        <v>126</v>
      </c>
      <c r="X299" s="1" t="s">
        <v>6</v>
      </c>
    </row>
    <row r="300" spans="1:24" x14ac:dyDescent="0.2">
      <c r="A300" s="1"/>
      <c r="B300" s="1" t="s">
        <v>127</v>
      </c>
      <c r="C300" s="1" t="s">
        <v>128</v>
      </c>
      <c r="D300" s="4" t="s">
        <v>2</v>
      </c>
      <c r="E300" s="5">
        <v>1</v>
      </c>
      <c r="F300" s="5">
        <v>60</v>
      </c>
      <c r="G300" s="11">
        <v>122.9</v>
      </c>
      <c r="H300" s="14" t="s">
        <v>4658</v>
      </c>
      <c r="I300" s="20">
        <f>All_US[[#This Row],[USD List / Unit]]*$I$3</f>
        <v>122.9</v>
      </c>
      <c r="J300" s="6">
        <v>627998015436</v>
      </c>
      <c r="K300" s="1"/>
      <c r="L300" s="1" t="s">
        <v>109</v>
      </c>
      <c r="M300" s="1" t="s">
        <v>96</v>
      </c>
      <c r="N300" s="1"/>
      <c r="O300" s="1"/>
      <c r="P300" s="2">
        <v>0.86</v>
      </c>
      <c r="Q300" s="2">
        <v>0.86</v>
      </c>
      <c r="R300" s="1" t="s">
        <v>926</v>
      </c>
      <c r="S300" s="1" t="s">
        <v>128</v>
      </c>
      <c r="T300" s="1"/>
      <c r="U300" s="1" t="s">
        <v>129</v>
      </c>
      <c r="V300" s="1" t="s">
        <v>4</v>
      </c>
      <c r="W300" s="1" t="s">
        <v>130</v>
      </c>
      <c r="X300" s="1" t="s">
        <v>6</v>
      </c>
    </row>
    <row r="301" spans="1:24" x14ac:dyDescent="0.2">
      <c r="A301" s="1"/>
      <c r="B301" s="1" t="s">
        <v>131</v>
      </c>
      <c r="C301" s="1" t="s">
        <v>132</v>
      </c>
      <c r="D301" s="4" t="s">
        <v>2</v>
      </c>
      <c r="E301" s="5">
        <v>1</v>
      </c>
      <c r="F301" s="5">
        <v>48</v>
      </c>
      <c r="G301" s="11">
        <v>158.16</v>
      </c>
      <c r="H301" s="14" t="s">
        <v>4657</v>
      </c>
      <c r="I301" s="20">
        <f>All_US[[#This Row],[USD List / Unit]]*$I$3</f>
        <v>158.16</v>
      </c>
      <c r="J301" s="6">
        <v>627998015443</v>
      </c>
      <c r="K301" s="1"/>
      <c r="L301" s="1" t="s">
        <v>109</v>
      </c>
      <c r="M301" s="1" t="s">
        <v>96</v>
      </c>
      <c r="N301" s="1"/>
      <c r="O301" s="1"/>
      <c r="P301" s="2">
        <v>0.48</v>
      </c>
      <c r="Q301" s="2">
        <v>0.48</v>
      </c>
      <c r="R301" s="1" t="s">
        <v>926</v>
      </c>
      <c r="S301" s="1" t="s">
        <v>2234</v>
      </c>
      <c r="T301" s="1"/>
      <c r="U301" s="1" t="s">
        <v>133</v>
      </c>
      <c r="V301" s="1" t="s">
        <v>4</v>
      </c>
      <c r="W301" s="1" t="s">
        <v>133</v>
      </c>
      <c r="X301" s="1" t="s">
        <v>6</v>
      </c>
    </row>
    <row r="302" spans="1:24" x14ac:dyDescent="0.2">
      <c r="A302" s="1"/>
      <c r="B302" s="1" t="s">
        <v>134</v>
      </c>
      <c r="C302" s="1" t="s">
        <v>135</v>
      </c>
      <c r="D302" s="4" t="s">
        <v>2</v>
      </c>
      <c r="E302" s="5">
        <v>1</v>
      </c>
      <c r="F302" s="5">
        <v>100</v>
      </c>
      <c r="G302" s="11">
        <v>77.97</v>
      </c>
      <c r="H302" s="14" t="s">
        <v>4658</v>
      </c>
      <c r="I302" s="20">
        <f>All_US[[#This Row],[USD List / Unit]]*$I$3</f>
        <v>77.97</v>
      </c>
      <c r="J302" s="6">
        <v>627998015450</v>
      </c>
      <c r="K302" s="1"/>
      <c r="L302" s="1" t="s">
        <v>109</v>
      </c>
      <c r="M302" s="1" t="s">
        <v>96</v>
      </c>
      <c r="N302" s="1"/>
      <c r="O302" s="1"/>
      <c r="P302" s="2">
        <v>0.48</v>
      </c>
      <c r="Q302" s="2">
        <v>0.48</v>
      </c>
      <c r="R302" s="1" t="s">
        <v>926</v>
      </c>
      <c r="S302" s="1" t="s">
        <v>135</v>
      </c>
      <c r="T302" s="1"/>
      <c r="U302" s="1" t="s">
        <v>136</v>
      </c>
      <c r="V302" s="1" t="s">
        <v>4</v>
      </c>
      <c r="W302" s="1" t="s">
        <v>137</v>
      </c>
      <c r="X302" s="1" t="s">
        <v>6</v>
      </c>
    </row>
    <row r="303" spans="1:24" x14ac:dyDescent="0.2">
      <c r="A303" s="1"/>
      <c r="B303" s="1" t="s">
        <v>138</v>
      </c>
      <c r="C303" s="1" t="s">
        <v>139</v>
      </c>
      <c r="D303" s="4" t="s">
        <v>2</v>
      </c>
      <c r="E303" s="5">
        <v>1</v>
      </c>
      <c r="F303" s="5">
        <v>60</v>
      </c>
      <c r="G303" s="11">
        <v>137.9</v>
      </c>
      <c r="H303" s="14" t="s">
        <v>4659</v>
      </c>
      <c r="I303" s="20">
        <f>All_US[[#This Row],[USD List / Unit]]*$I$3</f>
        <v>137.9</v>
      </c>
      <c r="J303" s="6">
        <v>627998015467</v>
      </c>
      <c r="K303" s="1"/>
      <c r="L303" s="1" t="s">
        <v>109</v>
      </c>
      <c r="M303" s="1" t="s">
        <v>96</v>
      </c>
      <c r="N303" s="1"/>
      <c r="O303" s="1"/>
      <c r="P303" s="2">
        <v>0.48</v>
      </c>
      <c r="Q303" s="2">
        <v>0.48</v>
      </c>
      <c r="R303" s="1" t="s">
        <v>926</v>
      </c>
      <c r="S303" s="1" t="s">
        <v>2235</v>
      </c>
      <c r="T303" s="1"/>
      <c r="U303" s="1" t="s">
        <v>140</v>
      </c>
      <c r="V303" s="1" t="s">
        <v>4</v>
      </c>
      <c r="W303" s="1" t="s">
        <v>141</v>
      </c>
      <c r="X303" s="1" t="s">
        <v>6</v>
      </c>
    </row>
    <row r="304" spans="1:24" x14ac:dyDescent="0.2">
      <c r="A304" s="1"/>
      <c r="B304" s="1" t="s">
        <v>142</v>
      </c>
      <c r="C304" s="1" t="s">
        <v>143</v>
      </c>
      <c r="D304" s="4" t="s">
        <v>2</v>
      </c>
      <c r="E304" s="5">
        <v>1</v>
      </c>
      <c r="F304" s="5">
        <v>60</v>
      </c>
      <c r="G304" s="11">
        <v>168.15</v>
      </c>
      <c r="H304" s="14" t="s">
        <v>4659</v>
      </c>
      <c r="I304" s="20">
        <f>All_US[[#This Row],[USD List / Unit]]*$I$3</f>
        <v>168.15</v>
      </c>
      <c r="J304" s="6">
        <v>627998015474</v>
      </c>
      <c r="K304" s="1"/>
      <c r="L304" s="1" t="s">
        <v>109</v>
      </c>
      <c r="M304" s="1" t="s">
        <v>96</v>
      </c>
      <c r="N304" s="1"/>
      <c r="O304" s="1"/>
      <c r="P304" s="2">
        <v>0.48</v>
      </c>
      <c r="Q304" s="2">
        <v>0.48</v>
      </c>
      <c r="R304" s="1" t="s">
        <v>926</v>
      </c>
      <c r="S304" s="1" t="s">
        <v>2236</v>
      </c>
      <c r="T304" s="1"/>
      <c r="U304" s="1" t="s">
        <v>144</v>
      </c>
      <c r="V304" s="1" t="s">
        <v>4</v>
      </c>
      <c r="W304" s="1" t="s">
        <v>145</v>
      </c>
      <c r="X304" s="1" t="s">
        <v>6</v>
      </c>
    </row>
    <row r="305" spans="1:24" x14ac:dyDescent="0.2">
      <c r="A305" s="1"/>
      <c r="B305" s="1" t="s">
        <v>146</v>
      </c>
      <c r="C305" s="1" t="s">
        <v>147</v>
      </c>
      <c r="D305" s="4" t="s">
        <v>2</v>
      </c>
      <c r="E305" s="5">
        <v>1</v>
      </c>
      <c r="F305" s="5"/>
      <c r="G305" s="11">
        <v>109.94</v>
      </c>
      <c r="H305" s="14" t="s">
        <v>4660</v>
      </c>
      <c r="I305" s="20">
        <f>All_US[[#This Row],[USD List / Unit]]*$I$3</f>
        <v>109.94</v>
      </c>
      <c r="J305" s="6">
        <v>627998016518</v>
      </c>
      <c r="K305" s="1"/>
      <c r="L305" s="1" t="s">
        <v>109</v>
      </c>
      <c r="M305" s="1" t="s">
        <v>96</v>
      </c>
      <c r="N305" s="1"/>
      <c r="O305" s="1"/>
      <c r="P305" s="2">
        <v>0.75</v>
      </c>
      <c r="Q305" s="2">
        <v>0.75</v>
      </c>
      <c r="R305" s="1" t="s">
        <v>926</v>
      </c>
      <c r="S305" s="1" t="s">
        <v>2237</v>
      </c>
      <c r="T305" s="1"/>
      <c r="U305" s="1" t="s">
        <v>2238</v>
      </c>
      <c r="V305" s="1" t="s">
        <v>4</v>
      </c>
      <c r="W305" s="1" t="s">
        <v>2239</v>
      </c>
      <c r="X305" s="1" t="s">
        <v>6</v>
      </c>
    </row>
    <row r="306" spans="1:24" x14ac:dyDescent="0.2">
      <c r="A306" s="1"/>
      <c r="B306" s="1" t="s">
        <v>148</v>
      </c>
      <c r="C306" s="1" t="s">
        <v>149</v>
      </c>
      <c r="D306" s="4" t="s">
        <v>2</v>
      </c>
      <c r="E306" s="5">
        <v>1</v>
      </c>
      <c r="F306" s="5"/>
      <c r="G306" s="11">
        <v>442.5</v>
      </c>
      <c r="H306" s="14" t="s">
        <v>4660</v>
      </c>
      <c r="I306" s="20">
        <f>All_US[[#This Row],[USD List / Unit]]*$I$3</f>
        <v>442.5</v>
      </c>
      <c r="J306" s="6">
        <v>627998016525</v>
      </c>
      <c r="K306" s="1"/>
      <c r="L306" s="1" t="s">
        <v>109</v>
      </c>
      <c r="M306" s="1" t="s">
        <v>96</v>
      </c>
      <c r="N306" s="1"/>
      <c r="O306" s="1"/>
      <c r="P306" s="2">
        <v>1.64</v>
      </c>
      <c r="Q306" s="2">
        <v>1.64</v>
      </c>
      <c r="R306" s="1" t="s">
        <v>926</v>
      </c>
      <c r="S306" s="1" t="s">
        <v>2240</v>
      </c>
      <c r="T306" s="1"/>
      <c r="U306" s="1" t="s">
        <v>2241</v>
      </c>
      <c r="V306" s="1" t="s">
        <v>4</v>
      </c>
      <c r="W306" s="1" t="s">
        <v>2242</v>
      </c>
      <c r="X306" s="1" t="s">
        <v>6</v>
      </c>
    </row>
    <row r="307" spans="1:24" x14ac:dyDescent="0.2">
      <c r="A307" s="1" t="s">
        <v>101</v>
      </c>
      <c r="B307" s="1" t="s">
        <v>2243</v>
      </c>
      <c r="C307" s="1" t="s">
        <v>2244</v>
      </c>
      <c r="D307" s="4" t="s">
        <v>2</v>
      </c>
      <c r="E307" s="5">
        <v>1</v>
      </c>
      <c r="F307" s="5"/>
      <c r="G307" s="11">
        <v>12.67</v>
      </c>
      <c r="H307" s="14" t="s">
        <v>4613</v>
      </c>
      <c r="I307" s="20">
        <f>All_US[[#This Row],[USD List / Unit]]*$I$3</f>
        <v>12.67</v>
      </c>
      <c r="J307" s="6">
        <v>627998004782</v>
      </c>
      <c r="K307" s="1"/>
      <c r="L307" s="1" t="s">
        <v>104</v>
      </c>
      <c r="M307" s="1" t="s">
        <v>2245</v>
      </c>
      <c r="N307" s="1"/>
      <c r="O307" s="1"/>
      <c r="P307" s="2">
        <v>0.01</v>
      </c>
      <c r="Q307" s="2">
        <v>0.01</v>
      </c>
      <c r="R307" s="1" t="s">
        <v>926</v>
      </c>
      <c r="S307" s="1" t="s">
        <v>2246</v>
      </c>
      <c r="T307" s="1" t="s">
        <v>4894</v>
      </c>
      <c r="U307" s="1" t="s">
        <v>2247</v>
      </c>
      <c r="V307" s="1" t="s">
        <v>4</v>
      </c>
      <c r="W307" s="1" t="s">
        <v>2248</v>
      </c>
      <c r="X307" s="1" t="s">
        <v>6</v>
      </c>
    </row>
    <row r="308" spans="1:24" x14ac:dyDescent="0.2">
      <c r="A308" s="1"/>
      <c r="B308" s="1" t="s">
        <v>150</v>
      </c>
      <c r="C308" s="1" t="s">
        <v>151</v>
      </c>
      <c r="D308" s="4" t="s">
        <v>2</v>
      </c>
      <c r="E308" s="5">
        <v>1</v>
      </c>
      <c r="F308" s="5"/>
      <c r="G308" s="11">
        <v>17.91</v>
      </c>
      <c r="H308" s="14" t="s">
        <v>4653</v>
      </c>
      <c r="I308" s="20">
        <f>All_US[[#This Row],[USD List / Unit]]*$I$3</f>
        <v>17.91</v>
      </c>
      <c r="J308" s="6">
        <v>627998001484</v>
      </c>
      <c r="K308" s="1"/>
      <c r="L308" s="1" t="s">
        <v>152</v>
      </c>
      <c r="M308" s="1" t="s">
        <v>2249</v>
      </c>
      <c r="N308" s="1"/>
      <c r="O308" s="1"/>
      <c r="P308" s="2">
        <v>0.5</v>
      </c>
      <c r="Q308" s="2">
        <v>0.5</v>
      </c>
      <c r="R308" s="1" t="s">
        <v>926</v>
      </c>
      <c r="S308" s="1" t="s">
        <v>2250</v>
      </c>
      <c r="T308" s="1"/>
      <c r="U308" s="1" t="s">
        <v>153</v>
      </c>
      <c r="V308" s="1" t="s">
        <v>4</v>
      </c>
      <c r="W308" s="1" t="s">
        <v>154</v>
      </c>
      <c r="X308" s="1" t="s">
        <v>6</v>
      </c>
    </row>
    <row r="309" spans="1:24" x14ac:dyDescent="0.2">
      <c r="A309" s="1" t="s">
        <v>101</v>
      </c>
      <c r="B309" s="1" t="s">
        <v>2252</v>
      </c>
      <c r="C309" s="1" t="s">
        <v>2253</v>
      </c>
      <c r="D309" s="4" t="s">
        <v>2</v>
      </c>
      <c r="E309" s="5">
        <v>1</v>
      </c>
      <c r="F309" s="5"/>
      <c r="G309" s="11">
        <v>46.39</v>
      </c>
      <c r="H309" s="14" t="s">
        <v>4613</v>
      </c>
      <c r="I309" s="20">
        <f>All_US[[#This Row],[USD List / Unit]]*$I$3</f>
        <v>46.39</v>
      </c>
      <c r="J309" s="6">
        <v>627998001538</v>
      </c>
      <c r="K309" s="1"/>
      <c r="L309" s="1" t="s">
        <v>363</v>
      </c>
      <c r="M309" s="1" t="s">
        <v>2251</v>
      </c>
      <c r="N309" s="1"/>
      <c r="O309" s="1"/>
      <c r="P309" s="2">
        <v>0.15</v>
      </c>
      <c r="Q309" s="2">
        <v>0.15</v>
      </c>
      <c r="R309" s="1" t="s">
        <v>926</v>
      </c>
      <c r="S309" s="1" t="s">
        <v>2254</v>
      </c>
      <c r="T309" s="1" t="s">
        <v>987</v>
      </c>
      <c r="U309" s="1" t="s">
        <v>2255</v>
      </c>
      <c r="V309" s="1" t="s">
        <v>4</v>
      </c>
      <c r="W309" s="1" t="s">
        <v>2256</v>
      </c>
      <c r="X309" s="1" t="s">
        <v>6</v>
      </c>
    </row>
    <row r="310" spans="1:24" x14ac:dyDescent="0.2">
      <c r="A310" s="1"/>
      <c r="B310" s="1" t="s">
        <v>155</v>
      </c>
      <c r="C310" s="1" t="s">
        <v>156</v>
      </c>
      <c r="D310" s="4" t="s">
        <v>2</v>
      </c>
      <c r="E310" s="5">
        <v>1</v>
      </c>
      <c r="F310" s="5"/>
      <c r="G310" s="11">
        <v>245.31</v>
      </c>
      <c r="H310" s="14" t="s">
        <v>4655</v>
      </c>
      <c r="I310" s="20">
        <f>All_US[[#This Row],[USD List / Unit]]*$I$3</f>
        <v>245.31</v>
      </c>
      <c r="J310" s="6">
        <v>627998001569</v>
      </c>
      <c r="K310" s="1"/>
      <c r="L310" s="1" t="s">
        <v>10</v>
      </c>
      <c r="M310" s="1" t="s">
        <v>2257</v>
      </c>
      <c r="N310" s="1"/>
      <c r="O310" s="1"/>
      <c r="P310" s="2">
        <v>3.63</v>
      </c>
      <c r="Q310" s="2">
        <v>3.63</v>
      </c>
      <c r="R310" s="1" t="s">
        <v>926</v>
      </c>
      <c r="S310" s="1" t="s">
        <v>2258</v>
      </c>
      <c r="T310" s="1"/>
      <c r="U310" s="1" t="s">
        <v>157</v>
      </c>
      <c r="V310" s="1" t="s">
        <v>4</v>
      </c>
      <c r="W310" s="1" t="s">
        <v>158</v>
      </c>
      <c r="X310" s="1" t="s">
        <v>6</v>
      </c>
    </row>
    <row r="311" spans="1:24" x14ac:dyDescent="0.2">
      <c r="A311" s="1" t="s">
        <v>101</v>
      </c>
      <c r="B311" s="1" t="s">
        <v>2259</v>
      </c>
      <c r="C311" s="1" t="s">
        <v>2260</v>
      </c>
      <c r="D311" s="4" t="s">
        <v>2</v>
      </c>
      <c r="E311" s="5">
        <v>1</v>
      </c>
      <c r="F311" s="5"/>
      <c r="G311" s="11">
        <v>6.24</v>
      </c>
      <c r="H311" s="14" t="s">
        <v>4613</v>
      </c>
      <c r="I311" s="20">
        <f>All_US[[#This Row],[USD List / Unit]]*$I$3</f>
        <v>6.24</v>
      </c>
      <c r="J311" s="6">
        <v>627998001583</v>
      </c>
      <c r="K311" s="1" t="s">
        <v>4895</v>
      </c>
      <c r="L311" s="1" t="s">
        <v>109</v>
      </c>
      <c r="M311" s="1" t="s">
        <v>890</v>
      </c>
      <c r="N311" s="1"/>
      <c r="O311" s="1"/>
      <c r="P311" s="2">
        <v>0</v>
      </c>
      <c r="Q311" s="2">
        <v>0</v>
      </c>
      <c r="R311" s="1" t="s">
        <v>926</v>
      </c>
      <c r="S311" s="1" t="s">
        <v>2261</v>
      </c>
      <c r="T311" s="1" t="s">
        <v>4896</v>
      </c>
      <c r="U311" s="1" t="s">
        <v>2262</v>
      </c>
      <c r="V311" s="1" t="s">
        <v>4</v>
      </c>
      <c r="W311" s="1" t="s">
        <v>2263</v>
      </c>
      <c r="X311" s="1" t="s">
        <v>6</v>
      </c>
    </row>
    <row r="312" spans="1:24" x14ac:dyDescent="0.2">
      <c r="A312" s="1" t="s">
        <v>101</v>
      </c>
      <c r="B312" s="1" t="s">
        <v>2264</v>
      </c>
      <c r="C312" s="1" t="s">
        <v>2265</v>
      </c>
      <c r="D312" s="4" t="s">
        <v>508</v>
      </c>
      <c r="E312" s="5">
        <v>1</v>
      </c>
      <c r="F312" s="5"/>
      <c r="G312" s="11">
        <v>12.47</v>
      </c>
      <c r="H312" s="14" t="s">
        <v>4613</v>
      </c>
      <c r="I312" s="20">
        <f>All_US[[#This Row],[USD List / Unit]]*$I$3</f>
        <v>12.47</v>
      </c>
      <c r="J312" s="6">
        <v>627998001590</v>
      </c>
      <c r="K312" s="1" t="s">
        <v>4897</v>
      </c>
      <c r="L312" s="1" t="s">
        <v>109</v>
      </c>
      <c r="M312" s="1" t="s">
        <v>890</v>
      </c>
      <c r="N312" s="1"/>
      <c r="O312" s="1"/>
      <c r="P312" s="2">
        <v>0</v>
      </c>
      <c r="Q312" s="2">
        <v>0</v>
      </c>
      <c r="R312" s="1" t="s">
        <v>926</v>
      </c>
      <c r="S312" s="1" t="s">
        <v>2266</v>
      </c>
      <c r="T312" s="1" t="s">
        <v>4898</v>
      </c>
      <c r="U312" s="1" t="s">
        <v>2267</v>
      </c>
      <c r="V312" s="1" t="s">
        <v>511</v>
      </c>
      <c r="W312" s="1" t="s">
        <v>2268</v>
      </c>
      <c r="X312" s="1" t="s">
        <v>513</v>
      </c>
    </row>
    <row r="313" spans="1:24" x14ac:dyDescent="0.2">
      <c r="A313" s="1"/>
      <c r="B313" s="1" t="s">
        <v>159</v>
      </c>
      <c r="C313" s="1" t="s">
        <v>160</v>
      </c>
      <c r="D313" s="4" t="s">
        <v>2</v>
      </c>
      <c r="E313" s="5">
        <v>1</v>
      </c>
      <c r="F313" s="5">
        <v>40</v>
      </c>
      <c r="G313" s="11">
        <v>133.56</v>
      </c>
      <c r="H313" s="14" t="s">
        <v>4655</v>
      </c>
      <c r="I313" s="20">
        <f>All_US[[#This Row],[USD List / Unit]]*$I$3</f>
        <v>133.56</v>
      </c>
      <c r="J313" s="6">
        <v>627998015511</v>
      </c>
      <c r="K313" s="1"/>
      <c r="L313" s="1" t="s">
        <v>109</v>
      </c>
      <c r="M313" s="1" t="s">
        <v>161</v>
      </c>
      <c r="N313" s="1"/>
      <c r="O313" s="1" t="s">
        <v>162</v>
      </c>
      <c r="P313" s="2">
        <v>0.83</v>
      </c>
      <c r="Q313" s="2">
        <v>0.83</v>
      </c>
      <c r="R313" s="1" t="s">
        <v>926</v>
      </c>
      <c r="S313" s="1" t="s">
        <v>2269</v>
      </c>
      <c r="T313" s="1"/>
      <c r="U313" s="1" t="s">
        <v>163</v>
      </c>
      <c r="V313" s="1" t="s">
        <v>4</v>
      </c>
      <c r="W313" s="1" t="s">
        <v>164</v>
      </c>
      <c r="X313" s="1" t="s">
        <v>6</v>
      </c>
    </row>
    <row r="314" spans="1:24" x14ac:dyDescent="0.2">
      <c r="A314" s="1"/>
      <c r="B314" s="1" t="s">
        <v>165</v>
      </c>
      <c r="C314" s="1" t="s">
        <v>166</v>
      </c>
      <c r="D314" s="4" t="s">
        <v>2</v>
      </c>
      <c r="E314" s="5">
        <v>1</v>
      </c>
      <c r="F314" s="5">
        <v>40</v>
      </c>
      <c r="G314" s="11">
        <v>187.79</v>
      </c>
      <c r="H314" s="14" t="s">
        <v>4656</v>
      </c>
      <c r="I314" s="20">
        <f>All_US[[#This Row],[USD List / Unit]]*$I$3</f>
        <v>187.79</v>
      </c>
      <c r="J314" s="6">
        <v>627998015542</v>
      </c>
      <c r="K314" s="1"/>
      <c r="L314" s="1" t="s">
        <v>109</v>
      </c>
      <c r="M314" s="1" t="s">
        <v>161</v>
      </c>
      <c r="N314" s="1"/>
      <c r="O314" s="1"/>
      <c r="P314" s="2">
        <v>1.35</v>
      </c>
      <c r="Q314" s="2">
        <v>1.35</v>
      </c>
      <c r="R314" s="1" t="s">
        <v>926</v>
      </c>
      <c r="S314" s="1" t="s">
        <v>2270</v>
      </c>
      <c r="T314" s="1"/>
      <c r="U314" s="1" t="s">
        <v>167</v>
      </c>
      <c r="V314" s="1" t="s">
        <v>4</v>
      </c>
      <c r="W314" s="1" t="s">
        <v>168</v>
      </c>
      <c r="X314" s="1" t="s">
        <v>6</v>
      </c>
    </row>
    <row r="315" spans="1:24" x14ac:dyDescent="0.2">
      <c r="A315" s="1"/>
      <c r="B315" s="1" t="s">
        <v>2271</v>
      </c>
      <c r="C315" s="1" t="s">
        <v>2272</v>
      </c>
      <c r="D315" s="4" t="s">
        <v>2</v>
      </c>
      <c r="E315" s="5">
        <v>1</v>
      </c>
      <c r="F315" s="5"/>
      <c r="G315" s="11">
        <v>6815</v>
      </c>
      <c r="H315" s="14" t="s">
        <v>4661</v>
      </c>
      <c r="I315" s="20">
        <f>All_US[[#This Row],[USD List / Unit]]*$I$3</f>
        <v>6815</v>
      </c>
      <c r="J315" s="6">
        <v>627998015054</v>
      </c>
      <c r="K315" s="1"/>
      <c r="L315" s="1" t="s">
        <v>10</v>
      </c>
      <c r="M315" s="1" t="s">
        <v>2195</v>
      </c>
      <c r="N315" s="1"/>
      <c r="O315" s="1"/>
      <c r="P315" s="2">
        <v>0</v>
      </c>
      <c r="Q315" s="2">
        <v>0</v>
      </c>
      <c r="R315" s="1" t="s">
        <v>926</v>
      </c>
      <c r="S315" s="1" t="s">
        <v>2273</v>
      </c>
      <c r="T315" s="1" t="s">
        <v>2274</v>
      </c>
      <c r="U315" s="1"/>
      <c r="V315" s="1" t="s">
        <v>4</v>
      </c>
      <c r="W315" s="1"/>
      <c r="X315" s="1" t="s">
        <v>6</v>
      </c>
    </row>
    <row r="316" spans="1:24" x14ac:dyDescent="0.2">
      <c r="A316" s="1"/>
      <c r="B316" s="1" t="s">
        <v>2275</v>
      </c>
      <c r="C316" s="1" t="s">
        <v>2276</v>
      </c>
      <c r="D316" s="4" t="s">
        <v>2</v>
      </c>
      <c r="E316" s="5">
        <v>1</v>
      </c>
      <c r="F316" s="5"/>
      <c r="G316" s="11">
        <v>5574</v>
      </c>
      <c r="H316" s="14" t="s">
        <v>4661</v>
      </c>
      <c r="I316" s="20">
        <f>All_US[[#This Row],[USD List / Unit]]*$I$3</f>
        <v>5574</v>
      </c>
      <c r="J316" s="6">
        <v>627998015061</v>
      </c>
      <c r="K316" s="1"/>
      <c r="L316" s="1" t="s">
        <v>10</v>
      </c>
      <c r="M316" s="1" t="s">
        <v>2195</v>
      </c>
      <c r="N316" s="1"/>
      <c r="O316" s="1"/>
      <c r="P316" s="2">
        <v>0</v>
      </c>
      <c r="Q316" s="2">
        <v>0</v>
      </c>
      <c r="R316" s="1" t="s">
        <v>926</v>
      </c>
      <c r="S316" s="1" t="s">
        <v>2273</v>
      </c>
      <c r="T316" s="1" t="s">
        <v>2208</v>
      </c>
      <c r="U316" s="1"/>
      <c r="V316" s="1" t="s">
        <v>4</v>
      </c>
      <c r="W316" s="1"/>
      <c r="X316" s="1" t="s">
        <v>6</v>
      </c>
    </row>
    <row r="317" spans="1:24" x14ac:dyDescent="0.2">
      <c r="A317" s="1"/>
      <c r="B317" s="1" t="s">
        <v>2277</v>
      </c>
      <c r="C317" s="1" t="s">
        <v>4662</v>
      </c>
      <c r="D317" s="4" t="s">
        <v>2</v>
      </c>
      <c r="E317" s="5">
        <v>1</v>
      </c>
      <c r="F317" s="5"/>
      <c r="G317" s="11">
        <v>9828</v>
      </c>
      <c r="H317" s="14" t="s">
        <v>4663</v>
      </c>
      <c r="I317" s="20">
        <f>All_US[[#This Row],[USD List / Unit]]*$I$3</f>
        <v>9828</v>
      </c>
      <c r="J317" s="6">
        <v>627998017119</v>
      </c>
      <c r="K317" s="1"/>
      <c r="L317" s="1" t="s">
        <v>10</v>
      </c>
      <c r="M317" s="1" t="s">
        <v>2195</v>
      </c>
      <c r="N317" s="1"/>
      <c r="O317" s="1"/>
      <c r="P317" s="2">
        <v>0</v>
      </c>
      <c r="Q317" s="2">
        <v>0</v>
      </c>
      <c r="R317" s="1" t="s">
        <v>926</v>
      </c>
      <c r="S317" s="1" t="s">
        <v>2279</v>
      </c>
      <c r="T317" s="1"/>
      <c r="U317" s="1"/>
      <c r="V317" s="1" t="s">
        <v>4</v>
      </c>
      <c r="W317" s="1"/>
      <c r="X317" s="1" t="s">
        <v>6</v>
      </c>
    </row>
    <row r="318" spans="1:24" x14ac:dyDescent="0.2">
      <c r="A318" s="1"/>
      <c r="B318" s="1" t="s">
        <v>2280</v>
      </c>
      <c r="C318" s="1" t="s">
        <v>2281</v>
      </c>
      <c r="D318" s="4" t="s">
        <v>2</v>
      </c>
      <c r="E318" s="5">
        <v>1</v>
      </c>
      <c r="F318" s="5"/>
      <c r="G318" s="11">
        <v>7548</v>
      </c>
      <c r="H318" s="14" t="s">
        <v>4664</v>
      </c>
      <c r="I318" s="20">
        <f>All_US[[#This Row],[USD List / Unit]]*$I$3</f>
        <v>7548</v>
      </c>
      <c r="J318" s="6">
        <v>627998015306</v>
      </c>
      <c r="K318" s="1"/>
      <c r="L318" s="1" t="s">
        <v>10</v>
      </c>
      <c r="M318" s="1" t="s">
        <v>2195</v>
      </c>
      <c r="N318" s="1"/>
      <c r="O318" s="1"/>
      <c r="P318" s="2">
        <v>0</v>
      </c>
      <c r="Q318" s="2">
        <v>0</v>
      </c>
      <c r="R318" s="1" t="s">
        <v>926</v>
      </c>
      <c r="S318" s="1" t="s">
        <v>2273</v>
      </c>
      <c r="T318" s="1" t="s">
        <v>2213</v>
      </c>
      <c r="U318" s="1"/>
      <c r="V318" s="1" t="s">
        <v>4</v>
      </c>
      <c r="W318" s="1"/>
      <c r="X318" s="1" t="s">
        <v>6</v>
      </c>
    </row>
    <row r="319" spans="1:24" x14ac:dyDescent="0.2">
      <c r="A319" s="1"/>
      <c r="B319" s="1" t="s">
        <v>2282</v>
      </c>
      <c r="C319" s="1" t="s">
        <v>4665</v>
      </c>
      <c r="D319" s="4" t="s">
        <v>2</v>
      </c>
      <c r="E319" s="5">
        <v>1</v>
      </c>
      <c r="F319" s="5"/>
      <c r="G319" s="11">
        <v>8452</v>
      </c>
      <c r="H319" s="14" t="s">
        <v>4663</v>
      </c>
      <c r="I319" s="20">
        <f>All_US[[#This Row],[USD List / Unit]]*$I$3</f>
        <v>8452</v>
      </c>
      <c r="J319" s="6">
        <v>627998017102</v>
      </c>
      <c r="K319" s="1"/>
      <c r="L319" s="1" t="s">
        <v>10</v>
      </c>
      <c r="M319" s="1" t="s">
        <v>2195</v>
      </c>
      <c r="N319" s="1"/>
      <c r="O319" s="1"/>
      <c r="P319" s="2">
        <v>0</v>
      </c>
      <c r="Q319" s="2">
        <v>0</v>
      </c>
      <c r="R319" s="1" t="s">
        <v>926</v>
      </c>
      <c r="S319" s="1" t="s">
        <v>2283</v>
      </c>
      <c r="T319" s="1"/>
      <c r="U319" s="1"/>
      <c r="V319" s="1" t="s">
        <v>4</v>
      </c>
      <c r="W319" s="1"/>
      <c r="X319" s="1" t="s">
        <v>6</v>
      </c>
    </row>
    <row r="320" spans="1:24" x14ac:dyDescent="0.2">
      <c r="A320" s="1"/>
      <c r="B320" s="1" t="s">
        <v>2284</v>
      </c>
      <c r="C320" s="1" t="s">
        <v>2285</v>
      </c>
      <c r="D320" s="4" t="s">
        <v>2</v>
      </c>
      <c r="E320" s="5">
        <v>1</v>
      </c>
      <c r="F320" s="5"/>
      <c r="G320" s="11">
        <v>8023</v>
      </c>
      <c r="H320" s="14" t="s">
        <v>4661</v>
      </c>
      <c r="I320" s="20">
        <f>All_US[[#This Row],[USD List / Unit]]*$I$3</f>
        <v>8023</v>
      </c>
      <c r="J320" s="6">
        <v>627998015078</v>
      </c>
      <c r="K320" s="1"/>
      <c r="L320" s="1" t="s">
        <v>10</v>
      </c>
      <c r="M320" s="1" t="s">
        <v>2195</v>
      </c>
      <c r="N320" s="1"/>
      <c r="O320" s="1"/>
      <c r="P320" s="2">
        <v>85.65</v>
      </c>
      <c r="Q320" s="2">
        <v>85.65</v>
      </c>
      <c r="R320" s="1" t="s">
        <v>926</v>
      </c>
      <c r="S320" s="1" t="s">
        <v>2286</v>
      </c>
      <c r="T320" s="1" t="s">
        <v>2274</v>
      </c>
      <c r="U320" s="1"/>
      <c r="V320" s="1" t="s">
        <v>4</v>
      </c>
      <c r="W320" s="1"/>
      <c r="X320" s="1" t="s">
        <v>6</v>
      </c>
    </row>
    <row r="321" spans="1:24" x14ac:dyDescent="0.2">
      <c r="A321" s="1"/>
      <c r="B321" s="1" t="s">
        <v>2287</v>
      </c>
      <c r="C321" s="1" t="s">
        <v>2288</v>
      </c>
      <c r="D321" s="4" t="s">
        <v>2</v>
      </c>
      <c r="E321" s="5">
        <v>1</v>
      </c>
      <c r="F321" s="5"/>
      <c r="G321" s="11">
        <v>7341</v>
      </c>
      <c r="H321" s="14" t="s">
        <v>4661</v>
      </c>
      <c r="I321" s="20">
        <f>All_US[[#This Row],[USD List / Unit]]*$I$3</f>
        <v>7341</v>
      </c>
      <c r="J321" s="6">
        <v>627998015085</v>
      </c>
      <c r="K321" s="1"/>
      <c r="L321" s="1" t="s">
        <v>10</v>
      </c>
      <c r="M321" s="1" t="s">
        <v>2195</v>
      </c>
      <c r="N321" s="1"/>
      <c r="O321" s="1"/>
      <c r="P321" s="2">
        <v>0</v>
      </c>
      <c r="Q321" s="2">
        <v>0</v>
      </c>
      <c r="R321" s="1" t="s">
        <v>926</v>
      </c>
      <c r="S321" s="1" t="s">
        <v>2286</v>
      </c>
      <c r="T321" s="1" t="s">
        <v>2208</v>
      </c>
      <c r="U321" s="1"/>
      <c r="V321" s="1" t="s">
        <v>4</v>
      </c>
      <c r="W321" s="1"/>
      <c r="X321" s="1" t="s">
        <v>6</v>
      </c>
    </row>
    <row r="322" spans="1:24" x14ac:dyDescent="0.2">
      <c r="A322" s="1"/>
      <c r="B322" s="1" t="s">
        <v>2289</v>
      </c>
      <c r="C322" s="1" t="s">
        <v>2278</v>
      </c>
      <c r="D322" s="4" t="s">
        <v>2</v>
      </c>
      <c r="E322" s="5">
        <v>1</v>
      </c>
      <c r="F322" s="5"/>
      <c r="G322" s="11">
        <v>9139</v>
      </c>
      <c r="H322" s="14" t="s">
        <v>4664</v>
      </c>
      <c r="I322" s="20">
        <f>All_US[[#This Row],[USD List / Unit]]*$I$3</f>
        <v>9139</v>
      </c>
      <c r="J322" s="6">
        <v>627998015290</v>
      </c>
      <c r="K322" s="1"/>
      <c r="L322" s="1" t="s">
        <v>10</v>
      </c>
      <c r="M322" s="1" t="s">
        <v>2195</v>
      </c>
      <c r="N322" s="1"/>
      <c r="O322" s="1"/>
      <c r="P322" s="2">
        <v>0</v>
      </c>
      <c r="Q322" s="2">
        <v>0</v>
      </c>
      <c r="R322" s="1" t="s">
        <v>926</v>
      </c>
      <c r="S322" s="1" t="s">
        <v>2286</v>
      </c>
      <c r="T322" s="1" t="s">
        <v>2213</v>
      </c>
      <c r="U322" s="1"/>
      <c r="V322" s="1" t="s">
        <v>4</v>
      </c>
      <c r="W322" s="1"/>
      <c r="X322" s="1" t="s">
        <v>6</v>
      </c>
    </row>
    <row r="323" spans="1:24" x14ac:dyDescent="0.2">
      <c r="A323" s="1" t="s">
        <v>101</v>
      </c>
      <c r="B323" s="1" t="s">
        <v>2290</v>
      </c>
      <c r="C323" s="1" t="s">
        <v>2291</v>
      </c>
      <c r="D323" s="4" t="s">
        <v>2</v>
      </c>
      <c r="E323" s="5">
        <v>1</v>
      </c>
      <c r="F323" s="5"/>
      <c r="G323" s="11">
        <v>2.92</v>
      </c>
      <c r="H323" s="14" t="s">
        <v>4613</v>
      </c>
      <c r="I323" s="20">
        <f>All_US[[#This Row],[USD List / Unit]]*$I$3</f>
        <v>2.92</v>
      </c>
      <c r="J323" s="6">
        <v>627998005369</v>
      </c>
      <c r="K323" s="1"/>
      <c r="L323" s="1" t="s">
        <v>171</v>
      </c>
      <c r="M323" s="1" t="s">
        <v>172</v>
      </c>
      <c r="N323" s="1"/>
      <c r="O323" s="1"/>
      <c r="P323" s="2">
        <v>0</v>
      </c>
      <c r="Q323" s="2">
        <v>0</v>
      </c>
      <c r="R323" s="1" t="s">
        <v>926</v>
      </c>
      <c r="S323" s="1" t="s">
        <v>2292</v>
      </c>
      <c r="T323" s="1" t="s">
        <v>4899</v>
      </c>
      <c r="U323" s="1" t="s">
        <v>2293</v>
      </c>
      <c r="V323" s="1" t="s">
        <v>4</v>
      </c>
      <c r="W323" s="1" t="s">
        <v>2294</v>
      </c>
      <c r="X323" s="1" t="s">
        <v>6</v>
      </c>
    </row>
    <row r="324" spans="1:24" x14ac:dyDescent="0.2">
      <c r="A324" s="1" t="s">
        <v>101</v>
      </c>
      <c r="B324" s="1" t="s">
        <v>2295</v>
      </c>
      <c r="C324" s="1" t="s">
        <v>2296</v>
      </c>
      <c r="D324" s="4" t="s">
        <v>2</v>
      </c>
      <c r="E324" s="5">
        <v>1</v>
      </c>
      <c r="F324" s="5"/>
      <c r="G324" s="11">
        <v>6.12</v>
      </c>
      <c r="H324" s="14" t="s">
        <v>4613</v>
      </c>
      <c r="I324" s="20">
        <f>All_US[[#This Row],[USD List / Unit]]*$I$3</f>
        <v>6.12</v>
      </c>
      <c r="J324" s="6">
        <v>627998001729</v>
      </c>
      <c r="K324" s="1"/>
      <c r="L324" s="1" t="s">
        <v>171</v>
      </c>
      <c r="M324" s="1" t="s">
        <v>172</v>
      </c>
      <c r="N324" s="1"/>
      <c r="O324" s="1"/>
      <c r="P324" s="2">
        <v>0.02</v>
      </c>
      <c r="Q324" s="2">
        <v>0.02</v>
      </c>
      <c r="R324" s="1" t="s">
        <v>926</v>
      </c>
      <c r="S324" s="1" t="s">
        <v>2297</v>
      </c>
      <c r="T324" s="1" t="s">
        <v>987</v>
      </c>
      <c r="U324" s="1" t="s">
        <v>2298</v>
      </c>
      <c r="V324" s="1" t="s">
        <v>4</v>
      </c>
      <c r="W324" s="1" t="s">
        <v>2299</v>
      </c>
      <c r="X324" s="1" t="s">
        <v>6</v>
      </c>
    </row>
    <row r="325" spans="1:24" x14ac:dyDescent="0.2">
      <c r="A325" s="1" t="s">
        <v>101</v>
      </c>
      <c r="B325" s="1" t="s">
        <v>2300</v>
      </c>
      <c r="C325" s="1" t="s">
        <v>2301</v>
      </c>
      <c r="D325" s="4" t="s">
        <v>2</v>
      </c>
      <c r="E325" s="5">
        <v>1</v>
      </c>
      <c r="F325" s="5"/>
      <c r="G325" s="11">
        <v>6.38</v>
      </c>
      <c r="H325" s="14" t="s">
        <v>4613</v>
      </c>
      <c r="I325" s="20">
        <f>All_US[[#This Row],[USD List / Unit]]*$I$3</f>
        <v>6.38</v>
      </c>
      <c r="J325" s="6">
        <v>627998001736</v>
      </c>
      <c r="K325" s="1"/>
      <c r="L325" s="1" t="s">
        <v>171</v>
      </c>
      <c r="M325" s="1" t="s">
        <v>172</v>
      </c>
      <c r="N325" s="1"/>
      <c r="O325" s="1"/>
      <c r="P325" s="2">
        <v>0</v>
      </c>
      <c r="Q325" s="2">
        <v>0</v>
      </c>
      <c r="R325" s="1" t="s">
        <v>926</v>
      </c>
      <c r="S325" s="1" t="s">
        <v>2302</v>
      </c>
      <c r="T325" s="1" t="s">
        <v>987</v>
      </c>
      <c r="U325" s="1" t="s">
        <v>2303</v>
      </c>
      <c r="V325" s="1" t="s">
        <v>4</v>
      </c>
      <c r="W325" s="1" t="s">
        <v>2304</v>
      </c>
      <c r="X325" s="1" t="s">
        <v>6</v>
      </c>
    </row>
    <row r="326" spans="1:24" x14ac:dyDescent="0.2">
      <c r="A326" s="1"/>
      <c r="B326" s="1" t="s">
        <v>169</v>
      </c>
      <c r="C326" s="1" t="s">
        <v>170</v>
      </c>
      <c r="D326" s="4" t="s">
        <v>2</v>
      </c>
      <c r="E326" s="5">
        <v>1</v>
      </c>
      <c r="F326" s="5">
        <v>100</v>
      </c>
      <c r="G326" s="11">
        <v>249.92</v>
      </c>
      <c r="H326" s="14" t="s">
        <v>4666</v>
      </c>
      <c r="I326" s="20">
        <f>All_US[[#This Row],[USD List / Unit]]*$I$3</f>
        <v>249.92</v>
      </c>
      <c r="J326" s="6">
        <v>627998001774</v>
      </c>
      <c r="K326" s="1"/>
      <c r="L326" s="1" t="s">
        <v>171</v>
      </c>
      <c r="M326" s="1" t="s">
        <v>2305</v>
      </c>
      <c r="N326" s="1"/>
      <c r="O326" s="1"/>
      <c r="P326" s="2">
        <v>0.25</v>
      </c>
      <c r="Q326" s="2">
        <v>0.25</v>
      </c>
      <c r="R326" s="1" t="s">
        <v>926</v>
      </c>
      <c r="S326" s="1" t="s">
        <v>2306</v>
      </c>
      <c r="T326" s="1"/>
      <c r="U326" s="1" t="s">
        <v>173</v>
      </c>
      <c r="V326" s="1" t="s">
        <v>4</v>
      </c>
      <c r="W326" s="1" t="s">
        <v>174</v>
      </c>
      <c r="X326" s="1" t="s">
        <v>6</v>
      </c>
    </row>
    <row r="327" spans="1:24" x14ac:dyDescent="0.2">
      <c r="A327" s="1"/>
      <c r="B327" s="1" t="s">
        <v>175</v>
      </c>
      <c r="C327" s="1" t="s">
        <v>176</v>
      </c>
      <c r="D327" s="4" t="s">
        <v>2</v>
      </c>
      <c r="E327" s="5">
        <v>1</v>
      </c>
      <c r="F327" s="5">
        <v>100</v>
      </c>
      <c r="G327" s="11">
        <v>109.12</v>
      </c>
      <c r="H327" s="14" t="s">
        <v>4666</v>
      </c>
      <c r="I327" s="20">
        <f>All_US[[#This Row],[USD List / Unit]]*$I$3</f>
        <v>109.12</v>
      </c>
      <c r="J327" s="6">
        <v>627998001811</v>
      </c>
      <c r="K327" s="1"/>
      <c r="L327" s="1" t="s">
        <v>171</v>
      </c>
      <c r="M327" s="1" t="s">
        <v>2305</v>
      </c>
      <c r="N327" s="1"/>
      <c r="O327" s="1"/>
      <c r="P327" s="2">
        <v>0.26</v>
      </c>
      <c r="Q327" s="2">
        <v>0.26</v>
      </c>
      <c r="R327" s="1" t="s">
        <v>926</v>
      </c>
      <c r="S327" s="1" t="s">
        <v>2307</v>
      </c>
      <c r="T327" s="1"/>
      <c r="U327" s="1" t="s">
        <v>177</v>
      </c>
      <c r="V327" s="1" t="s">
        <v>4</v>
      </c>
      <c r="W327" s="1" t="s">
        <v>178</v>
      </c>
      <c r="X327" s="1" t="s">
        <v>6</v>
      </c>
    </row>
    <row r="328" spans="1:24" x14ac:dyDescent="0.2">
      <c r="A328" s="1"/>
      <c r="B328" s="1" t="s">
        <v>179</v>
      </c>
      <c r="C328" s="1" t="s">
        <v>180</v>
      </c>
      <c r="D328" s="4" t="s">
        <v>2</v>
      </c>
      <c r="E328" s="5">
        <v>1</v>
      </c>
      <c r="F328" s="5">
        <v>100</v>
      </c>
      <c r="G328" s="11">
        <v>95.49</v>
      </c>
      <c r="H328" s="14" t="s">
        <v>4666</v>
      </c>
      <c r="I328" s="20">
        <f>All_US[[#This Row],[USD List / Unit]]*$I$3</f>
        <v>95.49</v>
      </c>
      <c r="J328" s="6">
        <v>627998001828</v>
      </c>
      <c r="K328" s="1"/>
      <c r="L328" s="1" t="s">
        <v>171</v>
      </c>
      <c r="M328" s="1" t="s">
        <v>2305</v>
      </c>
      <c r="N328" s="1"/>
      <c r="O328" s="1"/>
      <c r="P328" s="2">
        <v>0.3</v>
      </c>
      <c r="Q328" s="2">
        <v>0.3</v>
      </c>
      <c r="R328" s="1" t="s">
        <v>926</v>
      </c>
      <c r="S328" s="1" t="s">
        <v>2308</v>
      </c>
      <c r="T328" s="1"/>
      <c r="U328" s="1" t="s">
        <v>181</v>
      </c>
      <c r="V328" s="1" t="s">
        <v>4</v>
      </c>
      <c r="W328" s="1" t="s">
        <v>182</v>
      </c>
      <c r="X328" s="1" t="s">
        <v>6</v>
      </c>
    </row>
    <row r="329" spans="1:24" x14ac:dyDescent="0.2">
      <c r="A329" s="1"/>
      <c r="B329" s="1" t="s">
        <v>183</v>
      </c>
      <c r="C329" s="1" t="s">
        <v>184</v>
      </c>
      <c r="D329" s="4" t="s">
        <v>2</v>
      </c>
      <c r="E329" s="5">
        <v>1</v>
      </c>
      <c r="F329" s="5">
        <v>100</v>
      </c>
      <c r="G329" s="11">
        <v>105.65</v>
      </c>
      <c r="H329" s="14" t="s">
        <v>4666</v>
      </c>
      <c r="I329" s="20">
        <f>All_US[[#This Row],[USD List / Unit]]*$I$3</f>
        <v>105.65</v>
      </c>
      <c r="J329" s="6">
        <v>627998001835</v>
      </c>
      <c r="K329" s="1"/>
      <c r="L329" s="1" t="s">
        <v>171</v>
      </c>
      <c r="M329" s="1" t="s">
        <v>2305</v>
      </c>
      <c r="N329" s="1"/>
      <c r="O329" s="1"/>
      <c r="P329" s="2">
        <v>0.3</v>
      </c>
      <c r="Q329" s="2">
        <v>0.3</v>
      </c>
      <c r="R329" s="1" t="s">
        <v>926</v>
      </c>
      <c r="S329" s="1" t="s">
        <v>2309</v>
      </c>
      <c r="T329" s="1"/>
      <c r="U329" s="1" t="s">
        <v>185</v>
      </c>
      <c r="V329" s="1" t="s">
        <v>4</v>
      </c>
      <c r="W329" s="1" t="s">
        <v>186</v>
      </c>
      <c r="X329" s="1" t="s">
        <v>6</v>
      </c>
    </row>
    <row r="330" spans="1:24" x14ac:dyDescent="0.2">
      <c r="A330" s="1"/>
      <c r="B330" s="1" t="s">
        <v>187</v>
      </c>
      <c r="C330" s="1" t="s">
        <v>188</v>
      </c>
      <c r="D330" s="4" t="s">
        <v>2</v>
      </c>
      <c r="E330" s="5">
        <v>1</v>
      </c>
      <c r="F330" s="5">
        <v>100</v>
      </c>
      <c r="G330" s="11">
        <v>165.81</v>
      </c>
      <c r="H330" s="14" t="s">
        <v>4666</v>
      </c>
      <c r="I330" s="20">
        <f>All_US[[#This Row],[USD List / Unit]]*$I$3</f>
        <v>165.81</v>
      </c>
      <c r="J330" s="6">
        <v>627998001842</v>
      </c>
      <c r="K330" s="1"/>
      <c r="L330" s="1" t="s">
        <v>171</v>
      </c>
      <c r="M330" s="1" t="s">
        <v>2305</v>
      </c>
      <c r="N330" s="1"/>
      <c r="O330" s="1"/>
      <c r="P330" s="2">
        <v>0.26</v>
      </c>
      <c r="Q330" s="2">
        <v>0.26</v>
      </c>
      <c r="R330" s="1" t="s">
        <v>926</v>
      </c>
      <c r="S330" s="1" t="s">
        <v>2310</v>
      </c>
      <c r="T330" s="1"/>
      <c r="U330" s="1" t="s">
        <v>189</v>
      </c>
      <c r="V330" s="1" t="s">
        <v>4</v>
      </c>
      <c r="W330" s="1" t="s">
        <v>190</v>
      </c>
      <c r="X330" s="1" t="s">
        <v>6</v>
      </c>
    </row>
    <row r="331" spans="1:24" x14ac:dyDescent="0.2">
      <c r="A331" s="1"/>
      <c r="B331" s="1" t="s">
        <v>191</v>
      </c>
      <c r="C331" s="1" t="s">
        <v>192</v>
      </c>
      <c r="D331" s="4" t="s">
        <v>2</v>
      </c>
      <c r="E331" s="5">
        <v>1</v>
      </c>
      <c r="F331" s="5">
        <v>100</v>
      </c>
      <c r="G331" s="11">
        <v>148.65</v>
      </c>
      <c r="H331" s="14" t="s">
        <v>4666</v>
      </c>
      <c r="I331" s="20">
        <f>All_US[[#This Row],[USD List / Unit]]*$I$3</f>
        <v>148.65</v>
      </c>
      <c r="J331" s="6">
        <v>627998001859</v>
      </c>
      <c r="K331" s="1"/>
      <c r="L331" s="1" t="s">
        <v>171</v>
      </c>
      <c r="M331" s="1" t="s">
        <v>2305</v>
      </c>
      <c r="N331" s="1"/>
      <c r="O331" s="1"/>
      <c r="P331" s="2">
        <v>0.28999999999999998</v>
      </c>
      <c r="Q331" s="2">
        <v>0.28999999999999998</v>
      </c>
      <c r="R331" s="1" t="s">
        <v>926</v>
      </c>
      <c r="S331" s="1" t="s">
        <v>2311</v>
      </c>
      <c r="T331" s="1"/>
      <c r="U331" s="1" t="s">
        <v>193</v>
      </c>
      <c r="V331" s="1" t="s">
        <v>4</v>
      </c>
      <c r="W331" s="1" t="s">
        <v>194</v>
      </c>
      <c r="X331" s="1" t="s">
        <v>6</v>
      </c>
    </row>
    <row r="332" spans="1:24" x14ac:dyDescent="0.2">
      <c r="A332" s="1"/>
      <c r="B332" s="1" t="s">
        <v>195</v>
      </c>
      <c r="C332" s="1" t="s">
        <v>196</v>
      </c>
      <c r="D332" s="4" t="s">
        <v>2</v>
      </c>
      <c r="E332" s="5">
        <v>1</v>
      </c>
      <c r="F332" s="5">
        <v>100</v>
      </c>
      <c r="G332" s="11">
        <v>168.67</v>
      </c>
      <c r="H332" s="14" t="s">
        <v>4666</v>
      </c>
      <c r="I332" s="20">
        <f>All_US[[#This Row],[USD List / Unit]]*$I$3</f>
        <v>168.67</v>
      </c>
      <c r="J332" s="6">
        <v>627998001866</v>
      </c>
      <c r="K332" s="1"/>
      <c r="L332" s="1" t="s">
        <v>171</v>
      </c>
      <c r="M332" s="1" t="s">
        <v>2305</v>
      </c>
      <c r="N332" s="1"/>
      <c r="O332" s="1"/>
      <c r="P332" s="2">
        <v>0.28999999999999998</v>
      </c>
      <c r="Q332" s="2">
        <v>0.28999999999999998</v>
      </c>
      <c r="R332" s="1" t="s">
        <v>926</v>
      </c>
      <c r="S332" s="1" t="s">
        <v>2312</v>
      </c>
      <c r="T332" s="1"/>
      <c r="U332" s="1" t="s">
        <v>197</v>
      </c>
      <c r="V332" s="1" t="s">
        <v>4</v>
      </c>
      <c r="W332" s="1" t="s">
        <v>198</v>
      </c>
      <c r="X332" s="1" t="s">
        <v>6</v>
      </c>
    </row>
    <row r="333" spans="1:24" x14ac:dyDescent="0.2">
      <c r="A333" s="1"/>
      <c r="B333" s="1" t="s">
        <v>199</v>
      </c>
      <c r="C333" s="1" t="s">
        <v>200</v>
      </c>
      <c r="D333" s="4" t="s">
        <v>2</v>
      </c>
      <c r="E333" s="5">
        <v>1</v>
      </c>
      <c r="F333" s="5">
        <v>40</v>
      </c>
      <c r="G333" s="11">
        <v>232.35</v>
      </c>
      <c r="H333" s="14" t="s">
        <v>4654</v>
      </c>
      <c r="I333" s="20">
        <f>All_US[[#This Row],[USD List / Unit]]*$I$3</f>
        <v>232.35</v>
      </c>
      <c r="J333" s="6">
        <v>627998015528</v>
      </c>
      <c r="K333" s="1"/>
      <c r="L333" s="1" t="s">
        <v>109</v>
      </c>
      <c r="M333" s="1" t="s">
        <v>161</v>
      </c>
      <c r="N333" s="1"/>
      <c r="O333" s="1"/>
      <c r="P333" s="2">
        <v>0.28000000000000003</v>
      </c>
      <c r="Q333" s="2">
        <v>0.28000000000000003</v>
      </c>
      <c r="R333" s="1" t="s">
        <v>926</v>
      </c>
      <c r="S333" s="1" t="s">
        <v>2313</v>
      </c>
      <c r="T333" s="1"/>
      <c r="U333" s="1" t="s">
        <v>201</v>
      </c>
      <c r="V333" s="1" t="s">
        <v>4</v>
      </c>
      <c r="W333" s="1" t="s">
        <v>202</v>
      </c>
      <c r="X333" s="1" t="s">
        <v>6</v>
      </c>
    </row>
    <row r="334" spans="1:24" x14ac:dyDescent="0.2">
      <c r="A334" s="1" t="s">
        <v>101</v>
      </c>
      <c r="B334" s="1" t="s">
        <v>4667</v>
      </c>
      <c r="C334" s="1" t="s">
        <v>4668</v>
      </c>
      <c r="D334" s="4" t="s">
        <v>2</v>
      </c>
      <c r="E334" s="5">
        <v>1</v>
      </c>
      <c r="F334" s="5"/>
      <c r="G334" s="11">
        <v>88.63</v>
      </c>
      <c r="H334" s="14" t="s">
        <v>4669</v>
      </c>
      <c r="I334" s="20">
        <f>All_US[[#This Row],[USD List / Unit]]*$I$3</f>
        <v>88.63</v>
      </c>
      <c r="J334" s="6">
        <v>627998001873</v>
      </c>
      <c r="K334" s="1"/>
      <c r="L334" s="1" t="s">
        <v>152</v>
      </c>
      <c r="M334" s="1" t="s">
        <v>2173</v>
      </c>
      <c r="N334" s="1"/>
      <c r="O334" s="1"/>
      <c r="P334" s="2">
        <v>0.35</v>
      </c>
      <c r="Q334" s="2">
        <v>0.35</v>
      </c>
      <c r="R334" s="1" t="s">
        <v>926</v>
      </c>
      <c r="S334" s="1" t="s">
        <v>4670</v>
      </c>
      <c r="T334" s="1"/>
      <c r="U334" s="1" t="s">
        <v>4671</v>
      </c>
      <c r="V334" s="1" t="s">
        <v>4</v>
      </c>
      <c r="W334" s="1" t="s">
        <v>4672</v>
      </c>
      <c r="X334" s="1" t="s">
        <v>6</v>
      </c>
    </row>
    <row r="335" spans="1:24" x14ac:dyDescent="0.2">
      <c r="A335" s="1"/>
      <c r="B335" s="1" t="s">
        <v>203</v>
      </c>
      <c r="C335" s="1" t="s">
        <v>4764</v>
      </c>
      <c r="D335" s="4" t="s">
        <v>2</v>
      </c>
      <c r="E335" s="5">
        <v>1</v>
      </c>
      <c r="F335" s="5">
        <v>5</v>
      </c>
      <c r="G335" s="11">
        <v>323.14999999999998</v>
      </c>
      <c r="H335" s="14" t="s">
        <v>4669</v>
      </c>
      <c r="I335" s="20">
        <f>All_US[[#This Row],[USD List / Unit]]*$I$3</f>
        <v>323.14999999999998</v>
      </c>
      <c r="J335" s="6">
        <v>627998004713</v>
      </c>
      <c r="K335" s="1"/>
      <c r="L335" s="1" t="s">
        <v>152</v>
      </c>
      <c r="M335" s="1" t="s">
        <v>2173</v>
      </c>
      <c r="N335" s="1"/>
      <c r="O335" s="1"/>
      <c r="P335" s="2">
        <v>0.63</v>
      </c>
      <c r="Q335" s="2">
        <v>0.63</v>
      </c>
      <c r="R335" s="1" t="s">
        <v>926</v>
      </c>
      <c r="S335" s="1" t="s">
        <v>2314</v>
      </c>
      <c r="T335" s="1" t="s">
        <v>4859</v>
      </c>
      <c r="U335" s="1" t="s">
        <v>4765</v>
      </c>
      <c r="V335" s="1" t="s">
        <v>4</v>
      </c>
      <c r="W335" s="1" t="s">
        <v>4766</v>
      </c>
      <c r="X335" s="1" t="s">
        <v>6</v>
      </c>
    </row>
    <row r="336" spans="1:24" x14ac:dyDescent="0.2">
      <c r="A336" s="1" t="s">
        <v>101</v>
      </c>
      <c r="B336" s="1" t="s">
        <v>2315</v>
      </c>
      <c r="C336" s="1" t="s">
        <v>2316</v>
      </c>
      <c r="D336" s="4" t="s">
        <v>2</v>
      </c>
      <c r="E336" s="5">
        <v>1</v>
      </c>
      <c r="F336" s="5"/>
      <c r="G336" s="11">
        <v>39.97</v>
      </c>
      <c r="H336" s="14" t="s">
        <v>4642</v>
      </c>
      <c r="I336" s="20">
        <f>All_US[[#This Row],[USD List / Unit]]*$I$3</f>
        <v>39.97</v>
      </c>
      <c r="J336" s="6">
        <v>627998001903</v>
      </c>
      <c r="K336" s="1"/>
      <c r="L336" s="1" t="s">
        <v>171</v>
      </c>
      <c r="M336" s="1" t="s">
        <v>317</v>
      </c>
      <c r="N336" s="1"/>
      <c r="O336" s="1"/>
      <c r="P336" s="2">
        <v>0</v>
      </c>
      <c r="Q336" s="2">
        <v>0</v>
      </c>
      <c r="R336" s="1" t="s">
        <v>926</v>
      </c>
      <c r="S336" s="1" t="s">
        <v>2317</v>
      </c>
      <c r="T336" s="1" t="s">
        <v>4900</v>
      </c>
      <c r="U336" s="1" t="s">
        <v>2318</v>
      </c>
      <c r="V336" s="1" t="s">
        <v>4</v>
      </c>
      <c r="W336" s="1" t="s">
        <v>2319</v>
      </c>
      <c r="X336" s="1" t="s">
        <v>6</v>
      </c>
    </row>
    <row r="337" spans="1:24" x14ac:dyDescent="0.2">
      <c r="A337" s="1"/>
      <c r="B337" s="1" t="s">
        <v>2320</v>
      </c>
      <c r="C337" s="1" t="s">
        <v>2321</v>
      </c>
      <c r="D337" s="4" t="s">
        <v>2</v>
      </c>
      <c r="E337" s="5">
        <v>1</v>
      </c>
      <c r="F337" s="5"/>
      <c r="G337" s="11">
        <v>118.98</v>
      </c>
      <c r="H337" s="14" t="s">
        <v>4642</v>
      </c>
      <c r="I337" s="20">
        <f>All_US[[#This Row],[USD List / Unit]]*$I$3</f>
        <v>118.98</v>
      </c>
      <c r="J337" s="6">
        <v>627998014767</v>
      </c>
      <c r="K337" s="1"/>
      <c r="L337" s="1" t="s">
        <v>206</v>
      </c>
      <c r="M337" s="1" t="s">
        <v>317</v>
      </c>
      <c r="N337" s="1"/>
      <c r="O337" s="1"/>
      <c r="P337" s="2">
        <v>0</v>
      </c>
      <c r="Q337" s="2">
        <v>0</v>
      </c>
      <c r="R337" s="1" t="s">
        <v>926</v>
      </c>
      <c r="S337" s="1" t="s">
        <v>2322</v>
      </c>
      <c r="T337" s="1" t="s">
        <v>2323</v>
      </c>
      <c r="U337" s="1" t="s">
        <v>2324</v>
      </c>
      <c r="V337" s="1" t="s">
        <v>4</v>
      </c>
      <c r="W337" s="1" t="s">
        <v>2325</v>
      </c>
      <c r="X337" s="1" t="s">
        <v>6</v>
      </c>
    </row>
    <row r="338" spans="1:24" x14ac:dyDescent="0.2">
      <c r="A338" s="1"/>
      <c r="B338" s="1" t="s">
        <v>204</v>
      </c>
      <c r="C338" s="1" t="s">
        <v>205</v>
      </c>
      <c r="D338" s="4" t="s">
        <v>2</v>
      </c>
      <c r="E338" s="5">
        <v>1</v>
      </c>
      <c r="F338" s="5"/>
      <c r="G338" s="11">
        <v>732.6</v>
      </c>
      <c r="H338" s="14" t="s">
        <v>4674</v>
      </c>
      <c r="I338" s="20">
        <f>All_US[[#This Row],[USD List / Unit]]*$I$3</f>
        <v>732.6</v>
      </c>
      <c r="J338" s="6">
        <v>627998012800</v>
      </c>
      <c r="K338" s="1"/>
      <c r="L338" s="1" t="s">
        <v>206</v>
      </c>
      <c r="M338" s="1" t="s">
        <v>2305</v>
      </c>
      <c r="N338" s="1"/>
      <c r="O338" s="1" t="s">
        <v>207</v>
      </c>
      <c r="P338" s="2">
        <v>1.1100000000000001</v>
      </c>
      <c r="Q338" s="2">
        <v>1.1100000000000001</v>
      </c>
      <c r="R338" s="1" t="s">
        <v>926</v>
      </c>
      <c r="S338" s="1" t="s">
        <v>2326</v>
      </c>
      <c r="T338" s="1" t="s">
        <v>2327</v>
      </c>
      <c r="U338" s="1" t="s">
        <v>208</v>
      </c>
      <c r="V338" s="1" t="s">
        <v>4</v>
      </c>
      <c r="W338" s="1" t="s">
        <v>209</v>
      </c>
      <c r="X338" s="1" t="s">
        <v>6</v>
      </c>
    </row>
    <row r="339" spans="1:24" x14ac:dyDescent="0.2">
      <c r="A339" s="1"/>
      <c r="B339" s="1" t="s">
        <v>210</v>
      </c>
      <c r="C339" s="1" t="s">
        <v>211</v>
      </c>
      <c r="D339" s="4" t="s">
        <v>2</v>
      </c>
      <c r="E339" s="5">
        <v>1</v>
      </c>
      <c r="F339" s="5"/>
      <c r="G339" s="11">
        <v>996.16</v>
      </c>
      <c r="H339" s="14" t="s">
        <v>4674</v>
      </c>
      <c r="I339" s="20">
        <f>All_US[[#This Row],[USD List / Unit]]*$I$3</f>
        <v>996.16</v>
      </c>
      <c r="J339" s="6">
        <v>627998012817</v>
      </c>
      <c r="K339" s="1"/>
      <c r="L339" s="1" t="s">
        <v>206</v>
      </c>
      <c r="M339" s="1" t="s">
        <v>2305</v>
      </c>
      <c r="N339" s="1"/>
      <c r="O339" s="1" t="s">
        <v>212</v>
      </c>
      <c r="P339" s="2">
        <v>1.34</v>
      </c>
      <c r="Q339" s="2">
        <v>1.34</v>
      </c>
      <c r="R339" s="1" t="s">
        <v>926</v>
      </c>
      <c r="S339" s="1" t="s">
        <v>2328</v>
      </c>
      <c r="T339" s="1" t="s">
        <v>2329</v>
      </c>
      <c r="U339" s="1" t="s">
        <v>213</v>
      </c>
      <c r="V339" s="1" t="s">
        <v>4</v>
      </c>
      <c r="W339" s="1" t="s">
        <v>214</v>
      </c>
      <c r="X339" s="1" t="s">
        <v>6</v>
      </c>
    </row>
    <row r="340" spans="1:24" x14ac:dyDescent="0.2">
      <c r="A340" s="1" t="s">
        <v>274</v>
      </c>
      <c r="B340" s="1" t="s">
        <v>2330</v>
      </c>
      <c r="C340" s="1" t="s">
        <v>2331</v>
      </c>
      <c r="D340" s="4" t="s">
        <v>2</v>
      </c>
      <c r="E340" s="5">
        <v>1</v>
      </c>
      <c r="F340" s="5"/>
      <c r="G340" s="11">
        <v>582.98</v>
      </c>
      <c r="H340" s="14" t="s">
        <v>4642</v>
      </c>
      <c r="I340" s="20">
        <f>All_US[[#This Row],[USD List / Unit]]*$I$3</f>
        <v>582.98</v>
      </c>
      <c r="J340" s="6">
        <v>627998001958</v>
      </c>
      <c r="K340" s="1"/>
      <c r="L340" s="1" t="s">
        <v>171</v>
      </c>
      <c r="M340" s="1" t="s">
        <v>2305</v>
      </c>
      <c r="N340" s="1"/>
      <c r="O340" s="1"/>
      <c r="P340" s="2">
        <v>3.4</v>
      </c>
      <c r="Q340" s="2">
        <v>3.4</v>
      </c>
      <c r="R340" s="1" t="s">
        <v>926</v>
      </c>
      <c r="S340" s="1" t="s">
        <v>2332</v>
      </c>
      <c r="T340" s="1" t="s">
        <v>4901</v>
      </c>
      <c r="U340" s="1" t="s">
        <v>2333</v>
      </c>
      <c r="V340" s="1" t="s">
        <v>4</v>
      </c>
      <c r="W340" s="1" t="s">
        <v>2334</v>
      </c>
      <c r="X340" s="1" t="s">
        <v>6</v>
      </c>
    </row>
    <row r="341" spans="1:24" x14ac:dyDescent="0.2">
      <c r="A341" s="1"/>
      <c r="B341" s="1" t="s">
        <v>215</v>
      </c>
      <c r="C341" s="1" t="s">
        <v>216</v>
      </c>
      <c r="D341" s="4" t="s">
        <v>2</v>
      </c>
      <c r="E341" s="5">
        <v>1</v>
      </c>
      <c r="F341" s="5"/>
      <c r="G341" s="11">
        <v>1264.1199999999999</v>
      </c>
      <c r="H341" s="14" t="s">
        <v>4675</v>
      </c>
      <c r="I341" s="20">
        <f>All_US[[#This Row],[USD List / Unit]]*$I$3</f>
        <v>1264.1199999999999</v>
      </c>
      <c r="J341" s="6">
        <v>627998012824</v>
      </c>
      <c r="K341" s="1"/>
      <c r="L341" s="1" t="s">
        <v>206</v>
      </c>
      <c r="M341" s="1" t="s">
        <v>2305</v>
      </c>
      <c r="N341" s="1"/>
      <c r="O341" s="1"/>
      <c r="P341" s="2">
        <v>1.95</v>
      </c>
      <c r="Q341" s="2">
        <v>1.95</v>
      </c>
      <c r="R341" s="1" t="s">
        <v>926</v>
      </c>
      <c r="S341" s="1" t="s">
        <v>2335</v>
      </c>
      <c r="T341" s="1" t="s">
        <v>2336</v>
      </c>
      <c r="U341" s="1" t="s">
        <v>217</v>
      </c>
      <c r="V341" s="1" t="s">
        <v>4</v>
      </c>
      <c r="W341" s="1" t="s">
        <v>218</v>
      </c>
      <c r="X341" s="1" t="s">
        <v>6</v>
      </c>
    </row>
    <row r="342" spans="1:24" x14ac:dyDescent="0.2">
      <c r="A342" s="1"/>
      <c r="B342" s="1" t="s">
        <v>219</v>
      </c>
      <c r="C342" s="1" t="s">
        <v>220</v>
      </c>
      <c r="D342" s="4" t="s">
        <v>2</v>
      </c>
      <c r="E342" s="5">
        <v>1</v>
      </c>
      <c r="F342" s="5"/>
      <c r="G342" s="11">
        <v>2257.5</v>
      </c>
      <c r="H342" s="14" t="s">
        <v>4675</v>
      </c>
      <c r="I342" s="20">
        <f>All_US[[#This Row],[USD List / Unit]]*$I$3</f>
        <v>2257.5</v>
      </c>
      <c r="J342" s="6">
        <v>627998012831</v>
      </c>
      <c r="K342" s="1"/>
      <c r="L342" s="1" t="s">
        <v>206</v>
      </c>
      <c r="M342" s="1" t="s">
        <v>2305</v>
      </c>
      <c r="N342" s="1"/>
      <c r="O342" s="1"/>
      <c r="P342" s="2">
        <v>1.76</v>
      </c>
      <c r="Q342" s="2">
        <v>1.76</v>
      </c>
      <c r="R342" s="1" t="s">
        <v>926</v>
      </c>
      <c r="S342" s="1" t="s">
        <v>2337</v>
      </c>
      <c r="T342" s="1" t="s">
        <v>2338</v>
      </c>
      <c r="U342" s="1" t="s">
        <v>221</v>
      </c>
      <c r="V342" s="1" t="s">
        <v>4</v>
      </c>
      <c r="W342" s="1" t="s">
        <v>222</v>
      </c>
      <c r="X342" s="1" t="s">
        <v>6</v>
      </c>
    </row>
    <row r="343" spans="1:24" x14ac:dyDescent="0.2">
      <c r="A343" s="1" t="s">
        <v>101</v>
      </c>
      <c r="B343" s="1" t="s">
        <v>2339</v>
      </c>
      <c r="C343" s="1" t="s">
        <v>2340</v>
      </c>
      <c r="D343" s="4" t="s">
        <v>2</v>
      </c>
      <c r="E343" s="5">
        <v>1</v>
      </c>
      <c r="F343" s="5"/>
      <c r="G343" s="11">
        <v>49.66</v>
      </c>
      <c r="H343" s="14" t="s">
        <v>4642</v>
      </c>
      <c r="I343" s="20">
        <f>All_US[[#This Row],[USD List / Unit]]*$I$3</f>
        <v>49.66</v>
      </c>
      <c r="J343" s="6">
        <v>627998006335</v>
      </c>
      <c r="K343" s="1"/>
      <c r="L343" s="1" t="s">
        <v>171</v>
      </c>
      <c r="M343" s="1" t="s">
        <v>317</v>
      </c>
      <c r="N343" s="1"/>
      <c r="O343" s="1"/>
      <c r="P343" s="2">
        <v>0</v>
      </c>
      <c r="Q343" s="2">
        <v>0</v>
      </c>
      <c r="R343" s="1" t="s">
        <v>926</v>
      </c>
      <c r="S343" s="1" t="s">
        <v>2341</v>
      </c>
      <c r="T343" s="1" t="s">
        <v>4902</v>
      </c>
      <c r="U343" s="1" t="s">
        <v>2342</v>
      </c>
      <c r="V343" s="1" t="s">
        <v>4</v>
      </c>
      <c r="W343" s="1" t="s">
        <v>2343</v>
      </c>
      <c r="X343" s="1" t="s">
        <v>6</v>
      </c>
    </row>
    <row r="344" spans="1:24" x14ac:dyDescent="0.2">
      <c r="A344" s="1" t="s">
        <v>101</v>
      </c>
      <c r="B344" s="1" t="s">
        <v>2344</v>
      </c>
      <c r="C344" s="1" t="s">
        <v>2345</v>
      </c>
      <c r="D344" s="4" t="s">
        <v>2</v>
      </c>
      <c r="E344" s="5">
        <v>1</v>
      </c>
      <c r="F344" s="5"/>
      <c r="G344" s="11">
        <v>46.88</v>
      </c>
      <c r="H344" s="14" t="s">
        <v>4642</v>
      </c>
      <c r="I344" s="20">
        <f>All_US[[#This Row],[USD List / Unit]]*$I$3</f>
        <v>46.88</v>
      </c>
      <c r="J344" s="6">
        <v>627998004911</v>
      </c>
      <c r="K344" s="1"/>
      <c r="L344" s="1" t="s">
        <v>171</v>
      </c>
      <c r="M344" s="1" t="s">
        <v>317</v>
      </c>
      <c r="N344" s="1"/>
      <c r="O344" s="1"/>
      <c r="P344" s="2">
        <v>0</v>
      </c>
      <c r="Q344" s="2">
        <v>0</v>
      </c>
      <c r="R344" s="1" t="s">
        <v>926</v>
      </c>
      <c r="S344" s="1" t="s">
        <v>2346</v>
      </c>
      <c r="T344" s="1" t="s">
        <v>4903</v>
      </c>
      <c r="U344" s="1" t="s">
        <v>2347</v>
      </c>
      <c r="V344" s="1" t="s">
        <v>4</v>
      </c>
      <c r="W344" s="1" t="s">
        <v>2348</v>
      </c>
      <c r="X344" s="1" t="s">
        <v>6</v>
      </c>
    </row>
    <row r="345" spans="1:24" x14ac:dyDescent="0.2">
      <c r="A345" s="1"/>
      <c r="B345" s="1" t="s">
        <v>227</v>
      </c>
      <c r="C345" s="1" t="s">
        <v>224</v>
      </c>
      <c r="D345" s="4" t="s">
        <v>2</v>
      </c>
      <c r="E345" s="5">
        <v>1</v>
      </c>
      <c r="F345" s="5"/>
      <c r="G345" s="11">
        <v>215.58</v>
      </c>
      <c r="H345" s="14" t="s">
        <v>4676</v>
      </c>
      <c r="I345" s="20">
        <f>All_US[[#This Row],[USD List / Unit]]*$I$3</f>
        <v>215.58</v>
      </c>
      <c r="J345" s="6">
        <v>627998016532</v>
      </c>
      <c r="K345" s="1"/>
      <c r="L345" s="1" t="s">
        <v>171</v>
      </c>
      <c r="M345" s="1" t="s">
        <v>2349</v>
      </c>
      <c r="N345" s="1"/>
      <c r="O345" s="1" t="s">
        <v>223</v>
      </c>
      <c r="P345" s="2">
        <v>1.65</v>
      </c>
      <c r="Q345" s="2">
        <v>1.65</v>
      </c>
      <c r="R345" s="1" t="s">
        <v>926</v>
      </c>
      <c r="S345" s="1" t="s">
        <v>2350</v>
      </c>
      <c r="T345" s="1"/>
      <c r="U345" s="1" t="s">
        <v>226</v>
      </c>
      <c r="V345" s="1" t="s">
        <v>4</v>
      </c>
      <c r="W345" s="1" t="s">
        <v>4868</v>
      </c>
      <c r="X345" s="1" t="s">
        <v>6</v>
      </c>
    </row>
    <row r="346" spans="1:24" x14ac:dyDescent="0.2">
      <c r="A346" s="1" t="s">
        <v>689</v>
      </c>
      <c r="B346" s="1" t="s">
        <v>228</v>
      </c>
      <c r="C346" s="1" t="s">
        <v>4869</v>
      </c>
      <c r="D346" s="4" t="s">
        <v>2</v>
      </c>
      <c r="E346" s="5">
        <v>1</v>
      </c>
      <c r="F346" s="5">
        <v>5</v>
      </c>
      <c r="G346" s="11">
        <v>250.81</v>
      </c>
      <c r="H346" s="14"/>
      <c r="I346" s="20">
        <f>All_US[[#This Row],[USD List / Unit]]*$I$3</f>
        <v>250.81</v>
      </c>
      <c r="J346" s="6">
        <v>627998001989</v>
      </c>
      <c r="K346" s="1"/>
      <c r="L346" s="1" t="s">
        <v>171</v>
      </c>
      <c r="M346" s="1" t="s">
        <v>2349</v>
      </c>
      <c r="N346" s="1"/>
      <c r="O346" s="1"/>
      <c r="P346" s="2">
        <v>1.97</v>
      </c>
      <c r="Q346" s="2">
        <v>1.97</v>
      </c>
      <c r="R346" s="1" t="s">
        <v>926</v>
      </c>
      <c r="S346" s="1" t="s">
        <v>2351</v>
      </c>
      <c r="T346" s="1" t="s">
        <v>2352</v>
      </c>
      <c r="U346" s="1" t="s">
        <v>229</v>
      </c>
      <c r="V346" s="1" t="s">
        <v>4</v>
      </c>
      <c r="W346" s="1" t="s">
        <v>4870</v>
      </c>
      <c r="X346" s="1" t="s">
        <v>6</v>
      </c>
    </row>
    <row r="347" spans="1:24" x14ac:dyDescent="0.2">
      <c r="A347" s="1"/>
      <c r="B347" s="1" t="s">
        <v>230</v>
      </c>
      <c r="C347" s="1" t="s">
        <v>4869</v>
      </c>
      <c r="D347" s="4" t="s">
        <v>2</v>
      </c>
      <c r="E347" s="5">
        <v>1</v>
      </c>
      <c r="F347" s="5"/>
      <c r="G347" s="11">
        <v>280.77</v>
      </c>
      <c r="H347" s="14" t="s">
        <v>4676</v>
      </c>
      <c r="I347" s="20">
        <f>All_US[[#This Row],[USD List / Unit]]*$I$3</f>
        <v>280.77</v>
      </c>
      <c r="J347" s="6">
        <v>627998016549</v>
      </c>
      <c r="K347" s="1"/>
      <c r="L347" s="1" t="s">
        <v>171</v>
      </c>
      <c r="M347" s="1" t="s">
        <v>2349</v>
      </c>
      <c r="N347" s="1"/>
      <c r="O347" s="1" t="s">
        <v>228</v>
      </c>
      <c r="P347" s="2">
        <v>2.4</v>
      </c>
      <c r="Q347" s="2">
        <v>2.4</v>
      </c>
      <c r="R347" s="1" t="s">
        <v>926</v>
      </c>
      <c r="S347" s="1" t="s">
        <v>2353</v>
      </c>
      <c r="T347" s="1"/>
      <c r="U347" s="1" t="s">
        <v>229</v>
      </c>
      <c r="V347" s="1" t="s">
        <v>4</v>
      </c>
      <c r="W347" s="1" t="s">
        <v>4870</v>
      </c>
      <c r="X347" s="1" t="s">
        <v>6</v>
      </c>
    </row>
    <row r="348" spans="1:24" x14ac:dyDescent="0.2">
      <c r="A348" s="1"/>
      <c r="B348" s="1" t="s">
        <v>233</v>
      </c>
      <c r="C348" s="1" t="s">
        <v>4871</v>
      </c>
      <c r="D348" s="4" t="s">
        <v>2</v>
      </c>
      <c r="E348" s="5">
        <v>1</v>
      </c>
      <c r="F348" s="5"/>
      <c r="G348" s="11">
        <v>371.05</v>
      </c>
      <c r="H348" s="14" t="s">
        <v>4676</v>
      </c>
      <c r="I348" s="20">
        <f>All_US[[#This Row],[USD List / Unit]]*$I$3</f>
        <v>371.05</v>
      </c>
      <c r="J348" s="6">
        <v>627998016556</v>
      </c>
      <c r="K348" s="1"/>
      <c r="L348" s="1" t="s">
        <v>171</v>
      </c>
      <c r="M348" s="1" t="s">
        <v>2349</v>
      </c>
      <c r="N348" s="1"/>
      <c r="O348" s="1" t="s">
        <v>231</v>
      </c>
      <c r="P348" s="2">
        <v>2.64</v>
      </c>
      <c r="Q348" s="2">
        <v>2.64</v>
      </c>
      <c r="R348" s="1" t="s">
        <v>926</v>
      </c>
      <c r="S348" s="1" t="s">
        <v>2354</v>
      </c>
      <c r="T348" s="1"/>
      <c r="U348" s="1" t="s">
        <v>232</v>
      </c>
      <c r="V348" s="1" t="s">
        <v>4</v>
      </c>
      <c r="W348" s="1" t="s">
        <v>4872</v>
      </c>
      <c r="X348" s="1" t="s">
        <v>6</v>
      </c>
    </row>
    <row r="349" spans="1:24" x14ac:dyDescent="0.2">
      <c r="A349" s="1"/>
      <c r="B349" s="1" t="s">
        <v>2356</v>
      </c>
      <c r="C349" s="1" t="s">
        <v>234</v>
      </c>
      <c r="D349" s="4" t="s">
        <v>2</v>
      </c>
      <c r="E349" s="5">
        <v>1</v>
      </c>
      <c r="F349" s="5"/>
      <c r="G349" s="11">
        <v>98.82</v>
      </c>
      <c r="H349" s="14" t="s">
        <v>4677</v>
      </c>
      <c r="I349" s="20">
        <f>All_US[[#This Row],[USD List / Unit]]*$I$3</f>
        <v>98.82</v>
      </c>
      <c r="J349" s="6">
        <v>627998016570</v>
      </c>
      <c r="K349" s="1"/>
      <c r="L349" s="1" t="s">
        <v>171</v>
      </c>
      <c r="M349" s="1" t="s">
        <v>2349</v>
      </c>
      <c r="N349" s="1"/>
      <c r="O349" s="1" t="s">
        <v>245</v>
      </c>
      <c r="P349" s="2">
        <v>0.72</v>
      </c>
      <c r="Q349" s="2">
        <v>0.72</v>
      </c>
      <c r="R349" s="1" t="s">
        <v>926</v>
      </c>
      <c r="S349" s="1" t="s">
        <v>2357</v>
      </c>
      <c r="T349" s="1"/>
      <c r="U349" s="1" t="s">
        <v>235</v>
      </c>
      <c r="V349" s="1" t="s">
        <v>4</v>
      </c>
      <c r="W349" s="1" t="s">
        <v>236</v>
      </c>
      <c r="X349" s="1" t="s">
        <v>6</v>
      </c>
    </row>
    <row r="350" spans="1:24" x14ac:dyDescent="0.2">
      <c r="A350" s="1"/>
      <c r="B350" s="1" t="s">
        <v>2358</v>
      </c>
      <c r="C350" s="1" t="s">
        <v>2359</v>
      </c>
      <c r="D350" s="4" t="s">
        <v>2</v>
      </c>
      <c r="E350" s="5">
        <v>1</v>
      </c>
      <c r="F350" s="5"/>
      <c r="G350" s="11">
        <v>127.43</v>
      </c>
      <c r="H350" s="14" t="s">
        <v>4677</v>
      </c>
      <c r="I350" s="20">
        <f>All_US[[#This Row],[USD List / Unit]]*$I$3</f>
        <v>127.43</v>
      </c>
      <c r="J350" s="6">
        <v>627998016587</v>
      </c>
      <c r="K350" s="1"/>
      <c r="L350" s="1" t="s">
        <v>171</v>
      </c>
      <c r="M350" s="1" t="s">
        <v>2349</v>
      </c>
      <c r="N350" s="1"/>
      <c r="O350" s="1" t="s">
        <v>249</v>
      </c>
      <c r="P350" s="2">
        <v>1</v>
      </c>
      <c r="Q350" s="2">
        <v>1</v>
      </c>
      <c r="R350" s="1" t="s">
        <v>926</v>
      </c>
      <c r="S350" s="1" t="s">
        <v>2360</v>
      </c>
      <c r="T350" s="1"/>
      <c r="U350" s="1" t="s">
        <v>2361</v>
      </c>
      <c r="V350" s="1" t="s">
        <v>4</v>
      </c>
      <c r="W350" s="1" t="s">
        <v>2362</v>
      </c>
      <c r="X350" s="1" t="s">
        <v>6</v>
      </c>
    </row>
    <row r="351" spans="1:24" x14ac:dyDescent="0.2">
      <c r="A351" s="1" t="s">
        <v>689</v>
      </c>
      <c r="B351" s="1" t="s">
        <v>237</v>
      </c>
      <c r="C351" s="1" t="s">
        <v>238</v>
      </c>
      <c r="D351" s="4" t="s">
        <v>2</v>
      </c>
      <c r="E351" s="5">
        <v>1</v>
      </c>
      <c r="F351" s="5">
        <v>5</v>
      </c>
      <c r="G351" s="11">
        <v>142.99</v>
      </c>
      <c r="H351" s="14"/>
      <c r="I351" s="20">
        <f>All_US[[#This Row],[USD List / Unit]]*$I$3</f>
        <v>142.99</v>
      </c>
      <c r="J351" s="6">
        <v>627998002047</v>
      </c>
      <c r="K351" s="1"/>
      <c r="L351" s="1" t="s">
        <v>171</v>
      </c>
      <c r="M351" s="1" t="s">
        <v>1209</v>
      </c>
      <c r="N351" s="1"/>
      <c r="O351" s="1"/>
      <c r="P351" s="2">
        <v>1.7</v>
      </c>
      <c r="Q351" s="2">
        <v>1.7</v>
      </c>
      <c r="R351" s="1" t="s">
        <v>926</v>
      </c>
      <c r="S351" s="1" t="s">
        <v>2363</v>
      </c>
      <c r="T351" s="1" t="s">
        <v>2364</v>
      </c>
      <c r="U351" s="1" t="s">
        <v>239</v>
      </c>
      <c r="V351" s="1" t="s">
        <v>4</v>
      </c>
      <c r="W351" s="1" t="s">
        <v>240</v>
      </c>
      <c r="X351" s="1" t="s">
        <v>6</v>
      </c>
    </row>
    <row r="352" spans="1:24" x14ac:dyDescent="0.2">
      <c r="A352" s="1"/>
      <c r="B352" s="1" t="s">
        <v>2365</v>
      </c>
      <c r="C352" s="1" t="s">
        <v>238</v>
      </c>
      <c r="D352" s="4" t="s">
        <v>2</v>
      </c>
      <c r="E352" s="5">
        <v>1</v>
      </c>
      <c r="F352" s="5"/>
      <c r="G352" s="11">
        <v>159.76</v>
      </c>
      <c r="H352" s="14" t="s">
        <v>4677</v>
      </c>
      <c r="I352" s="20">
        <f>All_US[[#This Row],[USD List / Unit]]*$I$3</f>
        <v>159.76</v>
      </c>
      <c r="J352" s="6">
        <v>627998016594</v>
      </c>
      <c r="K352" s="1"/>
      <c r="L352" s="1" t="s">
        <v>171</v>
      </c>
      <c r="M352" s="1" t="s">
        <v>2349</v>
      </c>
      <c r="N352" s="1"/>
      <c r="O352" s="1" t="s">
        <v>237</v>
      </c>
      <c r="P352" s="2">
        <v>1.66</v>
      </c>
      <c r="Q352" s="2">
        <v>1.66</v>
      </c>
      <c r="R352" s="1" t="s">
        <v>926</v>
      </c>
      <c r="S352" s="1" t="s">
        <v>2366</v>
      </c>
      <c r="T352" s="1"/>
      <c r="U352" s="1" t="s">
        <v>239</v>
      </c>
      <c r="V352" s="1" t="s">
        <v>4</v>
      </c>
      <c r="W352" s="1" t="s">
        <v>240</v>
      </c>
      <c r="X352" s="1" t="s">
        <v>6</v>
      </c>
    </row>
    <row r="353" spans="1:24" x14ac:dyDescent="0.2">
      <c r="A353" s="1" t="s">
        <v>689</v>
      </c>
      <c r="B353" s="1" t="s">
        <v>241</v>
      </c>
      <c r="C353" s="1" t="s">
        <v>242</v>
      </c>
      <c r="D353" s="4" t="s">
        <v>2</v>
      </c>
      <c r="E353" s="5">
        <v>1</v>
      </c>
      <c r="F353" s="5">
        <v>5</v>
      </c>
      <c r="G353" s="11">
        <v>262.93</v>
      </c>
      <c r="H353" s="14"/>
      <c r="I353" s="20">
        <f>All_US[[#This Row],[USD List / Unit]]*$I$3</f>
        <v>262.93</v>
      </c>
      <c r="J353" s="6">
        <v>627998002054</v>
      </c>
      <c r="K353" s="1"/>
      <c r="L353" s="1" t="s">
        <v>171</v>
      </c>
      <c r="M353" s="1" t="s">
        <v>1209</v>
      </c>
      <c r="N353" s="1"/>
      <c r="O353" s="1"/>
      <c r="P353" s="2">
        <v>2.41</v>
      </c>
      <c r="Q353" s="2">
        <v>2.41</v>
      </c>
      <c r="R353" s="1" t="s">
        <v>926</v>
      </c>
      <c r="S353" s="1" t="s">
        <v>2367</v>
      </c>
      <c r="T353" s="1" t="s">
        <v>2368</v>
      </c>
      <c r="U353" s="1" t="s">
        <v>243</v>
      </c>
      <c r="V353" s="1" t="s">
        <v>4</v>
      </c>
      <c r="W353" s="1" t="s">
        <v>244</v>
      </c>
      <c r="X353" s="1" t="s">
        <v>6</v>
      </c>
    </row>
    <row r="354" spans="1:24" x14ac:dyDescent="0.2">
      <c r="A354" s="1"/>
      <c r="B354" s="1" t="s">
        <v>2369</v>
      </c>
      <c r="C354" s="1" t="s">
        <v>242</v>
      </c>
      <c r="D354" s="4" t="s">
        <v>2</v>
      </c>
      <c r="E354" s="5">
        <v>1</v>
      </c>
      <c r="F354" s="5"/>
      <c r="G354" s="11">
        <v>293.18</v>
      </c>
      <c r="H354" s="14" t="s">
        <v>4677</v>
      </c>
      <c r="I354" s="20">
        <f>All_US[[#This Row],[USD List / Unit]]*$I$3</f>
        <v>293.18</v>
      </c>
      <c r="J354" s="6">
        <v>627998016600</v>
      </c>
      <c r="K354" s="1"/>
      <c r="L354" s="1" t="s">
        <v>171</v>
      </c>
      <c r="M354" s="1" t="s">
        <v>2349</v>
      </c>
      <c r="N354" s="1"/>
      <c r="O354" s="1" t="s">
        <v>241</v>
      </c>
      <c r="P354" s="2">
        <v>2.4</v>
      </c>
      <c r="Q354" s="2">
        <v>2.4</v>
      </c>
      <c r="R354" s="1" t="s">
        <v>926</v>
      </c>
      <c r="S354" s="1" t="s">
        <v>2370</v>
      </c>
      <c r="T354" s="1"/>
      <c r="U354" s="1" t="s">
        <v>243</v>
      </c>
      <c r="V354" s="1" t="s">
        <v>4</v>
      </c>
      <c r="W354" s="1" t="s">
        <v>244</v>
      </c>
      <c r="X354" s="1" t="s">
        <v>6</v>
      </c>
    </row>
    <row r="355" spans="1:24" x14ac:dyDescent="0.2">
      <c r="A355" s="1" t="s">
        <v>101</v>
      </c>
      <c r="B355" s="1" t="s">
        <v>245</v>
      </c>
      <c r="C355" s="1" t="s">
        <v>246</v>
      </c>
      <c r="D355" s="4" t="s">
        <v>2</v>
      </c>
      <c r="E355" s="5">
        <v>1</v>
      </c>
      <c r="F355" s="5">
        <v>20</v>
      </c>
      <c r="G355" s="11">
        <v>88.95</v>
      </c>
      <c r="H355" s="14" t="s">
        <v>4677</v>
      </c>
      <c r="I355" s="20">
        <f>All_US[[#This Row],[USD List / Unit]]*$I$3</f>
        <v>88.95</v>
      </c>
      <c r="J355" s="6">
        <v>627998002085</v>
      </c>
      <c r="K355" s="1"/>
      <c r="L355" s="1" t="s">
        <v>171</v>
      </c>
      <c r="M355" s="1" t="s">
        <v>1209</v>
      </c>
      <c r="N355" s="1"/>
      <c r="O355" s="1"/>
      <c r="P355" s="2">
        <v>0.5</v>
      </c>
      <c r="Q355" s="2">
        <v>0.5</v>
      </c>
      <c r="R355" s="1" t="s">
        <v>926</v>
      </c>
      <c r="S355" s="1" t="s">
        <v>2371</v>
      </c>
      <c r="T355" s="1" t="s">
        <v>2355</v>
      </c>
      <c r="U355" s="1" t="s">
        <v>247</v>
      </c>
      <c r="V355" s="1" t="s">
        <v>4</v>
      </c>
      <c r="W355" s="1" t="s">
        <v>248</v>
      </c>
      <c r="X355" s="1" t="s">
        <v>6</v>
      </c>
    </row>
    <row r="356" spans="1:24" x14ac:dyDescent="0.2">
      <c r="A356" s="1" t="s">
        <v>101</v>
      </c>
      <c r="B356" s="1" t="s">
        <v>249</v>
      </c>
      <c r="C356" s="1" t="s">
        <v>250</v>
      </c>
      <c r="D356" s="4" t="s">
        <v>2</v>
      </c>
      <c r="E356" s="5">
        <v>1</v>
      </c>
      <c r="F356" s="5">
        <v>20</v>
      </c>
      <c r="G356" s="11">
        <v>114.37</v>
      </c>
      <c r="H356" s="14" t="s">
        <v>4677</v>
      </c>
      <c r="I356" s="20">
        <f>All_US[[#This Row],[USD List / Unit]]*$I$3</f>
        <v>114.37</v>
      </c>
      <c r="J356" s="6">
        <v>627998002092</v>
      </c>
      <c r="K356" s="1"/>
      <c r="L356" s="1" t="s">
        <v>171</v>
      </c>
      <c r="M356" s="1" t="s">
        <v>1209</v>
      </c>
      <c r="N356" s="1"/>
      <c r="O356" s="1"/>
      <c r="P356" s="2">
        <v>0.5</v>
      </c>
      <c r="Q356" s="2">
        <v>0.5</v>
      </c>
      <c r="R356" s="1" t="s">
        <v>926</v>
      </c>
      <c r="S356" s="1" t="s">
        <v>2372</v>
      </c>
      <c r="T356" s="1" t="s">
        <v>2373</v>
      </c>
      <c r="U356" s="1" t="s">
        <v>251</v>
      </c>
      <c r="V356" s="1" t="s">
        <v>4</v>
      </c>
      <c r="W356" s="1" t="s">
        <v>252</v>
      </c>
      <c r="X356" s="1" t="s">
        <v>6</v>
      </c>
    </row>
    <row r="357" spans="1:24" x14ac:dyDescent="0.2">
      <c r="A357" s="1" t="s">
        <v>101</v>
      </c>
      <c r="B357" s="1" t="s">
        <v>253</v>
      </c>
      <c r="C357" s="1" t="s">
        <v>254</v>
      </c>
      <c r="D357" s="4" t="s">
        <v>2</v>
      </c>
      <c r="E357" s="5">
        <v>1</v>
      </c>
      <c r="F357" s="5">
        <v>24</v>
      </c>
      <c r="G357" s="11">
        <v>196.84</v>
      </c>
      <c r="H357" s="14" t="s">
        <v>4676</v>
      </c>
      <c r="I357" s="20">
        <f>All_US[[#This Row],[USD List / Unit]]*$I$3</f>
        <v>196.84</v>
      </c>
      <c r="J357" s="6">
        <v>627998006342</v>
      </c>
      <c r="K357" s="1"/>
      <c r="L357" s="1" t="s">
        <v>10</v>
      </c>
      <c r="M357" s="1" t="s">
        <v>1209</v>
      </c>
      <c r="N357" s="1"/>
      <c r="O357" s="1"/>
      <c r="P357" s="2">
        <v>2.6</v>
      </c>
      <c r="Q357" s="2">
        <v>2.6</v>
      </c>
      <c r="R357" s="1" t="s">
        <v>926</v>
      </c>
      <c r="S357" s="1" t="s">
        <v>2374</v>
      </c>
      <c r="T357" s="1" t="s">
        <v>987</v>
      </c>
      <c r="U357" s="1" t="s">
        <v>255</v>
      </c>
      <c r="V357" s="1" t="s">
        <v>4</v>
      </c>
      <c r="W357" s="1" t="s">
        <v>256</v>
      </c>
      <c r="X357" s="1" t="s">
        <v>6</v>
      </c>
    </row>
    <row r="358" spans="1:24" x14ac:dyDescent="0.2">
      <c r="A358" s="1" t="s">
        <v>101</v>
      </c>
      <c r="B358" s="1" t="s">
        <v>2375</v>
      </c>
      <c r="C358" s="1" t="s">
        <v>2376</v>
      </c>
      <c r="D358" s="4" t="s">
        <v>2</v>
      </c>
      <c r="E358" s="5">
        <v>1</v>
      </c>
      <c r="F358" s="5"/>
      <c r="G358" s="11">
        <v>92.6</v>
      </c>
      <c r="H358" s="14" t="s">
        <v>4642</v>
      </c>
      <c r="I358" s="20">
        <f>All_US[[#This Row],[USD List / Unit]]*$I$3</f>
        <v>92.6</v>
      </c>
      <c r="J358" s="6">
        <v>627998002108</v>
      </c>
      <c r="K358" s="1"/>
      <c r="L358" s="1" t="s">
        <v>171</v>
      </c>
      <c r="M358" s="1" t="s">
        <v>2377</v>
      </c>
      <c r="N358" s="1"/>
      <c r="O358" s="1"/>
      <c r="P358" s="2">
        <v>0.1</v>
      </c>
      <c r="Q358" s="2">
        <v>0.1</v>
      </c>
      <c r="R358" s="1" t="s">
        <v>926</v>
      </c>
      <c r="S358" s="1" t="s">
        <v>2378</v>
      </c>
      <c r="T358" s="1" t="s">
        <v>987</v>
      </c>
      <c r="U358" s="1" t="s">
        <v>2379</v>
      </c>
      <c r="V358" s="1" t="s">
        <v>4</v>
      </c>
      <c r="W358" s="1" t="s">
        <v>2380</v>
      </c>
      <c r="X358" s="1" t="s">
        <v>6</v>
      </c>
    </row>
    <row r="359" spans="1:24" x14ac:dyDescent="0.2">
      <c r="A359" s="1" t="s">
        <v>101</v>
      </c>
      <c r="B359" s="1" t="s">
        <v>2381</v>
      </c>
      <c r="C359" s="1" t="s">
        <v>2382</v>
      </c>
      <c r="D359" s="4" t="s">
        <v>2</v>
      </c>
      <c r="E359" s="5">
        <v>1</v>
      </c>
      <c r="F359" s="5"/>
      <c r="G359" s="11">
        <v>80.56</v>
      </c>
      <c r="H359" s="14" t="s">
        <v>4642</v>
      </c>
      <c r="I359" s="20">
        <f>All_US[[#This Row],[USD List / Unit]]*$I$3</f>
        <v>80.56</v>
      </c>
      <c r="J359" s="6">
        <v>627998002115</v>
      </c>
      <c r="K359" s="1"/>
      <c r="L359" s="1" t="s">
        <v>171</v>
      </c>
      <c r="M359" s="1" t="s">
        <v>2377</v>
      </c>
      <c r="N359" s="1"/>
      <c r="O359" s="1"/>
      <c r="P359" s="2">
        <v>0.1</v>
      </c>
      <c r="Q359" s="2">
        <v>0.1</v>
      </c>
      <c r="R359" s="1" t="s">
        <v>926</v>
      </c>
      <c r="S359" s="1" t="s">
        <v>2383</v>
      </c>
      <c r="T359" s="1" t="s">
        <v>987</v>
      </c>
      <c r="U359" s="1" t="s">
        <v>2384</v>
      </c>
      <c r="V359" s="1" t="s">
        <v>4</v>
      </c>
      <c r="W359" s="1" t="s">
        <v>2385</v>
      </c>
      <c r="X359" s="1" t="s">
        <v>6</v>
      </c>
    </row>
    <row r="360" spans="1:24" x14ac:dyDescent="0.2">
      <c r="A360" s="1" t="s">
        <v>101</v>
      </c>
      <c r="B360" s="1" t="s">
        <v>2386</v>
      </c>
      <c r="C360" s="1" t="s">
        <v>2387</v>
      </c>
      <c r="D360" s="4" t="s">
        <v>2</v>
      </c>
      <c r="E360" s="5">
        <v>1</v>
      </c>
      <c r="F360" s="5"/>
      <c r="G360" s="11">
        <v>100.48</v>
      </c>
      <c r="H360" s="14" t="s">
        <v>4642</v>
      </c>
      <c r="I360" s="20">
        <f>All_US[[#This Row],[USD List / Unit]]*$I$3</f>
        <v>100.48</v>
      </c>
      <c r="J360" s="6">
        <v>627998002122</v>
      </c>
      <c r="K360" s="1"/>
      <c r="L360" s="1" t="s">
        <v>171</v>
      </c>
      <c r="M360" s="1" t="s">
        <v>2377</v>
      </c>
      <c r="N360" s="1"/>
      <c r="O360" s="1"/>
      <c r="P360" s="2">
        <v>0.1</v>
      </c>
      <c r="Q360" s="2">
        <v>0.1</v>
      </c>
      <c r="R360" s="1" t="s">
        <v>926</v>
      </c>
      <c r="S360" s="1" t="s">
        <v>2388</v>
      </c>
      <c r="T360" s="1" t="s">
        <v>987</v>
      </c>
      <c r="U360" s="1" t="s">
        <v>2389</v>
      </c>
      <c r="V360" s="1" t="s">
        <v>4</v>
      </c>
      <c r="W360" s="1" t="s">
        <v>2390</v>
      </c>
      <c r="X360" s="1" t="s">
        <v>6</v>
      </c>
    </row>
    <row r="361" spans="1:24" x14ac:dyDescent="0.2">
      <c r="A361" s="1" t="s">
        <v>101</v>
      </c>
      <c r="B361" s="1" t="s">
        <v>2391</v>
      </c>
      <c r="C361" s="1" t="s">
        <v>2392</v>
      </c>
      <c r="D361" s="4" t="s">
        <v>2</v>
      </c>
      <c r="E361" s="5">
        <v>1</v>
      </c>
      <c r="F361" s="5">
        <v>10</v>
      </c>
      <c r="G361" s="11">
        <v>129.88999999999999</v>
      </c>
      <c r="H361" s="14" t="s">
        <v>4642</v>
      </c>
      <c r="I361" s="20">
        <f>All_US[[#This Row],[USD List / Unit]]*$I$3</f>
        <v>129.88999999999999</v>
      </c>
      <c r="J361" s="6">
        <v>627998002139</v>
      </c>
      <c r="K361" s="1"/>
      <c r="L361" s="1" t="s">
        <v>171</v>
      </c>
      <c r="M361" s="1" t="s">
        <v>2377</v>
      </c>
      <c r="N361" s="1"/>
      <c r="O361" s="1"/>
      <c r="P361" s="2">
        <v>0.21</v>
      </c>
      <c r="Q361" s="2">
        <v>0.21</v>
      </c>
      <c r="R361" s="1" t="s">
        <v>926</v>
      </c>
      <c r="S361" s="1" t="s">
        <v>2393</v>
      </c>
      <c r="T361" s="1" t="s">
        <v>987</v>
      </c>
      <c r="U361" s="1" t="s">
        <v>2394</v>
      </c>
      <c r="V361" s="1" t="s">
        <v>4</v>
      </c>
      <c r="W361" s="1" t="s">
        <v>2395</v>
      </c>
      <c r="X361" s="1" t="s">
        <v>6</v>
      </c>
    </row>
    <row r="362" spans="1:24" x14ac:dyDescent="0.2">
      <c r="A362" s="1" t="s">
        <v>101</v>
      </c>
      <c r="B362" s="1" t="s">
        <v>2396</v>
      </c>
      <c r="C362" s="1" t="s">
        <v>2397</v>
      </c>
      <c r="D362" s="4" t="s">
        <v>2</v>
      </c>
      <c r="E362" s="5">
        <v>1</v>
      </c>
      <c r="F362" s="5">
        <v>10</v>
      </c>
      <c r="G362" s="11">
        <v>139.69</v>
      </c>
      <c r="H362" s="14" t="s">
        <v>4642</v>
      </c>
      <c r="I362" s="20">
        <f>All_US[[#This Row],[USD List / Unit]]*$I$3</f>
        <v>139.69</v>
      </c>
      <c r="J362" s="6">
        <v>627998002146</v>
      </c>
      <c r="K362" s="1"/>
      <c r="L362" s="1" t="s">
        <v>171</v>
      </c>
      <c r="M362" s="1" t="s">
        <v>2377</v>
      </c>
      <c r="N362" s="1"/>
      <c r="O362" s="1"/>
      <c r="P362" s="2">
        <v>0.27</v>
      </c>
      <c r="Q362" s="2">
        <v>0.27</v>
      </c>
      <c r="R362" s="1" t="s">
        <v>926</v>
      </c>
      <c r="S362" s="1" t="s">
        <v>2398</v>
      </c>
      <c r="T362" s="1" t="s">
        <v>4904</v>
      </c>
      <c r="U362" s="1" t="s">
        <v>2399</v>
      </c>
      <c r="V362" s="1" t="s">
        <v>4</v>
      </c>
      <c r="W362" s="1" t="s">
        <v>2400</v>
      </c>
      <c r="X362" s="1" t="s">
        <v>6</v>
      </c>
    </row>
    <row r="363" spans="1:24" x14ac:dyDescent="0.2">
      <c r="A363" s="1"/>
      <c r="B363" s="1" t="s">
        <v>257</v>
      </c>
      <c r="C363" s="1" t="s">
        <v>258</v>
      </c>
      <c r="D363" s="4" t="s">
        <v>2</v>
      </c>
      <c r="E363" s="5">
        <v>1</v>
      </c>
      <c r="F363" s="5"/>
      <c r="G363" s="11">
        <v>438.44</v>
      </c>
      <c r="H363" s="14" t="s">
        <v>4674</v>
      </c>
      <c r="I363" s="20">
        <f>All_US[[#This Row],[USD List / Unit]]*$I$3</f>
        <v>438.44</v>
      </c>
      <c r="J363" s="6">
        <v>627998012756</v>
      </c>
      <c r="K363" s="1"/>
      <c r="L363" s="1" t="s">
        <v>206</v>
      </c>
      <c r="M363" s="1" t="s">
        <v>225</v>
      </c>
      <c r="N363" s="1"/>
      <c r="O363" s="1"/>
      <c r="P363" s="2">
        <v>3</v>
      </c>
      <c r="Q363" s="2">
        <v>3</v>
      </c>
      <c r="R363" s="1" t="s">
        <v>926</v>
      </c>
      <c r="S363" s="1" t="s">
        <v>2401</v>
      </c>
      <c r="T363" s="1"/>
      <c r="U363" s="1" t="s">
        <v>259</v>
      </c>
      <c r="V363" s="1" t="s">
        <v>4</v>
      </c>
      <c r="W363" s="1" t="s">
        <v>260</v>
      </c>
      <c r="X363" s="1" t="s">
        <v>6</v>
      </c>
    </row>
    <row r="364" spans="1:24" x14ac:dyDescent="0.2">
      <c r="A364" s="1"/>
      <c r="B364" s="1" t="s">
        <v>2402</v>
      </c>
      <c r="C364" s="1" t="s">
        <v>2403</v>
      </c>
      <c r="D364" s="4" t="s">
        <v>2</v>
      </c>
      <c r="E364" s="5">
        <v>1</v>
      </c>
      <c r="F364" s="5"/>
      <c r="G364" s="11">
        <v>121.67</v>
      </c>
      <c r="H364" s="14" t="s">
        <v>4642</v>
      </c>
      <c r="I364" s="20">
        <f>All_US[[#This Row],[USD List / Unit]]*$I$3</f>
        <v>121.67</v>
      </c>
      <c r="J364" s="6">
        <v>627998015320</v>
      </c>
      <c r="K364" s="1"/>
      <c r="L364" s="1" t="s">
        <v>206</v>
      </c>
      <c r="M364" s="1" t="s">
        <v>225</v>
      </c>
      <c r="N364" s="1"/>
      <c r="O364" s="1"/>
      <c r="P364" s="2">
        <v>0</v>
      </c>
      <c r="Q364" s="2">
        <v>0</v>
      </c>
      <c r="R364" s="1" t="s">
        <v>926</v>
      </c>
      <c r="S364" s="1" t="s">
        <v>2404</v>
      </c>
      <c r="T364" s="1" t="s">
        <v>2405</v>
      </c>
      <c r="U364" s="1"/>
      <c r="V364" s="1" t="s">
        <v>4</v>
      </c>
      <c r="W364" s="1"/>
      <c r="X364" s="1" t="s">
        <v>6</v>
      </c>
    </row>
    <row r="365" spans="1:24" x14ac:dyDescent="0.2">
      <c r="A365" s="1"/>
      <c r="B365" s="1" t="s">
        <v>261</v>
      </c>
      <c r="C365" s="1" t="s">
        <v>262</v>
      </c>
      <c r="D365" s="4" t="s">
        <v>2</v>
      </c>
      <c r="E365" s="5">
        <v>1</v>
      </c>
      <c r="F365" s="5"/>
      <c r="G365" s="11">
        <v>500.28</v>
      </c>
      <c r="H365" s="14" t="s">
        <v>4674</v>
      </c>
      <c r="I365" s="20">
        <f>All_US[[#This Row],[USD List / Unit]]*$I$3</f>
        <v>500.28</v>
      </c>
      <c r="J365" s="6">
        <v>627998012725</v>
      </c>
      <c r="K365" s="1"/>
      <c r="L365" s="1" t="s">
        <v>206</v>
      </c>
      <c r="M365" s="1" t="s">
        <v>2349</v>
      </c>
      <c r="N365" s="1"/>
      <c r="O365" s="1"/>
      <c r="P365" s="2">
        <v>2.09</v>
      </c>
      <c r="Q365" s="2">
        <v>2.09</v>
      </c>
      <c r="R365" s="1" t="s">
        <v>926</v>
      </c>
      <c r="S365" s="1" t="s">
        <v>2406</v>
      </c>
      <c r="T365" s="1"/>
      <c r="U365" s="1" t="s">
        <v>263</v>
      </c>
      <c r="V365" s="1" t="s">
        <v>4</v>
      </c>
      <c r="W365" s="1" t="s">
        <v>264</v>
      </c>
      <c r="X365" s="1" t="s">
        <v>6</v>
      </c>
    </row>
    <row r="366" spans="1:24" x14ac:dyDescent="0.2">
      <c r="A366" s="1"/>
      <c r="B366" s="1" t="s">
        <v>265</v>
      </c>
      <c r="C366" s="1" t="s">
        <v>266</v>
      </c>
      <c r="D366" s="4" t="s">
        <v>2</v>
      </c>
      <c r="E366" s="5">
        <v>1</v>
      </c>
      <c r="F366" s="5"/>
      <c r="G366" s="11">
        <v>734.89</v>
      </c>
      <c r="H366" s="14" t="s">
        <v>4674</v>
      </c>
      <c r="I366" s="20">
        <f>All_US[[#This Row],[USD List / Unit]]*$I$3</f>
        <v>734.89</v>
      </c>
      <c r="J366" s="6">
        <v>627998012732</v>
      </c>
      <c r="K366" s="1"/>
      <c r="L366" s="1" t="s">
        <v>206</v>
      </c>
      <c r="M366" s="1" t="s">
        <v>225</v>
      </c>
      <c r="N366" s="1"/>
      <c r="O366" s="1"/>
      <c r="P366" s="2">
        <v>3.8</v>
      </c>
      <c r="Q366" s="2">
        <v>3.8</v>
      </c>
      <c r="R366" s="1" t="s">
        <v>926</v>
      </c>
      <c r="S366" s="1" t="s">
        <v>2407</v>
      </c>
      <c r="T366" s="1"/>
      <c r="U366" s="1" t="s">
        <v>267</v>
      </c>
      <c r="V366" s="1" t="s">
        <v>4</v>
      </c>
      <c r="W366" s="1" t="s">
        <v>268</v>
      </c>
      <c r="X366" s="1" t="s">
        <v>6</v>
      </c>
    </row>
    <row r="367" spans="1:24" x14ac:dyDescent="0.2">
      <c r="A367" s="1"/>
      <c r="B367" s="1" t="s">
        <v>2408</v>
      </c>
      <c r="C367" s="1" t="s">
        <v>2409</v>
      </c>
      <c r="D367" s="4" t="s">
        <v>2</v>
      </c>
      <c r="E367" s="5">
        <v>1</v>
      </c>
      <c r="F367" s="5"/>
      <c r="G367" s="11">
        <v>106.48</v>
      </c>
      <c r="H367" s="14" t="s">
        <v>4642</v>
      </c>
      <c r="I367" s="20">
        <f>All_US[[#This Row],[USD List / Unit]]*$I$3</f>
        <v>106.48</v>
      </c>
      <c r="J367" s="6">
        <v>627998015368</v>
      </c>
      <c r="K367" s="1"/>
      <c r="L367" s="1" t="s">
        <v>206</v>
      </c>
      <c r="M367" s="1" t="s">
        <v>225</v>
      </c>
      <c r="N367" s="1"/>
      <c r="O367" s="1"/>
      <c r="P367" s="2">
        <v>0</v>
      </c>
      <c r="Q367" s="2">
        <v>0</v>
      </c>
      <c r="R367" s="1" t="s">
        <v>926</v>
      </c>
      <c r="S367" s="1" t="s">
        <v>2410</v>
      </c>
      <c r="T367" s="1" t="s">
        <v>2411</v>
      </c>
      <c r="U367" s="1"/>
      <c r="V367" s="1" t="s">
        <v>4</v>
      </c>
      <c r="W367" s="1"/>
      <c r="X367" s="1" t="s">
        <v>6</v>
      </c>
    </row>
    <row r="368" spans="1:24" x14ac:dyDescent="0.2">
      <c r="A368" s="1"/>
      <c r="B368" s="1" t="s">
        <v>269</v>
      </c>
      <c r="C368" s="1" t="s">
        <v>270</v>
      </c>
      <c r="D368" s="4" t="s">
        <v>2</v>
      </c>
      <c r="E368" s="5">
        <v>1</v>
      </c>
      <c r="F368" s="5"/>
      <c r="G368" s="11">
        <v>876.24</v>
      </c>
      <c r="H368" s="14" t="s">
        <v>4674</v>
      </c>
      <c r="I368" s="20">
        <f>All_US[[#This Row],[USD List / Unit]]*$I$3</f>
        <v>876.24</v>
      </c>
      <c r="J368" s="6">
        <v>627998012749</v>
      </c>
      <c r="K368" s="1"/>
      <c r="L368" s="1" t="s">
        <v>206</v>
      </c>
      <c r="M368" s="1" t="s">
        <v>2349</v>
      </c>
      <c r="N368" s="1"/>
      <c r="O368" s="1" t="s">
        <v>271</v>
      </c>
      <c r="P368" s="2">
        <v>6.32</v>
      </c>
      <c r="Q368" s="2">
        <v>6.32</v>
      </c>
      <c r="R368" s="1" t="s">
        <v>926</v>
      </c>
      <c r="S368" s="1" t="s">
        <v>2412</v>
      </c>
      <c r="T368" s="1"/>
      <c r="U368" s="1" t="s">
        <v>272</v>
      </c>
      <c r="V368" s="1" t="s">
        <v>4</v>
      </c>
      <c r="W368" s="1" t="s">
        <v>273</v>
      </c>
      <c r="X368" s="1" t="s">
        <v>6</v>
      </c>
    </row>
    <row r="369" spans="1:24" x14ac:dyDescent="0.2">
      <c r="A369" s="1"/>
      <c r="B369" s="1" t="s">
        <v>2413</v>
      </c>
      <c r="C369" s="1" t="s">
        <v>2414</v>
      </c>
      <c r="D369" s="4" t="s">
        <v>2</v>
      </c>
      <c r="E369" s="5">
        <v>1</v>
      </c>
      <c r="F369" s="5"/>
      <c r="G369" s="11">
        <v>106.48</v>
      </c>
      <c r="H369" s="14" t="s">
        <v>4642</v>
      </c>
      <c r="I369" s="20">
        <f>All_US[[#This Row],[USD List / Unit]]*$I$3</f>
        <v>106.48</v>
      </c>
      <c r="J369" s="6">
        <v>627998015375</v>
      </c>
      <c r="K369" s="1"/>
      <c r="L369" s="1" t="s">
        <v>206</v>
      </c>
      <c r="M369" s="1" t="s">
        <v>225</v>
      </c>
      <c r="N369" s="1"/>
      <c r="O369" s="1"/>
      <c r="P369" s="2">
        <v>0</v>
      </c>
      <c r="Q369" s="2">
        <v>0</v>
      </c>
      <c r="R369" s="1" t="s">
        <v>926</v>
      </c>
      <c r="S369" s="1" t="s">
        <v>2415</v>
      </c>
      <c r="T369" s="1" t="s">
        <v>2405</v>
      </c>
      <c r="U369" s="1"/>
      <c r="V369" s="1" t="s">
        <v>4</v>
      </c>
      <c r="W369" s="1"/>
      <c r="X369" s="1" t="s">
        <v>6</v>
      </c>
    </row>
    <row r="370" spans="1:24" x14ac:dyDescent="0.2">
      <c r="A370" s="1" t="s">
        <v>274</v>
      </c>
      <c r="B370" s="1" t="s">
        <v>275</v>
      </c>
      <c r="C370" s="1" t="s">
        <v>276</v>
      </c>
      <c r="D370" s="4" t="s">
        <v>2</v>
      </c>
      <c r="E370" s="5">
        <v>1</v>
      </c>
      <c r="F370" s="5">
        <v>5</v>
      </c>
      <c r="G370" s="11">
        <v>293.35000000000002</v>
      </c>
      <c r="H370" s="14" t="s">
        <v>4678</v>
      </c>
      <c r="I370" s="20">
        <f>All_US[[#This Row],[USD List / Unit]]*$I$3</f>
        <v>293.35000000000002</v>
      </c>
      <c r="J370" s="6">
        <v>627998002184</v>
      </c>
      <c r="K370" s="1"/>
      <c r="L370" s="1" t="s">
        <v>171</v>
      </c>
      <c r="M370" s="1" t="s">
        <v>2349</v>
      </c>
      <c r="N370" s="1"/>
      <c r="O370" s="1"/>
      <c r="P370" s="2">
        <v>1.1000000000000001</v>
      </c>
      <c r="Q370" s="2">
        <v>1.1000000000000001</v>
      </c>
      <c r="R370" s="1" t="s">
        <v>926</v>
      </c>
      <c r="S370" s="1" t="s">
        <v>2416</v>
      </c>
      <c r="T370" s="1" t="s">
        <v>987</v>
      </c>
      <c r="U370" s="1" t="s">
        <v>277</v>
      </c>
      <c r="V370" s="1" t="s">
        <v>4</v>
      </c>
      <c r="W370" s="1" t="s">
        <v>278</v>
      </c>
      <c r="X370" s="1" t="s">
        <v>6</v>
      </c>
    </row>
    <row r="371" spans="1:24" x14ac:dyDescent="0.2">
      <c r="A371" s="1" t="s">
        <v>689</v>
      </c>
      <c r="B371" s="1" t="s">
        <v>279</v>
      </c>
      <c r="C371" s="1" t="s">
        <v>280</v>
      </c>
      <c r="D371" s="4" t="s">
        <v>2</v>
      </c>
      <c r="E371" s="5">
        <v>1</v>
      </c>
      <c r="F371" s="5">
        <v>5</v>
      </c>
      <c r="G371" s="11">
        <v>415.57</v>
      </c>
      <c r="H371" s="14"/>
      <c r="I371" s="20">
        <f>All_US[[#This Row],[USD List / Unit]]*$I$3</f>
        <v>415.57</v>
      </c>
      <c r="J371" s="6">
        <v>627998002191</v>
      </c>
      <c r="K371" s="1"/>
      <c r="L371" s="1" t="s">
        <v>171</v>
      </c>
      <c r="M371" s="1" t="s">
        <v>2349</v>
      </c>
      <c r="N371" s="1"/>
      <c r="O371" s="1"/>
      <c r="P371" s="2">
        <v>3.2</v>
      </c>
      <c r="Q371" s="2">
        <v>3.2</v>
      </c>
      <c r="R371" s="1" t="s">
        <v>926</v>
      </c>
      <c r="S371" s="1" t="s">
        <v>2417</v>
      </c>
      <c r="T371" s="1" t="s">
        <v>2418</v>
      </c>
      <c r="U371" s="1" t="s">
        <v>281</v>
      </c>
      <c r="V371" s="1" t="s">
        <v>4</v>
      </c>
      <c r="W371" s="1" t="s">
        <v>282</v>
      </c>
      <c r="X371" s="1" t="s">
        <v>6</v>
      </c>
    </row>
    <row r="372" spans="1:24" x14ac:dyDescent="0.2">
      <c r="A372" s="1" t="s">
        <v>116</v>
      </c>
      <c r="B372" s="1" t="s">
        <v>4905</v>
      </c>
      <c r="C372" s="1" t="s">
        <v>280</v>
      </c>
      <c r="D372" s="4" t="s">
        <v>2</v>
      </c>
      <c r="E372" s="5">
        <v>1</v>
      </c>
      <c r="F372" s="5"/>
      <c r="G372" s="11">
        <v>447.77</v>
      </c>
      <c r="H372" s="14" t="s">
        <v>4678</v>
      </c>
      <c r="I372" s="20">
        <f>All_US[[#This Row],[USD List / Unit]]*$I$3</f>
        <v>447.77</v>
      </c>
      <c r="J372" s="6">
        <v>627998016617</v>
      </c>
      <c r="K372" s="1"/>
      <c r="L372" s="1" t="s">
        <v>171</v>
      </c>
      <c r="M372" s="1" t="s">
        <v>2349</v>
      </c>
      <c r="N372" s="1"/>
      <c r="O372" s="1" t="s">
        <v>279</v>
      </c>
      <c r="P372" s="2">
        <v>1.86</v>
      </c>
      <c r="Q372" s="2">
        <v>1.86</v>
      </c>
      <c r="R372" s="1" t="s">
        <v>926</v>
      </c>
      <c r="S372" s="1" t="s">
        <v>4906</v>
      </c>
      <c r="T372" s="1"/>
      <c r="U372" s="1" t="s">
        <v>281</v>
      </c>
      <c r="V372" s="1" t="s">
        <v>4</v>
      </c>
      <c r="W372" s="1" t="s">
        <v>282</v>
      </c>
      <c r="X372" s="1" t="s">
        <v>6</v>
      </c>
    </row>
    <row r="373" spans="1:24" x14ac:dyDescent="0.2">
      <c r="A373" s="1" t="s">
        <v>689</v>
      </c>
      <c r="B373" s="1" t="s">
        <v>283</v>
      </c>
      <c r="C373" s="1" t="s">
        <v>284</v>
      </c>
      <c r="D373" s="4" t="s">
        <v>2</v>
      </c>
      <c r="E373" s="5">
        <v>1</v>
      </c>
      <c r="F373" s="5">
        <v>5</v>
      </c>
      <c r="G373" s="11">
        <v>530.54999999999995</v>
      </c>
      <c r="H373" s="14"/>
      <c r="I373" s="20">
        <f>All_US[[#This Row],[USD List / Unit]]*$I$3</f>
        <v>530.54999999999995</v>
      </c>
      <c r="J373" s="6">
        <v>627998002207</v>
      </c>
      <c r="K373" s="1"/>
      <c r="L373" s="1" t="s">
        <v>171</v>
      </c>
      <c r="M373" s="1" t="s">
        <v>2349</v>
      </c>
      <c r="N373" s="1"/>
      <c r="O373" s="1"/>
      <c r="P373" s="2">
        <v>3.62</v>
      </c>
      <c r="Q373" s="2">
        <v>3.62</v>
      </c>
      <c r="R373" s="1" t="s">
        <v>926</v>
      </c>
      <c r="S373" s="1" t="s">
        <v>2419</v>
      </c>
      <c r="T373" s="1" t="s">
        <v>987</v>
      </c>
      <c r="U373" s="1" t="s">
        <v>285</v>
      </c>
      <c r="V373" s="1" t="s">
        <v>4</v>
      </c>
      <c r="W373" s="1" t="s">
        <v>286</v>
      </c>
      <c r="X373" s="1" t="s">
        <v>6</v>
      </c>
    </row>
    <row r="374" spans="1:24" x14ac:dyDescent="0.2">
      <c r="A374" s="1" t="s">
        <v>116</v>
      </c>
      <c r="B374" s="1" t="s">
        <v>4907</v>
      </c>
      <c r="C374" s="1" t="s">
        <v>284</v>
      </c>
      <c r="D374" s="4" t="s">
        <v>2</v>
      </c>
      <c r="E374" s="5">
        <v>1</v>
      </c>
      <c r="F374" s="5"/>
      <c r="G374" s="11">
        <v>573.42999999999995</v>
      </c>
      <c r="H374" s="14" t="s">
        <v>4678</v>
      </c>
      <c r="I374" s="20">
        <f>All_US[[#This Row],[USD List / Unit]]*$I$3</f>
        <v>573.42999999999995</v>
      </c>
      <c r="J374" s="6">
        <v>627998016624</v>
      </c>
      <c r="K374" s="1"/>
      <c r="L374" s="1" t="s">
        <v>171</v>
      </c>
      <c r="M374" s="1" t="s">
        <v>2349</v>
      </c>
      <c r="N374" s="1"/>
      <c r="O374" s="1" t="s">
        <v>283</v>
      </c>
      <c r="P374" s="2">
        <v>2.4</v>
      </c>
      <c r="Q374" s="2">
        <v>2.4</v>
      </c>
      <c r="R374" s="1" t="s">
        <v>926</v>
      </c>
      <c r="S374" s="1" t="s">
        <v>2419</v>
      </c>
      <c r="T374" s="1"/>
      <c r="U374" s="1" t="s">
        <v>285</v>
      </c>
      <c r="V374" s="1" t="s">
        <v>4</v>
      </c>
      <c r="W374" s="1" t="s">
        <v>286</v>
      </c>
      <c r="X374" s="1" t="s">
        <v>6</v>
      </c>
    </row>
    <row r="375" spans="1:24" x14ac:dyDescent="0.2">
      <c r="A375" s="1" t="s">
        <v>101</v>
      </c>
      <c r="B375" s="1" t="s">
        <v>287</v>
      </c>
      <c r="C375" s="1" t="s">
        <v>288</v>
      </c>
      <c r="D375" s="4" t="s">
        <v>2</v>
      </c>
      <c r="E375" s="5">
        <v>1</v>
      </c>
      <c r="F375" s="5">
        <v>5</v>
      </c>
      <c r="G375" s="11">
        <v>895.4</v>
      </c>
      <c r="H375" s="14" t="s">
        <v>4678</v>
      </c>
      <c r="I375" s="20">
        <f>All_US[[#This Row],[USD List / Unit]]*$I$3</f>
        <v>895.4</v>
      </c>
      <c r="J375" s="6">
        <v>627998002214</v>
      </c>
      <c r="K375" s="1"/>
      <c r="L375" s="1" t="s">
        <v>171</v>
      </c>
      <c r="M375" s="1" t="s">
        <v>2349</v>
      </c>
      <c r="N375" s="1"/>
      <c r="O375" s="1"/>
      <c r="P375" s="2">
        <v>3.5</v>
      </c>
      <c r="Q375" s="2">
        <v>3.5</v>
      </c>
      <c r="R375" s="1" t="s">
        <v>926</v>
      </c>
      <c r="S375" s="1" t="s">
        <v>2420</v>
      </c>
      <c r="T375" s="1" t="s">
        <v>987</v>
      </c>
      <c r="U375" s="1" t="s">
        <v>289</v>
      </c>
      <c r="V375" s="1" t="s">
        <v>4</v>
      </c>
      <c r="W375" s="1" t="s">
        <v>290</v>
      </c>
      <c r="X375" s="1" t="s">
        <v>6</v>
      </c>
    </row>
    <row r="376" spans="1:24" x14ac:dyDescent="0.2">
      <c r="A376" s="1"/>
      <c r="B376" s="1" t="s">
        <v>291</v>
      </c>
      <c r="C376" s="1" t="s">
        <v>292</v>
      </c>
      <c r="D376" s="4" t="s">
        <v>2</v>
      </c>
      <c r="E376" s="5">
        <v>1</v>
      </c>
      <c r="F376" s="5"/>
      <c r="G376" s="11">
        <v>470.68</v>
      </c>
      <c r="H376" s="14" t="s">
        <v>4674</v>
      </c>
      <c r="I376" s="20">
        <f>All_US[[#This Row],[USD List / Unit]]*$I$3</f>
        <v>470.68</v>
      </c>
      <c r="J376" s="6">
        <v>627998012688</v>
      </c>
      <c r="K376" s="1"/>
      <c r="L376" s="1" t="s">
        <v>206</v>
      </c>
      <c r="M376" s="1" t="s">
        <v>2349</v>
      </c>
      <c r="N376" s="1"/>
      <c r="O376" s="1" t="s">
        <v>293</v>
      </c>
      <c r="P376" s="2">
        <v>2.0099999999999998</v>
      </c>
      <c r="Q376" s="2">
        <v>2.0099999999999998</v>
      </c>
      <c r="R376" s="1" t="s">
        <v>926</v>
      </c>
      <c r="S376" s="1" t="s">
        <v>2421</v>
      </c>
      <c r="T376" s="1"/>
      <c r="U376" s="1" t="s">
        <v>294</v>
      </c>
      <c r="V376" s="1" t="s">
        <v>4</v>
      </c>
      <c r="W376" s="1" t="s">
        <v>295</v>
      </c>
      <c r="X376" s="1" t="s">
        <v>6</v>
      </c>
    </row>
    <row r="377" spans="1:24" x14ac:dyDescent="0.2">
      <c r="A377" s="1"/>
      <c r="B377" s="1" t="s">
        <v>296</v>
      </c>
      <c r="C377" s="1" t="s">
        <v>297</v>
      </c>
      <c r="D377" s="4" t="s">
        <v>2</v>
      </c>
      <c r="E377" s="5">
        <v>1</v>
      </c>
      <c r="F377" s="5"/>
      <c r="G377" s="11">
        <v>473.19</v>
      </c>
      <c r="H377" s="14" t="s">
        <v>4674</v>
      </c>
      <c r="I377" s="20">
        <f>All_US[[#This Row],[USD List / Unit]]*$I$3</f>
        <v>473.19</v>
      </c>
      <c r="J377" s="6">
        <v>627998012695</v>
      </c>
      <c r="K377" s="1"/>
      <c r="L377" s="1" t="s">
        <v>206</v>
      </c>
      <c r="M377" s="1" t="s">
        <v>2349</v>
      </c>
      <c r="N377" s="1"/>
      <c r="O377" s="1" t="s">
        <v>298</v>
      </c>
      <c r="P377" s="2">
        <v>2.33</v>
      </c>
      <c r="Q377" s="2">
        <v>2.33</v>
      </c>
      <c r="R377" s="1" t="s">
        <v>926</v>
      </c>
      <c r="S377" s="1" t="s">
        <v>2422</v>
      </c>
      <c r="T377" s="1"/>
      <c r="U377" s="1" t="s">
        <v>299</v>
      </c>
      <c r="V377" s="1" t="s">
        <v>4</v>
      </c>
      <c r="W377" s="1" t="s">
        <v>300</v>
      </c>
      <c r="X377" s="1" t="s">
        <v>6</v>
      </c>
    </row>
    <row r="378" spans="1:24" x14ac:dyDescent="0.2">
      <c r="A378" s="1"/>
      <c r="B378" s="1" t="s">
        <v>301</v>
      </c>
      <c r="C378" s="1" t="s">
        <v>302</v>
      </c>
      <c r="D378" s="4" t="s">
        <v>2</v>
      </c>
      <c r="E378" s="5">
        <v>1</v>
      </c>
      <c r="F378" s="5"/>
      <c r="G378" s="11">
        <v>757.26</v>
      </c>
      <c r="H378" s="14" t="s">
        <v>4674</v>
      </c>
      <c r="I378" s="20">
        <f>All_US[[#This Row],[USD List / Unit]]*$I$3</f>
        <v>757.26</v>
      </c>
      <c r="J378" s="6">
        <v>627998012701</v>
      </c>
      <c r="K378" s="1"/>
      <c r="L378" s="1" t="s">
        <v>206</v>
      </c>
      <c r="M378" s="1" t="s">
        <v>2349</v>
      </c>
      <c r="N378" s="1"/>
      <c r="O378" s="1" t="s">
        <v>303</v>
      </c>
      <c r="P378" s="2">
        <v>3</v>
      </c>
      <c r="Q378" s="2">
        <v>3</v>
      </c>
      <c r="R378" s="1" t="s">
        <v>926</v>
      </c>
      <c r="S378" s="1" t="s">
        <v>2423</v>
      </c>
      <c r="T378" s="1"/>
      <c r="U378" s="1" t="s">
        <v>304</v>
      </c>
      <c r="V378" s="1" t="s">
        <v>4</v>
      </c>
      <c r="W378" s="1" t="s">
        <v>305</v>
      </c>
      <c r="X378" s="1" t="s">
        <v>6</v>
      </c>
    </row>
    <row r="379" spans="1:24" x14ac:dyDescent="0.2">
      <c r="A379" s="1"/>
      <c r="B379" s="1" t="s">
        <v>306</v>
      </c>
      <c r="C379" s="1" t="s">
        <v>307</v>
      </c>
      <c r="D379" s="4" t="s">
        <v>2</v>
      </c>
      <c r="E379" s="5">
        <v>1</v>
      </c>
      <c r="F379" s="5"/>
      <c r="G379" s="11">
        <v>949.74</v>
      </c>
      <c r="H379" s="14" t="s">
        <v>4674</v>
      </c>
      <c r="I379" s="20">
        <f>All_US[[#This Row],[USD List / Unit]]*$I$3</f>
        <v>949.74</v>
      </c>
      <c r="J379" s="6">
        <v>627998012718</v>
      </c>
      <c r="K379" s="1"/>
      <c r="L379" s="1" t="s">
        <v>206</v>
      </c>
      <c r="M379" s="1" t="s">
        <v>2349</v>
      </c>
      <c r="N379" s="1"/>
      <c r="O379" s="1" t="s">
        <v>308</v>
      </c>
      <c r="P379" s="2">
        <v>6.67</v>
      </c>
      <c r="Q379" s="2">
        <v>6.67</v>
      </c>
      <c r="R379" s="1" t="s">
        <v>926</v>
      </c>
      <c r="S379" s="1" t="s">
        <v>2424</v>
      </c>
      <c r="T379" s="1"/>
      <c r="U379" s="1" t="s">
        <v>309</v>
      </c>
      <c r="V379" s="1" t="s">
        <v>4</v>
      </c>
      <c r="W379" s="1" t="s">
        <v>310</v>
      </c>
      <c r="X379" s="1" t="s">
        <v>6</v>
      </c>
    </row>
    <row r="380" spans="1:24" x14ac:dyDescent="0.2">
      <c r="A380" s="1"/>
      <c r="B380" s="1" t="s">
        <v>311</v>
      </c>
      <c r="C380" s="1" t="s">
        <v>312</v>
      </c>
      <c r="D380" s="4" t="s">
        <v>2</v>
      </c>
      <c r="E380" s="5">
        <v>1</v>
      </c>
      <c r="F380" s="5"/>
      <c r="G380" s="11">
        <v>1620.27</v>
      </c>
      <c r="H380" s="14" t="s">
        <v>4679</v>
      </c>
      <c r="I380" s="20">
        <f>All_US[[#This Row],[USD List / Unit]]*$I$3</f>
        <v>1620.27</v>
      </c>
      <c r="J380" s="6">
        <v>627998012763</v>
      </c>
      <c r="K380" s="1"/>
      <c r="L380" s="1" t="s">
        <v>206</v>
      </c>
      <c r="M380" s="1" t="s">
        <v>2349</v>
      </c>
      <c r="N380" s="1"/>
      <c r="O380" s="1"/>
      <c r="P380" s="2">
        <v>24.2</v>
      </c>
      <c r="Q380" s="2">
        <v>24.2</v>
      </c>
      <c r="R380" s="1" t="s">
        <v>926</v>
      </c>
      <c r="S380" s="1" t="s">
        <v>2425</v>
      </c>
      <c r="T380" s="1"/>
      <c r="U380" s="1" t="s">
        <v>313</v>
      </c>
      <c r="V380" s="1" t="s">
        <v>4</v>
      </c>
      <c r="W380" s="1" t="s">
        <v>314</v>
      </c>
      <c r="X380" s="1" t="s">
        <v>6</v>
      </c>
    </row>
    <row r="381" spans="1:24" x14ac:dyDescent="0.2">
      <c r="A381" s="1"/>
      <c r="B381" s="1" t="s">
        <v>315</v>
      </c>
      <c r="C381" s="1" t="s">
        <v>316</v>
      </c>
      <c r="D381" s="4" t="s">
        <v>2</v>
      </c>
      <c r="E381" s="5">
        <v>1</v>
      </c>
      <c r="F381" s="5"/>
      <c r="G381" s="11">
        <v>77.38</v>
      </c>
      <c r="H381" s="14" t="s">
        <v>4679</v>
      </c>
      <c r="I381" s="20">
        <f>All_US[[#This Row],[USD List / Unit]]*$I$3</f>
        <v>77.38</v>
      </c>
      <c r="J381" s="6">
        <v>627998015160</v>
      </c>
      <c r="K381" s="1"/>
      <c r="L381" s="1" t="s">
        <v>206</v>
      </c>
      <c r="M381" s="1" t="s">
        <v>317</v>
      </c>
      <c r="N381" s="1"/>
      <c r="O381" s="1"/>
      <c r="P381" s="2">
        <v>2.36</v>
      </c>
      <c r="Q381" s="2">
        <v>2.36</v>
      </c>
      <c r="R381" s="1" t="s">
        <v>926</v>
      </c>
      <c r="S381" s="1" t="s">
        <v>2426</v>
      </c>
      <c r="T381" s="1"/>
      <c r="U381" s="1" t="s">
        <v>318</v>
      </c>
      <c r="V381" s="1" t="s">
        <v>4</v>
      </c>
      <c r="W381" s="1" t="s">
        <v>319</v>
      </c>
      <c r="X381" s="1" t="s">
        <v>6</v>
      </c>
    </row>
    <row r="382" spans="1:24" x14ac:dyDescent="0.2">
      <c r="A382" s="1"/>
      <c r="B382" s="1" t="s">
        <v>320</v>
      </c>
      <c r="C382" s="1" t="s">
        <v>321</v>
      </c>
      <c r="D382" s="4" t="s">
        <v>2</v>
      </c>
      <c r="E382" s="5">
        <v>1</v>
      </c>
      <c r="F382" s="5"/>
      <c r="G382" s="11">
        <v>24.17</v>
      </c>
      <c r="H382" s="14" t="s">
        <v>4679</v>
      </c>
      <c r="I382" s="20">
        <f>All_US[[#This Row],[USD List / Unit]]*$I$3</f>
        <v>24.17</v>
      </c>
      <c r="J382" s="6">
        <v>627998015177</v>
      </c>
      <c r="K382" s="1"/>
      <c r="L382" s="1" t="s">
        <v>206</v>
      </c>
      <c r="M382" s="1" t="s">
        <v>317</v>
      </c>
      <c r="N382" s="1"/>
      <c r="O382" s="1"/>
      <c r="P382" s="2">
        <v>0</v>
      </c>
      <c r="Q382" s="2">
        <v>0</v>
      </c>
      <c r="R382" s="1" t="s">
        <v>926</v>
      </c>
      <c r="S382" s="1" t="s">
        <v>2427</v>
      </c>
      <c r="T382" s="1"/>
      <c r="U382" s="1" t="s">
        <v>322</v>
      </c>
      <c r="V382" s="1" t="s">
        <v>4</v>
      </c>
      <c r="W382" s="1" t="s">
        <v>323</v>
      </c>
      <c r="X382" s="1" t="s">
        <v>6</v>
      </c>
    </row>
    <row r="383" spans="1:24" x14ac:dyDescent="0.2">
      <c r="A383" s="1"/>
      <c r="B383" s="1" t="s">
        <v>324</v>
      </c>
      <c r="C383" s="1" t="s">
        <v>325</v>
      </c>
      <c r="D383" s="4" t="s">
        <v>2</v>
      </c>
      <c r="E383" s="5">
        <v>1</v>
      </c>
      <c r="F383" s="5"/>
      <c r="G383" s="11">
        <v>1987.73</v>
      </c>
      <c r="H383" s="14" t="s">
        <v>4679</v>
      </c>
      <c r="I383" s="20">
        <f>All_US[[#This Row],[USD List / Unit]]*$I$3</f>
        <v>1987.73</v>
      </c>
      <c r="J383" s="6">
        <v>627998012770</v>
      </c>
      <c r="K383" s="1"/>
      <c r="L383" s="1" t="s">
        <v>206</v>
      </c>
      <c r="M383" s="1" t="s">
        <v>225</v>
      </c>
      <c r="N383" s="1"/>
      <c r="O383" s="1"/>
      <c r="P383" s="2">
        <v>21.3</v>
      </c>
      <c r="Q383" s="2">
        <v>21.3</v>
      </c>
      <c r="R383" s="1" t="s">
        <v>926</v>
      </c>
      <c r="S383" s="1" t="s">
        <v>2428</v>
      </c>
      <c r="T383" s="1"/>
      <c r="U383" s="1" t="s">
        <v>326</v>
      </c>
      <c r="V383" s="1" t="s">
        <v>4</v>
      </c>
      <c r="W383" s="1" t="s">
        <v>327</v>
      </c>
      <c r="X383" s="1" t="s">
        <v>6</v>
      </c>
    </row>
    <row r="384" spans="1:24" x14ac:dyDescent="0.2">
      <c r="A384" s="1"/>
      <c r="B384" s="1" t="s">
        <v>328</v>
      </c>
      <c r="C384" s="1" t="s">
        <v>329</v>
      </c>
      <c r="D384" s="4" t="s">
        <v>2</v>
      </c>
      <c r="E384" s="5">
        <v>1</v>
      </c>
      <c r="F384" s="5"/>
      <c r="G384" s="11">
        <v>94.74</v>
      </c>
      <c r="H384" s="14" t="s">
        <v>4679</v>
      </c>
      <c r="I384" s="20">
        <f>All_US[[#This Row],[USD List / Unit]]*$I$3</f>
        <v>94.74</v>
      </c>
      <c r="J384" s="6">
        <v>627998015184</v>
      </c>
      <c r="K384" s="1"/>
      <c r="L384" s="1" t="s">
        <v>206</v>
      </c>
      <c r="M384" s="1" t="s">
        <v>317</v>
      </c>
      <c r="N384" s="1"/>
      <c r="O384" s="1"/>
      <c r="P384" s="2">
        <v>3.28</v>
      </c>
      <c r="Q384" s="2">
        <v>3.28</v>
      </c>
      <c r="R384" s="1" t="s">
        <v>926</v>
      </c>
      <c r="S384" s="1" t="s">
        <v>2429</v>
      </c>
      <c r="T384" s="1"/>
      <c r="U384" s="1" t="s">
        <v>330</v>
      </c>
      <c r="V384" s="1" t="s">
        <v>4</v>
      </c>
      <c r="W384" s="1" t="s">
        <v>331</v>
      </c>
      <c r="X384" s="1" t="s">
        <v>6</v>
      </c>
    </row>
    <row r="385" spans="1:24" x14ac:dyDescent="0.2">
      <c r="A385" s="1"/>
      <c r="B385" s="1" t="s">
        <v>332</v>
      </c>
      <c r="C385" s="1" t="s">
        <v>333</v>
      </c>
      <c r="D385" s="4" t="s">
        <v>2</v>
      </c>
      <c r="E385" s="5">
        <v>1</v>
      </c>
      <c r="F385" s="5"/>
      <c r="G385" s="11">
        <v>42.28</v>
      </c>
      <c r="H385" s="14" t="s">
        <v>4679</v>
      </c>
      <c r="I385" s="20">
        <f>All_US[[#This Row],[USD List / Unit]]*$I$3</f>
        <v>42.28</v>
      </c>
      <c r="J385" s="6">
        <v>627998015191</v>
      </c>
      <c r="K385" s="1"/>
      <c r="L385" s="1" t="s">
        <v>206</v>
      </c>
      <c r="M385" s="1" t="s">
        <v>317</v>
      </c>
      <c r="N385" s="1"/>
      <c r="O385" s="1"/>
      <c r="P385" s="2">
        <v>0</v>
      </c>
      <c r="Q385" s="2">
        <v>0</v>
      </c>
      <c r="R385" s="1" t="s">
        <v>926</v>
      </c>
      <c r="S385" s="1" t="s">
        <v>2430</v>
      </c>
      <c r="T385" s="1"/>
      <c r="U385" s="1" t="s">
        <v>334</v>
      </c>
      <c r="V385" s="1" t="s">
        <v>4</v>
      </c>
      <c r="W385" s="1" t="s">
        <v>335</v>
      </c>
      <c r="X385" s="1" t="s">
        <v>6</v>
      </c>
    </row>
    <row r="386" spans="1:24" x14ac:dyDescent="0.2">
      <c r="A386" s="1"/>
      <c r="B386" s="1" t="s">
        <v>336</v>
      </c>
      <c r="C386" s="1" t="s">
        <v>337</v>
      </c>
      <c r="D386" s="4" t="s">
        <v>2</v>
      </c>
      <c r="E386" s="5">
        <v>1</v>
      </c>
      <c r="F386" s="5"/>
      <c r="G386" s="11">
        <v>2772.5</v>
      </c>
      <c r="H386" s="14" t="s">
        <v>4679</v>
      </c>
      <c r="I386" s="20">
        <f>All_US[[#This Row],[USD List / Unit]]*$I$3</f>
        <v>2772.5</v>
      </c>
      <c r="J386" s="6">
        <v>627998012787</v>
      </c>
      <c r="K386" s="1"/>
      <c r="L386" s="1" t="s">
        <v>206</v>
      </c>
      <c r="M386" s="1" t="s">
        <v>2349</v>
      </c>
      <c r="N386" s="1"/>
      <c r="O386" s="1"/>
      <c r="P386" s="2">
        <v>44</v>
      </c>
      <c r="Q386" s="2">
        <v>44</v>
      </c>
      <c r="R386" s="1" t="s">
        <v>926</v>
      </c>
      <c r="S386" s="1" t="s">
        <v>2431</v>
      </c>
      <c r="T386" s="1"/>
      <c r="U386" s="1" t="s">
        <v>338</v>
      </c>
      <c r="V386" s="1" t="s">
        <v>4</v>
      </c>
      <c r="W386" s="1" t="s">
        <v>339</v>
      </c>
      <c r="X386" s="1" t="s">
        <v>6</v>
      </c>
    </row>
    <row r="387" spans="1:24" x14ac:dyDescent="0.2">
      <c r="A387" s="1"/>
      <c r="B387" s="1" t="s">
        <v>340</v>
      </c>
      <c r="C387" s="1" t="s">
        <v>341</v>
      </c>
      <c r="D387" s="4" t="s">
        <v>2</v>
      </c>
      <c r="E387" s="5">
        <v>1</v>
      </c>
      <c r="F387" s="5"/>
      <c r="G387" s="11">
        <v>153.32</v>
      </c>
      <c r="H387" s="14" t="s">
        <v>4679</v>
      </c>
      <c r="I387" s="20">
        <f>All_US[[#This Row],[USD List / Unit]]*$I$3</f>
        <v>153.32</v>
      </c>
      <c r="J387" s="6">
        <v>627998015207</v>
      </c>
      <c r="K387" s="1"/>
      <c r="L387" s="1" t="s">
        <v>342</v>
      </c>
      <c r="M387" s="1" t="s">
        <v>317</v>
      </c>
      <c r="N387" s="1"/>
      <c r="O387" s="1"/>
      <c r="P387" s="2">
        <v>4.3899999999999997</v>
      </c>
      <c r="Q387" s="2">
        <v>4.3899999999999997</v>
      </c>
      <c r="R387" s="1" t="s">
        <v>926</v>
      </c>
      <c r="S387" s="1" t="s">
        <v>2432</v>
      </c>
      <c r="T387" s="1"/>
      <c r="U387" s="1" t="s">
        <v>343</v>
      </c>
      <c r="V387" s="1" t="s">
        <v>4</v>
      </c>
      <c r="W387" s="1" t="s">
        <v>344</v>
      </c>
      <c r="X387" s="1" t="s">
        <v>6</v>
      </c>
    </row>
    <row r="388" spans="1:24" x14ac:dyDescent="0.2">
      <c r="A388" s="1"/>
      <c r="B388" s="1" t="s">
        <v>345</v>
      </c>
      <c r="C388" s="1" t="s">
        <v>346</v>
      </c>
      <c r="D388" s="4" t="s">
        <v>2</v>
      </c>
      <c r="E388" s="5">
        <v>1</v>
      </c>
      <c r="F388" s="5"/>
      <c r="G388" s="11">
        <v>51.46</v>
      </c>
      <c r="H388" s="14" t="s">
        <v>4679</v>
      </c>
      <c r="I388" s="20">
        <f>All_US[[#This Row],[USD List / Unit]]*$I$3</f>
        <v>51.46</v>
      </c>
      <c r="J388" s="6">
        <v>627998015214</v>
      </c>
      <c r="K388" s="1"/>
      <c r="L388" s="1" t="s">
        <v>206</v>
      </c>
      <c r="M388" s="1" t="s">
        <v>317</v>
      </c>
      <c r="N388" s="1"/>
      <c r="O388" s="1"/>
      <c r="P388" s="2">
        <v>0</v>
      </c>
      <c r="Q388" s="2">
        <v>0</v>
      </c>
      <c r="R388" s="1" t="s">
        <v>926</v>
      </c>
      <c r="S388" s="1" t="s">
        <v>2433</v>
      </c>
      <c r="T388" s="1"/>
      <c r="U388" s="1" t="s">
        <v>347</v>
      </c>
      <c r="V388" s="1" t="s">
        <v>4</v>
      </c>
      <c r="W388" s="1" t="s">
        <v>348</v>
      </c>
      <c r="X388" s="1" t="s">
        <v>6</v>
      </c>
    </row>
    <row r="389" spans="1:24" x14ac:dyDescent="0.2">
      <c r="A389" s="1" t="s">
        <v>101</v>
      </c>
      <c r="B389" s="1" t="s">
        <v>2434</v>
      </c>
      <c r="C389" s="1" t="s">
        <v>2435</v>
      </c>
      <c r="D389" s="4" t="s">
        <v>2</v>
      </c>
      <c r="E389" s="5">
        <v>1</v>
      </c>
      <c r="F389" s="5"/>
      <c r="G389" s="11">
        <v>138.51</v>
      </c>
      <c r="H389" s="14" t="s">
        <v>4642</v>
      </c>
      <c r="I389" s="20">
        <f>All_US[[#This Row],[USD List / Unit]]*$I$3</f>
        <v>138.51</v>
      </c>
      <c r="J389" s="6">
        <v>627998007165</v>
      </c>
      <c r="K389" s="1"/>
      <c r="L389" s="1" t="s">
        <v>171</v>
      </c>
      <c r="M389" s="1" t="s">
        <v>2349</v>
      </c>
      <c r="N389" s="1"/>
      <c r="O389" s="1"/>
      <c r="P389" s="2">
        <v>0</v>
      </c>
      <c r="Q389" s="2">
        <v>0</v>
      </c>
      <c r="R389" s="1" t="s">
        <v>926</v>
      </c>
      <c r="S389" s="1" t="s">
        <v>2436</v>
      </c>
      <c r="T389" s="1" t="s">
        <v>4908</v>
      </c>
      <c r="U389" s="1" t="s">
        <v>2437</v>
      </c>
      <c r="V389" s="1" t="s">
        <v>4</v>
      </c>
      <c r="W389" s="1" t="s">
        <v>2438</v>
      </c>
      <c r="X389" s="1" t="s">
        <v>6</v>
      </c>
    </row>
    <row r="390" spans="1:24" x14ac:dyDescent="0.2">
      <c r="A390" s="1" t="s">
        <v>101</v>
      </c>
      <c r="B390" s="1" t="s">
        <v>2439</v>
      </c>
      <c r="C390" s="1" t="s">
        <v>2440</v>
      </c>
      <c r="D390" s="4" t="s">
        <v>2</v>
      </c>
      <c r="E390" s="5">
        <v>1</v>
      </c>
      <c r="F390" s="5"/>
      <c r="G390" s="11">
        <v>461.16</v>
      </c>
      <c r="H390" s="14" t="s">
        <v>4642</v>
      </c>
      <c r="I390" s="20">
        <f>All_US[[#This Row],[USD List / Unit]]*$I$3</f>
        <v>461.16</v>
      </c>
      <c r="J390" s="6">
        <v>627998002337</v>
      </c>
      <c r="K390" s="1" t="s">
        <v>2441</v>
      </c>
      <c r="L390" s="1" t="s">
        <v>2442</v>
      </c>
      <c r="M390" s="1" t="s">
        <v>317</v>
      </c>
      <c r="N390" s="1"/>
      <c r="O390" s="1"/>
      <c r="P390" s="2">
        <v>0.75</v>
      </c>
      <c r="Q390" s="2">
        <v>0.75</v>
      </c>
      <c r="R390" s="1" t="s">
        <v>926</v>
      </c>
      <c r="S390" s="1" t="s">
        <v>2443</v>
      </c>
      <c r="T390" s="1" t="s">
        <v>4909</v>
      </c>
      <c r="U390" s="1" t="s">
        <v>2444</v>
      </c>
      <c r="V390" s="1" t="s">
        <v>4</v>
      </c>
      <c r="W390" s="1" t="s">
        <v>2445</v>
      </c>
      <c r="X390" s="1" t="s">
        <v>6</v>
      </c>
    </row>
    <row r="391" spans="1:24" x14ac:dyDescent="0.2">
      <c r="A391" s="1"/>
      <c r="B391" s="1" t="s">
        <v>349</v>
      </c>
      <c r="C391" s="1" t="s">
        <v>350</v>
      </c>
      <c r="D391" s="4" t="s">
        <v>2</v>
      </c>
      <c r="E391" s="5">
        <v>1</v>
      </c>
      <c r="F391" s="5"/>
      <c r="G391" s="11">
        <v>3623.12</v>
      </c>
      <c r="H391" s="14" t="s">
        <v>4679</v>
      </c>
      <c r="I391" s="20">
        <f>All_US[[#This Row],[USD List / Unit]]*$I$3</f>
        <v>3623.12</v>
      </c>
      <c r="J391" s="6">
        <v>627998012794</v>
      </c>
      <c r="K391" s="1"/>
      <c r="L391" s="1" t="s">
        <v>206</v>
      </c>
      <c r="M391" s="1" t="s">
        <v>2349</v>
      </c>
      <c r="N391" s="1"/>
      <c r="O391" s="1"/>
      <c r="P391" s="2">
        <v>53.33</v>
      </c>
      <c r="Q391" s="2">
        <v>53.33</v>
      </c>
      <c r="R391" s="1" t="s">
        <v>926</v>
      </c>
      <c r="S391" s="1" t="s">
        <v>2446</v>
      </c>
      <c r="T391" s="1"/>
      <c r="U391" s="1" t="s">
        <v>351</v>
      </c>
      <c r="V391" s="1" t="s">
        <v>4</v>
      </c>
      <c r="W391" s="1" t="s">
        <v>352</v>
      </c>
      <c r="X391" s="1" t="s">
        <v>6</v>
      </c>
    </row>
    <row r="392" spans="1:24" x14ac:dyDescent="0.2">
      <c r="A392" s="1"/>
      <c r="B392" s="1" t="s">
        <v>353</v>
      </c>
      <c r="C392" s="1" t="s">
        <v>354</v>
      </c>
      <c r="D392" s="4" t="s">
        <v>2</v>
      </c>
      <c r="E392" s="5">
        <v>1</v>
      </c>
      <c r="F392" s="5"/>
      <c r="G392" s="11">
        <v>178.54</v>
      </c>
      <c r="H392" s="14" t="s">
        <v>4679</v>
      </c>
      <c r="I392" s="20">
        <f>All_US[[#This Row],[USD List / Unit]]*$I$3</f>
        <v>178.54</v>
      </c>
      <c r="J392" s="6">
        <v>627998015221</v>
      </c>
      <c r="K392" s="1"/>
      <c r="L392" s="1" t="s">
        <v>342</v>
      </c>
      <c r="M392" s="1" t="s">
        <v>317</v>
      </c>
      <c r="N392" s="1"/>
      <c r="O392" s="1"/>
      <c r="P392" s="2">
        <v>5.27</v>
      </c>
      <c r="Q392" s="2">
        <v>5.27</v>
      </c>
      <c r="R392" s="1" t="s">
        <v>926</v>
      </c>
      <c r="S392" s="1" t="s">
        <v>2447</v>
      </c>
      <c r="T392" s="1"/>
      <c r="U392" s="1" t="s">
        <v>355</v>
      </c>
      <c r="V392" s="1" t="s">
        <v>4</v>
      </c>
      <c r="W392" s="1" t="s">
        <v>356</v>
      </c>
      <c r="X392" s="1" t="s">
        <v>6</v>
      </c>
    </row>
    <row r="393" spans="1:24" x14ac:dyDescent="0.2">
      <c r="A393" s="1"/>
      <c r="B393" s="1" t="s">
        <v>357</v>
      </c>
      <c r="C393" s="1" t="s">
        <v>358</v>
      </c>
      <c r="D393" s="4" t="s">
        <v>2</v>
      </c>
      <c r="E393" s="5">
        <v>1</v>
      </c>
      <c r="F393" s="5"/>
      <c r="G393" s="11">
        <v>66.790000000000006</v>
      </c>
      <c r="H393" s="14" t="s">
        <v>4679</v>
      </c>
      <c r="I393" s="20">
        <f>All_US[[#This Row],[USD List / Unit]]*$I$3</f>
        <v>66.790000000000006</v>
      </c>
      <c r="J393" s="6">
        <v>627998015238</v>
      </c>
      <c r="K393" s="1"/>
      <c r="L393" s="1" t="s">
        <v>206</v>
      </c>
      <c r="M393" s="1" t="s">
        <v>317</v>
      </c>
      <c r="N393" s="1"/>
      <c r="O393" s="1"/>
      <c r="P393" s="2">
        <v>0</v>
      </c>
      <c r="Q393" s="2">
        <v>0</v>
      </c>
      <c r="R393" s="1" t="s">
        <v>926</v>
      </c>
      <c r="S393" s="1" t="s">
        <v>2448</v>
      </c>
      <c r="T393" s="1"/>
      <c r="U393" s="1" t="s">
        <v>359</v>
      </c>
      <c r="V393" s="1" t="s">
        <v>4</v>
      </c>
      <c r="W393" s="1" t="s">
        <v>360</v>
      </c>
      <c r="X393" s="1" t="s">
        <v>6</v>
      </c>
    </row>
    <row r="394" spans="1:24" x14ac:dyDescent="0.2">
      <c r="A394" s="1" t="s">
        <v>101</v>
      </c>
      <c r="B394" s="1" t="s">
        <v>361</v>
      </c>
      <c r="C394" s="1" t="s">
        <v>362</v>
      </c>
      <c r="D394" s="4" t="s">
        <v>2</v>
      </c>
      <c r="E394" s="5">
        <v>1</v>
      </c>
      <c r="F394" s="5">
        <v>25</v>
      </c>
      <c r="G394" s="11">
        <v>14.27</v>
      </c>
      <c r="H394" s="14" t="s">
        <v>4680</v>
      </c>
      <c r="I394" s="20">
        <f>All_US[[#This Row],[USD List / Unit]]*$I$3</f>
        <v>14.27</v>
      </c>
      <c r="J394" s="6">
        <v>627998002382</v>
      </c>
      <c r="K394" s="1"/>
      <c r="L394" s="1" t="s">
        <v>363</v>
      </c>
      <c r="M394" s="1" t="s">
        <v>2449</v>
      </c>
      <c r="N394" s="1"/>
      <c r="O394" s="1"/>
      <c r="P394" s="2">
        <v>0.18</v>
      </c>
      <c r="Q394" s="2">
        <v>0.18</v>
      </c>
      <c r="R394" s="1" t="s">
        <v>926</v>
      </c>
      <c r="S394" s="1" t="s">
        <v>2450</v>
      </c>
      <c r="T394" s="1" t="s">
        <v>987</v>
      </c>
      <c r="U394" s="1" t="s">
        <v>365</v>
      </c>
      <c r="V394" s="1" t="s">
        <v>4</v>
      </c>
      <c r="W394" s="1" t="s">
        <v>366</v>
      </c>
      <c r="X394" s="1" t="s">
        <v>6</v>
      </c>
    </row>
    <row r="395" spans="1:24" x14ac:dyDescent="0.2">
      <c r="A395" s="1"/>
      <c r="B395" s="1" t="s">
        <v>367</v>
      </c>
      <c r="C395" s="1" t="s">
        <v>368</v>
      </c>
      <c r="D395" s="4" t="s">
        <v>2</v>
      </c>
      <c r="E395" s="5">
        <v>1</v>
      </c>
      <c r="F395" s="5">
        <v>25</v>
      </c>
      <c r="G395" s="11">
        <v>25.65</v>
      </c>
      <c r="H395" s="14" t="s">
        <v>4680</v>
      </c>
      <c r="I395" s="20">
        <f>All_US[[#This Row],[USD List / Unit]]*$I$3</f>
        <v>25.65</v>
      </c>
      <c r="J395" s="6">
        <v>627998002399</v>
      </c>
      <c r="K395" s="1"/>
      <c r="L395" s="1" t="s">
        <v>363</v>
      </c>
      <c r="M395" s="1" t="s">
        <v>2449</v>
      </c>
      <c r="N395" s="1"/>
      <c r="O395" s="1"/>
      <c r="P395" s="2">
        <v>0.32</v>
      </c>
      <c r="Q395" s="2">
        <v>0.32</v>
      </c>
      <c r="R395" s="1" t="s">
        <v>926</v>
      </c>
      <c r="S395" s="1" t="s">
        <v>2451</v>
      </c>
      <c r="T395" s="1"/>
      <c r="U395" s="1" t="s">
        <v>369</v>
      </c>
      <c r="V395" s="1" t="s">
        <v>4</v>
      </c>
      <c r="W395" s="1" t="s">
        <v>370</v>
      </c>
      <c r="X395" s="1" t="s">
        <v>6</v>
      </c>
    </row>
    <row r="396" spans="1:24" x14ac:dyDescent="0.2">
      <c r="A396" s="1"/>
      <c r="B396" s="1" t="s">
        <v>371</v>
      </c>
      <c r="C396" s="1" t="s">
        <v>372</v>
      </c>
      <c r="D396" s="4" t="s">
        <v>2</v>
      </c>
      <c r="E396" s="5">
        <v>1</v>
      </c>
      <c r="F396" s="5">
        <v>25</v>
      </c>
      <c r="G396" s="11">
        <v>26.13</v>
      </c>
      <c r="H396" s="14" t="s">
        <v>4680</v>
      </c>
      <c r="I396" s="20">
        <f>All_US[[#This Row],[USD List / Unit]]*$I$3</f>
        <v>26.13</v>
      </c>
      <c r="J396" s="6">
        <v>627998002429</v>
      </c>
      <c r="K396" s="1"/>
      <c r="L396" s="1" t="s">
        <v>363</v>
      </c>
      <c r="M396" s="1" t="s">
        <v>2449</v>
      </c>
      <c r="N396" s="1"/>
      <c r="O396" s="1"/>
      <c r="P396" s="2">
        <v>0.25</v>
      </c>
      <c r="Q396" s="2">
        <v>0.25</v>
      </c>
      <c r="R396" s="1" t="s">
        <v>926</v>
      </c>
      <c r="S396" s="1" t="s">
        <v>2452</v>
      </c>
      <c r="T396" s="1"/>
      <c r="U396" s="1" t="s">
        <v>373</v>
      </c>
      <c r="V396" s="1" t="s">
        <v>4</v>
      </c>
      <c r="W396" s="1" t="s">
        <v>374</v>
      </c>
      <c r="X396" s="1" t="s">
        <v>6</v>
      </c>
    </row>
    <row r="397" spans="1:24" x14ac:dyDescent="0.2">
      <c r="A397" s="1" t="s">
        <v>101</v>
      </c>
      <c r="B397" s="1" t="s">
        <v>2453</v>
      </c>
      <c r="C397" s="1" t="s">
        <v>2454</v>
      </c>
      <c r="D397" s="4" t="s">
        <v>2</v>
      </c>
      <c r="E397" s="5">
        <v>1</v>
      </c>
      <c r="F397" s="5">
        <v>25</v>
      </c>
      <c r="G397" s="11">
        <v>16.93</v>
      </c>
      <c r="H397" s="14" t="s">
        <v>4673</v>
      </c>
      <c r="I397" s="20">
        <f>All_US[[#This Row],[USD List / Unit]]*$I$3</f>
        <v>16.93</v>
      </c>
      <c r="J397" s="6">
        <v>627998002498</v>
      </c>
      <c r="K397" s="1"/>
      <c r="L397" s="1" t="s">
        <v>363</v>
      </c>
      <c r="M397" s="1" t="s">
        <v>2449</v>
      </c>
      <c r="N397" s="1"/>
      <c r="O397" s="1"/>
      <c r="P397" s="2">
        <v>0.12</v>
      </c>
      <c r="Q397" s="2">
        <v>0.12</v>
      </c>
      <c r="R397" s="1" t="s">
        <v>926</v>
      </c>
      <c r="S397" s="1" t="s">
        <v>2455</v>
      </c>
      <c r="T397" s="1" t="s">
        <v>987</v>
      </c>
      <c r="U397" s="1" t="s">
        <v>2456</v>
      </c>
      <c r="V397" s="1" t="s">
        <v>4</v>
      </c>
      <c r="W397" s="1" t="s">
        <v>2457</v>
      </c>
      <c r="X397" s="1" t="s">
        <v>6</v>
      </c>
    </row>
    <row r="398" spans="1:24" x14ac:dyDescent="0.2">
      <c r="A398" s="1"/>
      <c r="B398" s="1" t="s">
        <v>375</v>
      </c>
      <c r="C398" s="1" t="s">
        <v>376</v>
      </c>
      <c r="D398" s="4" t="s">
        <v>2</v>
      </c>
      <c r="E398" s="5">
        <v>1</v>
      </c>
      <c r="F398" s="5">
        <v>25</v>
      </c>
      <c r="G398" s="11">
        <v>24.29</v>
      </c>
      <c r="H398" s="14" t="s">
        <v>4680</v>
      </c>
      <c r="I398" s="20">
        <f>All_US[[#This Row],[USD List / Unit]]*$I$3</f>
        <v>24.29</v>
      </c>
      <c r="J398" s="6">
        <v>627998002504</v>
      </c>
      <c r="K398" s="1"/>
      <c r="L398" s="1" t="s">
        <v>363</v>
      </c>
      <c r="M398" s="1" t="s">
        <v>2449</v>
      </c>
      <c r="N398" s="1"/>
      <c r="O398" s="1"/>
      <c r="P398" s="2">
        <v>0.28000000000000003</v>
      </c>
      <c r="Q398" s="2">
        <v>0.28000000000000003</v>
      </c>
      <c r="R398" s="1" t="s">
        <v>926</v>
      </c>
      <c r="S398" s="1" t="s">
        <v>2458</v>
      </c>
      <c r="T398" s="1"/>
      <c r="U398" s="1" t="s">
        <v>377</v>
      </c>
      <c r="V398" s="1" t="s">
        <v>4</v>
      </c>
      <c r="W398" s="1" t="s">
        <v>378</v>
      </c>
      <c r="X398" s="1" t="s">
        <v>6</v>
      </c>
    </row>
    <row r="399" spans="1:24" x14ac:dyDescent="0.2">
      <c r="A399" s="1"/>
      <c r="B399" s="1" t="s">
        <v>379</v>
      </c>
      <c r="C399" s="1" t="s">
        <v>380</v>
      </c>
      <c r="D399" s="4" t="s">
        <v>2</v>
      </c>
      <c r="E399" s="5">
        <v>1</v>
      </c>
      <c r="F399" s="5">
        <v>25</v>
      </c>
      <c r="G399" s="11">
        <v>40.369999999999997</v>
      </c>
      <c r="H399" s="14" t="s">
        <v>4680</v>
      </c>
      <c r="I399" s="20">
        <f>All_US[[#This Row],[USD List / Unit]]*$I$3</f>
        <v>40.369999999999997</v>
      </c>
      <c r="J399" s="6">
        <v>627998002597</v>
      </c>
      <c r="K399" s="1"/>
      <c r="L399" s="1" t="s">
        <v>363</v>
      </c>
      <c r="M399" s="1" t="s">
        <v>2449</v>
      </c>
      <c r="N399" s="1"/>
      <c r="O399" s="1"/>
      <c r="P399" s="2">
        <v>0.25</v>
      </c>
      <c r="Q399" s="2">
        <v>0.25</v>
      </c>
      <c r="R399" s="1" t="s">
        <v>926</v>
      </c>
      <c r="S399" s="1" t="s">
        <v>2459</v>
      </c>
      <c r="T399" s="1"/>
      <c r="U399" s="1" t="s">
        <v>381</v>
      </c>
      <c r="V399" s="1" t="s">
        <v>4</v>
      </c>
      <c r="W399" s="1" t="s">
        <v>382</v>
      </c>
      <c r="X399" s="1" t="s">
        <v>6</v>
      </c>
    </row>
    <row r="400" spans="1:24" x14ac:dyDescent="0.2">
      <c r="A400" s="1"/>
      <c r="B400" s="1" t="s">
        <v>383</v>
      </c>
      <c r="C400" s="1" t="s">
        <v>384</v>
      </c>
      <c r="D400" s="4" t="s">
        <v>2</v>
      </c>
      <c r="E400" s="5">
        <v>1</v>
      </c>
      <c r="F400" s="5">
        <v>25</v>
      </c>
      <c r="G400" s="11">
        <v>40.18</v>
      </c>
      <c r="H400" s="14" t="s">
        <v>4680</v>
      </c>
      <c r="I400" s="20">
        <f>All_US[[#This Row],[USD List / Unit]]*$I$3</f>
        <v>40.18</v>
      </c>
      <c r="J400" s="6">
        <v>627998002610</v>
      </c>
      <c r="K400" s="1"/>
      <c r="L400" s="1" t="s">
        <v>363</v>
      </c>
      <c r="M400" s="1" t="s">
        <v>2449</v>
      </c>
      <c r="N400" s="1"/>
      <c r="O400" s="1"/>
      <c r="P400" s="2">
        <v>0.45</v>
      </c>
      <c r="Q400" s="2">
        <v>0.45</v>
      </c>
      <c r="R400" s="1" t="s">
        <v>926</v>
      </c>
      <c r="S400" s="1" t="s">
        <v>2460</v>
      </c>
      <c r="T400" s="1"/>
      <c r="U400" s="1" t="s">
        <v>385</v>
      </c>
      <c r="V400" s="1" t="s">
        <v>4</v>
      </c>
      <c r="W400" s="1" t="s">
        <v>386</v>
      </c>
      <c r="X400" s="1" t="s">
        <v>6</v>
      </c>
    </row>
    <row r="401" spans="1:24" x14ac:dyDescent="0.2">
      <c r="A401" s="1"/>
      <c r="B401" s="1" t="s">
        <v>387</v>
      </c>
      <c r="C401" s="1" t="s">
        <v>388</v>
      </c>
      <c r="D401" s="4" t="s">
        <v>2</v>
      </c>
      <c r="E401" s="5">
        <v>1</v>
      </c>
      <c r="F401" s="5">
        <v>25</v>
      </c>
      <c r="G401" s="11">
        <v>57.11</v>
      </c>
      <c r="H401" s="14" t="s">
        <v>4680</v>
      </c>
      <c r="I401" s="20">
        <f>All_US[[#This Row],[USD List / Unit]]*$I$3</f>
        <v>57.11</v>
      </c>
      <c r="J401" s="6">
        <v>627998002627</v>
      </c>
      <c r="K401" s="1"/>
      <c r="L401" s="1" t="s">
        <v>363</v>
      </c>
      <c r="M401" s="1" t="s">
        <v>2449</v>
      </c>
      <c r="N401" s="1"/>
      <c r="O401" s="1"/>
      <c r="P401" s="2">
        <v>0.44</v>
      </c>
      <c r="Q401" s="2">
        <v>0.44</v>
      </c>
      <c r="R401" s="1" t="s">
        <v>926</v>
      </c>
      <c r="S401" s="1" t="s">
        <v>2461</v>
      </c>
      <c r="T401" s="1"/>
      <c r="U401" s="1" t="s">
        <v>389</v>
      </c>
      <c r="V401" s="1" t="s">
        <v>4</v>
      </c>
      <c r="W401" s="1" t="s">
        <v>390</v>
      </c>
      <c r="X401" s="1" t="s">
        <v>6</v>
      </c>
    </row>
    <row r="402" spans="1:24" x14ac:dyDescent="0.2">
      <c r="A402" s="1"/>
      <c r="B402" s="1" t="s">
        <v>391</v>
      </c>
      <c r="C402" s="1" t="s">
        <v>392</v>
      </c>
      <c r="D402" s="4" t="s">
        <v>2</v>
      </c>
      <c r="E402" s="5">
        <v>1</v>
      </c>
      <c r="F402" s="5"/>
      <c r="G402" s="11">
        <v>545.78</v>
      </c>
      <c r="H402" s="14" t="s">
        <v>4682</v>
      </c>
      <c r="I402" s="20">
        <f>All_US[[#This Row],[USD List / Unit]]*$I$3</f>
        <v>545.78</v>
      </c>
      <c r="J402" s="6">
        <v>627998005741</v>
      </c>
      <c r="K402" s="1"/>
      <c r="L402" s="1" t="s">
        <v>10</v>
      </c>
      <c r="M402" s="1" t="s">
        <v>2462</v>
      </c>
      <c r="N402" s="1"/>
      <c r="O402" s="1"/>
      <c r="P402" s="2">
        <v>29.6</v>
      </c>
      <c r="Q402" s="2">
        <v>29.6</v>
      </c>
      <c r="R402" s="1" t="s">
        <v>926</v>
      </c>
      <c r="S402" s="1" t="s">
        <v>2463</v>
      </c>
      <c r="T402" s="1" t="s">
        <v>2464</v>
      </c>
      <c r="U402" s="1" t="s">
        <v>393</v>
      </c>
      <c r="V402" s="1" t="s">
        <v>4</v>
      </c>
      <c r="W402" s="1" t="s">
        <v>394</v>
      </c>
      <c r="X402" s="1" t="s">
        <v>6</v>
      </c>
    </row>
    <row r="403" spans="1:24" x14ac:dyDescent="0.2">
      <c r="A403" s="1"/>
      <c r="B403" s="1" t="s">
        <v>395</v>
      </c>
      <c r="C403" s="1" t="s">
        <v>396</v>
      </c>
      <c r="D403" s="4" t="s">
        <v>2</v>
      </c>
      <c r="E403" s="5">
        <v>1</v>
      </c>
      <c r="F403" s="5"/>
      <c r="G403" s="11">
        <v>602.79999999999995</v>
      </c>
      <c r="H403" s="14" t="s">
        <v>4682</v>
      </c>
      <c r="I403" s="20">
        <f>All_US[[#This Row],[USD List / Unit]]*$I$3</f>
        <v>602.79999999999995</v>
      </c>
      <c r="J403" s="6">
        <v>627998005758</v>
      </c>
      <c r="K403" s="1"/>
      <c r="L403" s="1" t="s">
        <v>10</v>
      </c>
      <c r="M403" s="1" t="s">
        <v>2462</v>
      </c>
      <c r="N403" s="1"/>
      <c r="O403" s="1"/>
      <c r="P403" s="2">
        <v>35.700000000000003</v>
      </c>
      <c r="Q403" s="2">
        <v>35.700000000000003</v>
      </c>
      <c r="R403" s="1" t="s">
        <v>926</v>
      </c>
      <c r="S403" s="1" t="s">
        <v>2463</v>
      </c>
      <c r="T403" s="1" t="s">
        <v>2465</v>
      </c>
      <c r="U403" s="1" t="s">
        <v>397</v>
      </c>
      <c r="V403" s="1" t="s">
        <v>4</v>
      </c>
      <c r="W403" s="1" t="s">
        <v>398</v>
      </c>
      <c r="X403" s="1" t="s">
        <v>6</v>
      </c>
    </row>
    <row r="404" spans="1:24" x14ac:dyDescent="0.2">
      <c r="A404" s="1"/>
      <c r="B404" s="1" t="s">
        <v>399</v>
      </c>
      <c r="C404" s="1" t="s">
        <v>400</v>
      </c>
      <c r="D404" s="4" t="s">
        <v>2</v>
      </c>
      <c r="E404" s="5">
        <v>1</v>
      </c>
      <c r="F404" s="5"/>
      <c r="G404" s="11">
        <v>702.58</v>
      </c>
      <c r="H404" s="14" t="s">
        <v>4682</v>
      </c>
      <c r="I404" s="20">
        <f>All_US[[#This Row],[USD List / Unit]]*$I$3</f>
        <v>702.58</v>
      </c>
      <c r="J404" s="6">
        <v>627998009442</v>
      </c>
      <c r="K404" s="1"/>
      <c r="L404" s="1" t="s">
        <v>171</v>
      </c>
      <c r="M404" s="1" t="s">
        <v>2462</v>
      </c>
      <c r="N404" s="1"/>
      <c r="O404" s="1"/>
      <c r="P404" s="2">
        <v>43.25</v>
      </c>
      <c r="Q404" s="2">
        <v>43.25</v>
      </c>
      <c r="R404" s="1" t="s">
        <v>926</v>
      </c>
      <c r="S404" s="1" t="s">
        <v>2466</v>
      </c>
      <c r="T404" s="1" t="s">
        <v>2467</v>
      </c>
      <c r="U404" s="1" t="s">
        <v>401</v>
      </c>
      <c r="V404" s="1" t="s">
        <v>4</v>
      </c>
      <c r="W404" s="1" t="s">
        <v>402</v>
      </c>
      <c r="X404" s="1" t="s">
        <v>6</v>
      </c>
    </row>
    <row r="405" spans="1:24" x14ac:dyDescent="0.2">
      <c r="A405" s="1"/>
      <c r="B405" s="1" t="s">
        <v>403</v>
      </c>
      <c r="C405" s="1" t="s">
        <v>404</v>
      </c>
      <c r="D405" s="4" t="s">
        <v>2</v>
      </c>
      <c r="E405" s="5">
        <v>1</v>
      </c>
      <c r="F405" s="5"/>
      <c r="G405" s="11">
        <v>29.72</v>
      </c>
      <c r="H405" s="14" t="s">
        <v>4682</v>
      </c>
      <c r="I405" s="20">
        <f>All_US[[#This Row],[USD List / Unit]]*$I$3</f>
        <v>29.72</v>
      </c>
      <c r="J405" s="6">
        <v>627998005642</v>
      </c>
      <c r="K405" s="1" t="s">
        <v>405</v>
      </c>
      <c r="L405" s="1" t="s">
        <v>171</v>
      </c>
      <c r="M405" s="1" t="s">
        <v>2462</v>
      </c>
      <c r="N405" s="1"/>
      <c r="O405" s="1" t="s">
        <v>406</v>
      </c>
      <c r="P405" s="2">
        <v>0.17</v>
      </c>
      <c r="Q405" s="2">
        <v>0.17</v>
      </c>
      <c r="R405" s="1" t="s">
        <v>926</v>
      </c>
      <c r="S405" s="1" t="s">
        <v>2468</v>
      </c>
      <c r="T405" s="1"/>
      <c r="U405" s="1" t="s">
        <v>407</v>
      </c>
      <c r="V405" s="1" t="s">
        <v>4</v>
      </c>
      <c r="W405" s="1" t="s">
        <v>408</v>
      </c>
      <c r="X405" s="1" t="s">
        <v>6</v>
      </c>
    </row>
    <row r="406" spans="1:24" x14ac:dyDescent="0.2">
      <c r="A406" s="1"/>
      <c r="B406" s="1" t="s">
        <v>409</v>
      </c>
      <c r="C406" s="1" t="s">
        <v>410</v>
      </c>
      <c r="D406" s="4" t="s">
        <v>2</v>
      </c>
      <c r="E406" s="5">
        <v>1</v>
      </c>
      <c r="F406" s="5"/>
      <c r="G406" s="11">
        <v>55.04</v>
      </c>
      <c r="H406" s="14" t="s">
        <v>4682</v>
      </c>
      <c r="I406" s="20">
        <f>All_US[[#This Row],[USD List / Unit]]*$I$3</f>
        <v>55.04</v>
      </c>
      <c r="J406" s="6">
        <v>627998015696</v>
      </c>
      <c r="K406" s="1"/>
      <c r="L406" s="1" t="s">
        <v>10</v>
      </c>
      <c r="M406" s="1" t="s">
        <v>317</v>
      </c>
      <c r="N406" s="1"/>
      <c r="O406" s="1"/>
      <c r="P406" s="2">
        <v>0</v>
      </c>
      <c r="Q406" s="2">
        <v>0</v>
      </c>
      <c r="R406" s="1" t="s">
        <v>926</v>
      </c>
      <c r="S406" s="1" t="s">
        <v>2469</v>
      </c>
      <c r="T406" s="1" t="s">
        <v>2470</v>
      </c>
      <c r="U406" s="1"/>
      <c r="V406" s="1" t="s">
        <v>4</v>
      </c>
      <c r="W406" s="1"/>
      <c r="X406" s="1" t="s">
        <v>6</v>
      </c>
    </row>
    <row r="407" spans="1:24" x14ac:dyDescent="0.2">
      <c r="A407" s="1"/>
      <c r="B407" s="1" t="s">
        <v>411</v>
      </c>
      <c r="C407" s="1" t="s">
        <v>412</v>
      </c>
      <c r="D407" s="4" t="s">
        <v>2</v>
      </c>
      <c r="E407" s="5">
        <v>1</v>
      </c>
      <c r="F407" s="5"/>
      <c r="G407" s="11">
        <v>694.61</v>
      </c>
      <c r="H407" s="14" t="s">
        <v>4682</v>
      </c>
      <c r="I407" s="20">
        <f>All_US[[#This Row],[USD List / Unit]]*$I$3</f>
        <v>694.61</v>
      </c>
      <c r="J407" s="6">
        <v>627998014347</v>
      </c>
      <c r="K407" s="1"/>
      <c r="L407" s="1" t="s">
        <v>10</v>
      </c>
      <c r="M407" s="1" t="s">
        <v>2462</v>
      </c>
      <c r="N407" s="1"/>
      <c r="O407" s="1" t="s">
        <v>413</v>
      </c>
      <c r="P407" s="2">
        <v>41.12</v>
      </c>
      <c r="Q407" s="2">
        <v>41.12</v>
      </c>
      <c r="R407" s="1" t="s">
        <v>926</v>
      </c>
      <c r="S407" s="1" t="s">
        <v>2471</v>
      </c>
      <c r="T407" s="1" t="s">
        <v>2472</v>
      </c>
      <c r="U407" s="1" t="s">
        <v>414</v>
      </c>
      <c r="V407" s="1" t="s">
        <v>4</v>
      </c>
      <c r="W407" s="1" t="s">
        <v>415</v>
      </c>
      <c r="X407" s="1" t="s">
        <v>6</v>
      </c>
    </row>
    <row r="408" spans="1:24" x14ac:dyDescent="0.2">
      <c r="A408" s="1"/>
      <c r="B408" s="1" t="s">
        <v>416</v>
      </c>
      <c r="C408" s="1" t="s">
        <v>417</v>
      </c>
      <c r="D408" s="4" t="s">
        <v>2</v>
      </c>
      <c r="E408" s="5">
        <v>1</v>
      </c>
      <c r="F408" s="5"/>
      <c r="G408" s="11">
        <v>717.73</v>
      </c>
      <c r="H408" s="14" t="s">
        <v>4682</v>
      </c>
      <c r="I408" s="20">
        <f>All_US[[#This Row],[USD List / Unit]]*$I$3</f>
        <v>717.73</v>
      </c>
      <c r="J408" s="6">
        <v>627998014354</v>
      </c>
      <c r="K408" s="1"/>
      <c r="L408" s="1" t="s">
        <v>10</v>
      </c>
      <c r="M408" s="1" t="s">
        <v>2462</v>
      </c>
      <c r="N408" s="1"/>
      <c r="O408" s="1" t="s">
        <v>418</v>
      </c>
      <c r="P408" s="2">
        <v>52.5</v>
      </c>
      <c r="Q408" s="2">
        <v>52.5</v>
      </c>
      <c r="R408" s="1" t="s">
        <v>926</v>
      </c>
      <c r="S408" s="1" t="s">
        <v>2471</v>
      </c>
      <c r="T408" s="1" t="s">
        <v>2473</v>
      </c>
      <c r="U408" s="1" t="s">
        <v>419</v>
      </c>
      <c r="V408" s="1" t="s">
        <v>4</v>
      </c>
      <c r="W408" s="1" t="s">
        <v>420</v>
      </c>
      <c r="X408" s="1" t="s">
        <v>6</v>
      </c>
    </row>
    <row r="409" spans="1:24" x14ac:dyDescent="0.2">
      <c r="A409" s="1"/>
      <c r="B409" s="1" t="s">
        <v>421</v>
      </c>
      <c r="C409" s="1" t="s">
        <v>422</v>
      </c>
      <c r="D409" s="4" t="s">
        <v>2</v>
      </c>
      <c r="E409" s="5">
        <v>1</v>
      </c>
      <c r="F409" s="5"/>
      <c r="G409" s="11">
        <v>864.57</v>
      </c>
      <c r="H409" s="14" t="s">
        <v>4682</v>
      </c>
      <c r="I409" s="20">
        <f>All_US[[#This Row],[USD List / Unit]]*$I$3</f>
        <v>864.57</v>
      </c>
      <c r="J409" s="6">
        <v>627998014361</v>
      </c>
      <c r="K409" s="1"/>
      <c r="L409" s="1" t="s">
        <v>10</v>
      </c>
      <c r="M409" s="1" t="s">
        <v>2462</v>
      </c>
      <c r="N409" s="1"/>
      <c r="O409" s="1"/>
      <c r="P409" s="2">
        <v>53</v>
      </c>
      <c r="Q409" s="2">
        <v>53</v>
      </c>
      <c r="R409" s="1" t="s">
        <v>926</v>
      </c>
      <c r="S409" s="1" t="s">
        <v>2474</v>
      </c>
      <c r="T409" s="1" t="s">
        <v>2475</v>
      </c>
      <c r="U409" s="1" t="s">
        <v>423</v>
      </c>
      <c r="V409" s="1" t="s">
        <v>4</v>
      </c>
      <c r="W409" s="1" t="s">
        <v>424</v>
      </c>
      <c r="X409" s="1" t="s">
        <v>6</v>
      </c>
    </row>
    <row r="410" spans="1:24" x14ac:dyDescent="0.2">
      <c r="A410" s="1" t="s">
        <v>425</v>
      </c>
      <c r="B410" s="1" t="s">
        <v>426</v>
      </c>
      <c r="C410" s="1" t="s">
        <v>427</v>
      </c>
      <c r="D410" s="4" t="s">
        <v>2</v>
      </c>
      <c r="E410" s="5">
        <v>1</v>
      </c>
      <c r="F410" s="5"/>
      <c r="G410" s="11">
        <v>1313.09</v>
      </c>
      <c r="H410" s="14" t="s">
        <v>4682</v>
      </c>
      <c r="I410" s="20">
        <f>All_US[[#This Row],[USD List / Unit]]*$I$3</f>
        <v>1313.09</v>
      </c>
      <c r="J410" s="6">
        <v>627998014378</v>
      </c>
      <c r="K410" s="1"/>
      <c r="L410" s="1" t="s">
        <v>10</v>
      </c>
      <c r="M410" s="1" t="s">
        <v>2462</v>
      </c>
      <c r="N410" s="1"/>
      <c r="O410" s="1"/>
      <c r="P410" s="2">
        <v>0</v>
      </c>
      <c r="Q410" s="2">
        <v>0</v>
      </c>
      <c r="R410" s="1" t="s">
        <v>926</v>
      </c>
      <c r="S410" s="1" t="s">
        <v>2476</v>
      </c>
      <c r="T410" s="1" t="s">
        <v>2477</v>
      </c>
      <c r="U410" s="1" t="s">
        <v>428</v>
      </c>
      <c r="V410" s="1" t="s">
        <v>4</v>
      </c>
      <c r="W410" s="1" t="s">
        <v>429</v>
      </c>
      <c r="X410" s="1" t="s">
        <v>6</v>
      </c>
    </row>
    <row r="411" spans="1:24" x14ac:dyDescent="0.2">
      <c r="A411" s="1" t="s">
        <v>425</v>
      </c>
      <c r="B411" s="1" t="s">
        <v>430</v>
      </c>
      <c r="C411" s="1" t="s">
        <v>431</v>
      </c>
      <c r="D411" s="4" t="s">
        <v>2</v>
      </c>
      <c r="E411" s="5">
        <v>1</v>
      </c>
      <c r="F411" s="5"/>
      <c r="G411" s="11">
        <v>1758.59</v>
      </c>
      <c r="H411" s="14" t="s">
        <v>4682</v>
      </c>
      <c r="I411" s="20">
        <f>All_US[[#This Row],[USD List / Unit]]*$I$3</f>
        <v>1758.59</v>
      </c>
      <c r="J411" s="6">
        <v>627998014385</v>
      </c>
      <c r="K411" s="1"/>
      <c r="L411" s="1" t="s">
        <v>10</v>
      </c>
      <c r="M411" s="1" t="s">
        <v>2462</v>
      </c>
      <c r="N411" s="1"/>
      <c r="O411" s="1"/>
      <c r="P411" s="2">
        <v>0</v>
      </c>
      <c r="Q411" s="2">
        <v>0</v>
      </c>
      <c r="R411" s="1" t="s">
        <v>926</v>
      </c>
      <c r="S411" s="1" t="s">
        <v>2478</v>
      </c>
      <c r="T411" s="1" t="s">
        <v>2477</v>
      </c>
      <c r="U411" s="1" t="s">
        <v>432</v>
      </c>
      <c r="V411" s="1" t="s">
        <v>4</v>
      </c>
      <c r="W411" s="1" t="s">
        <v>433</v>
      </c>
      <c r="X411" s="1" t="s">
        <v>6</v>
      </c>
    </row>
    <row r="412" spans="1:24" x14ac:dyDescent="0.2">
      <c r="A412" s="1" t="s">
        <v>425</v>
      </c>
      <c r="B412" s="1" t="s">
        <v>434</v>
      </c>
      <c r="C412" s="1" t="s">
        <v>435</v>
      </c>
      <c r="D412" s="4" t="s">
        <v>2</v>
      </c>
      <c r="E412" s="5">
        <v>1</v>
      </c>
      <c r="F412" s="5"/>
      <c r="G412" s="11">
        <v>1939.73</v>
      </c>
      <c r="H412" s="14" t="s">
        <v>4682</v>
      </c>
      <c r="I412" s="20">
        <f>All_US[[#This Row],[USD List / Unit]]*$I$3</f>
        <v>1939.73</v>
      </c>
      <c r="J412" s="6">
        <v>627998014392</v>
      </c>
      <c r="K412" s="1"/>
      <c r="L412" s="1" t="s">
        <v>10</v>
      </c>
      <c r="M412" s="1" t="s">
        <v>2462</v>
      </c>
      <c r="N412" s="1"/>
      <c r="O412" s="1"/>
      <c r="P412" s="2">
        <v>0</v>
      </c>
      <c r="Q412" s="2">
        <v>0</v>
      </c>
      <c r="R412" s="1" t="s">
        <v>926</v>
      </c>
      <c r="S412" s="1" t="s">
        <v>2479</v>
      </c>
      <c r="T412" s="1" t="s">
        <v>2477</v>
      </c>
      <c r="U412" s="1" t="s">
        <v>436</v>
      </c>
      <c r="V412" s="1" t="s">
        <v>4</v>
      </c>
      <c r="W412" s="1" t="s">
        <v>437</v>
      </c>
      <c r="X412" s="1" t="s">
        <v>6</v>
      </c>
    </row>
    <row r="413" spans="1:24" x14ac:dyDescent="0.2">
      <c r="A413" s="1"/>
      <c r="B413" s="1" t="s">
        <v>438</v>
      </c>
      <c r="C413" s="1" t="s">
        <v>2480</v>
      </c>
      <c r="D413" s="4" t="s">
        <v>2</v>
      </c>
      <c r="E413" s="5">
        <v>1</v>
      </c>
      <c r="F413" s="5"/>
      <c r="G413" s="11">
        <v>47.72</v>
      </c>
      <c r="H413" s="14" t="s">
        <v>4683</v>
      </c>
      <c r="I413" s="20">
        <f>All_US[[#This Row],[USD List / Unit]]*$I$3</f>
        <v>47.72</v>
      </c>
      <c r="J413" s="6">
        <v>627998002849</v>
      </c>
      <c r="K413" s="1"/>
      <c r="L413" s="1" t="s">
        <v>171</v>
      </c>
      <c r="M413" s="1" t="s">
        <v>317</v>
      </c>
      <c r="N413" s="1"/>
      <c r="O413" s="1"/>
      <c r="P413" s="2">
        <v>0.37</v>
      </c>
      <c r="Q413" s="2">
        <v>0.37</v>
      </c>
      <c r="R413" s="1" t="s">
        <v>926</v>
      </c>
      <c r="S413" s="1" t="s">
        <v>2481</v>
      </c>
      <c r="T413" s="1"/>
      <c r="U413" s="1" t="s">
        <v>439</v>
      </c>
      <c r="V413" s="1" t="s">
        <v>4</v>
      </c>
      <c r="W413" s="1" t="s">
        <v>440</v>
      </c>
      <c r="X413" s="1" t="s">
        <v>6</v>
      </c>
    </row>
    <row r="414" spans="1:24" x14ac:dyDescent="0.2">
      <c r="A414" s="1"/>
      <c r="B414" s="1" t="s">
        <v>2482</v>
      </c>
      <c r="C414" s="1" t="s">
        <v>2483</v>
      </c>
      <c r="D414" s="4" t="s">
        <v>2</v>
      </c>
      <c r="E414" s="5">
        <v>1</v>
      </c>
      <c r="F414" s="5"/>
      <c r="G414" s="11">
        <v>44.31</v>
      </c>
      <c r="H414" s="14" t="s">
        <v>4681</v>
      </c>
      <c r="I414" s="20">
        <f>All_US[[#This Row],[USD List / Unit]]*$I$3</f>
        <v>44.31</v>
      </c>
      <c r="J414" s="6">
        <v>627998012251</v>
      </c>
      <c r="K414" s="1"/>
      <c r="L414" s="1" t="s">
        <v>171</v>
      </c>
      <c r="M414" s="1" t="s">
        <v>2484</v>
      </c>
      <c r="N414" s="1"/>
      <c r="O414" s="1"/>
      <c r="P414" s="2">
        <v>0</v>
      </c>
      <c r="Q414" s="2">
        <v>0</v>
      </c>
      <c r="R414" s="1" t="s">
        <v>926</v>
      </c>
      <c r="S414" s="1" t="s">
        <v>2485</v>
      </c>
      <c r="T414" s="1"/>
      <c r="U414" s="1" t="s">
        <v>2486</v>
      </c>
      <c r="V414" s="1" t="s">
        <v>4</v>
      </c>
      <c r="W414" s="1" t="s">
        <v>2487</v>
      </c>
      <c r="X414" s="1" t="s">
        <v>6</v>
      </c>
    </row>
    <row r="415" spans="1:24" x14ac:dyDescent="0.2">
      <c r="A415" s="1"/>
      <c r="B415" s="1" t="s">
        <v>441</v>
      </c>
      <c r="C415" s="1" t="s">
        <v>2488</v>
      </c>
      <c r="D415" s="4" t="s">
        <v>2</v>
      </c>
      <c r="E415" s="5">
        <v>1</v>
      </c>
      <c r="F415" s="5"/>
      <c r="G415" s="11">
        <v>509.76</v>
      </c>
      <c r="H415" s="14" t="s">
        <v>4685</v>
      </c>
      <c r="I415" s="20">
        <f>All_US[[#This Row],[USD List / Unit]]*$I$3</f>
        <v>509.76</v>
      </c>
      <c r="J415" s="6">
        <v>627998002856</v>
      </c>
      <c r="K415" s="1"/>
      <c r="L415" s="1" t="s">
        <v>171</v>
      </c>
      <c r="M415" s="1" t="s">
        <v>2377</v>
      </c>
      <c r="N415" s="1"/>
      <c r="O415" s="1"/>
      <c r="P415" s="2">
        <v>7.04</v>
      </c>
      <c r="Q415" s="2">
        <v>7.04</v>
      </c>
      <c r="R415" s="1" t="s">
        <v>926</v>
      </c>
      <c r="S415" s="1" t="s">
        <v>2489</v>
      </c>
      <c r="T415" s="1"/>
      <c r="U415" s="1" t="s">
        <v>442</v>
      </c>
      <c r="V415" s="1" t="s">
        <v>4</v>
      </c>
      <c r="W415" s="1" t="s">
        <v>443</v>
      </c>
      <c r="X415" s="1" t="s">
        <v>6</v>
      </c>
    </row>
    <row r="416" spans="1:24" x14ac:dyDescent="0.2">
      <c r="A416" s="1"/>
      <c r="B416" s="1" t="s">
        <v>444</v>
      </c>
      <c r="C416" s="1" t="s">
        <v>2490</v>
      </c>
      <c r="D416" s="4" t="s">
        <v>2</v>
      </c>
      <c r="E416" s="5">
        <v>1</v>
      </c>
      <c r="F416" s="5"/>
      <c r="G416" s="11">
        <v>588.29999999999995</v>
      </c>
      <c r="H416" s="14" t="s">
        <v>4685</v>
      </c>
      <c r="I416" s="20">
        <f>All_US[[#This Row],[USD List / Unit]]*$I$3</f>
        <v>588.29999999999995</v>
      </c>
      <c r="J416" s="6">
        <v>627998002863</v>
      </c>
      <c r="K416" s="1"/>
      <c r="L416" s="1" t="s">
        <v>171</v>
      </c>
      <c r="M416" s="1" t="s">
        <v>2377</v>
      </c>
      <c r="N416" s="1"/>
      <c r="O416" s="1"/>
      <c r="P416" s="2">
        <v>7.92</v>
      </c>
      <c r="Q416" s="2">
        <v>7.92</v>
      </c>
      <c r="R416" s="1" t="s">
        <v>926</v>
      </c>
      <c r="S416" s="1" t="s">
        <v>2491</v>
      </c>
      <c r="T416" s="1"/>
      <c r="U416" s="1" t="s">
        <v>445</v>
      </c>
      <c r="V416" s="1" t="s">
        <v>4</v>
      </c>
      <c r="W416" s="1" t="s">
        <v>446</v>
      </c>
      <c r="X416" s="1" t="s">
        <v>6</v>
      </c>
    </row>
    <row r="417" spans="1:24" x14ac:dyDescent="0.2">
      <c r="A417" s="1"/>
      <c r="B417" s="1" t="s">
        <v>447</v>
      </c>
      <c r="C417" s="1" t="s">
        <v>2492</v>
      </c>
      <c r="D417" s="4" t="s">
        <v>2</v>
      </c>
      <c r="E417" s="5">
        <v>1</v>
      </c>
      <c r="F417" s="5"/>
      <c r="G417" s="11">
        <v>705.83</v>
      </c>
      <c r="H417" s="14" t="s">
        <v>4685</v>
      </c>
      <c r="I417" s="20">
        <f>All_US[[#This Row],[USD List / Unit]]*$I$3</f>
        <v>705.83</v>
      </c>
      <c r="J417" s="6">
        <v>627998002870</v>
      </c>
      <c r="K417" s="1"/>
      <c r="L417" s="1" t="s">
        <v>171</v>
      </c>
      <c r="M417" s="1" t="s">
        <v>2377</v>
      </c>
      <c r="N417" s="1"/>
      <c r="O417" s="1"/>
      <c r="P417" s="2">
        <v>8.8000000000000007</v>
      </c>
      <c r="Q417" s="2">
        <v>8.8000000000000007</v>
      </c>
      <c r="R417" s="1" t="s">
        <v>926</v>
      </c>
      <c r="S417" s="1" t="s">
        <v>2493</v>
      </c>
      <c r="T417" s="1"/>
      <c r="U417" s="1" t="s">
        <v>448</v>
      </c>
      <c r="V417" s="1" t="s">
        <v>4</v>
      </c>
      <c r="W417" s="1" t="s">
        <v>449</v>
      </c>
      <c r="X417" s="1" t="s">
        <v>6</v>
      </c>
    </row>
    <row r="418" spans="1:24" x14ac:dyDescent="0.2">
      <c r="A418" s="1"/>
      <c r="B418" s="1" t="s">
        <v>450</v>
      </c>
      <c r="C418" s="1" t="s">
        <v>2494</v>
      </c>
      <c r="D418" s="4" t="s">
        <v>2</v>
      </c>
      <c r="E418" s="5">
        <v>1</v>
      </c>
      <c r="F418" s="5"/>
      <c r="G418" s="11">
        <v>811.75</v>
      </c>
      <c r="H418" s="14" t="s">
        <v>4685</v>
      </c>
      <c r="I418" s="20">
        <f>All_US[[#This Row],[USD List / Unit]]*$I$3</f>
        <v>811.75</v>
      </c>
      <c r="J418" s="6">
        <v>627998002887</v>
      </c>
      <c r="K418" s="1"/>
      <c r="L418" s="1" t="s">
        <v>171</v>
      </c>
      <c r="M418" s="1" t="s">
        <v>2377</v>
      </c>
      <c r="N418" s="1"/>
      <c r="O418" s="1"/>
      <c r="P418" s="2">
        <v>9.68</v>
      </c>
      <c r="Q418" s="2">
        <v>9.68</v>
      </c>
      <c r="R418" s="1" t="s">
        <v>926</v>
      </c>
      <c r="S418" s="1" t="s">
        <v>2495</v>
      </c>
      <c r="T418" s="1"/>
      <c r="U418" s="1" t="s">
        <v>451</v>
      </c>
      <c r="V418" s="1" t="s">
        <v>4</v>
      </c>
      <c r="W418" s="1" t="s">
        <v>452</v>
      </c>
      <c r="X418" s="1" t="s">
        <v>6</v>
      </c>
    </row>
    <row r="419" spans="1:24" x14ac:dyDescent="0.2">
      <c r="A419" s="1"/>
      <c r="B419" s="1" t="s">
        <v>453</v>
      </c>
      <c r="C419" s="1" t="s">
        <v>2496</v>
      </c>
      <c r="D419" s="4" t="s">
        <v>2</v>
      </c>
      <c r="E419" s="5">
        <v>1</v>
      </c>
      <c r="F419" s="5"/>
      <c r="G419" s="11">
        <v>902.37</v>
      </c>
      <c r="H419" s="14" t="s">
        <v>4685</v>
      </c>
      <c r="I419" s="20">
        <f>All_US[[#This Row],[USD List / Unit]]*$I$3</f>
        <v>902.37</v>
      </c>
      <c r="J419" s="6">
        <v>627998002894</v>
      </c>
      <c r="K419" s="1"/>
      <c r="L419" s="1" t="s">
        <v>171</v>
      </c>
      <c r="M419" s="1" t="s">
        <v>2377</v>
      </c>
      <c r="N419" s="1"/>
      <c r="O419" s="1"/>
      <c r="P419" s="2">
        <v>10.56</v>
      </c>
      <c r="Q419" s="2">
        <v>10.56</v>
      </c>
      <c r="R419" s="1" t="s">
        <v>926</v>
      </c>
      <c r="S419" s="1" t="s">
        <v>2497</v>
      </c>
      <c r="T419" s="1"/>
      <c r="U419" s="1" t="s">
        <v>454</v>
      </c>
      <c r="V419" s="1" t="s">
        <v>4</v>
      </c>
      <c r="W419" s="1" t="s">
        <v>455</v>
      </c>
      <c r="X419" s="1" t="s">
        <v>6</v>
      </c>
    </row>
    <row r="420" spans="1:24" x14ac:dyDescent="0.2">
      <c r="A420" s="1"/>
      <c r="B420" s="1" t="s">
        <v>456</v>
      </c>
      <c r="C420" s="1" t="s">
        <v>2498</v>
      </c>
      <c r="D420" s="4" t="s">
        <v>2</v>
      </c>
      <c r="E420" s="5">
        <v>1</v>
      </c>
      <c r="F420" s="5"/>
      <c r="G420" s="11">
        <v>1000.5</v>
      </c>
      <c r="H420" s="14" t="s">
        <v>4685</v>
      </c>
      <c r="I420" s="20">
        <f>All_US[[#This Row],[USD List / Unit]]*$I$3</f>
        <v>1000.5</v>
      </c>
      <c r="J420" s="6">
        <v>627998002900</v>
      </c>
      <c r="K420" s="1"/>
      <c r="L420" s="1" t="s">
        <v>171</v>
      </c>
      <c r="M420" s="1" t="s">
        <v>2377</v>
      </c>
      <c r="N420" s="1"/>
      <c r="O420" s="1"/>
      <c r="P420" s="2">
        <v>11.44</v>
      </c>
      <c r="Q420" s="2">
        <v>11.44</v>
      </c>
      <c r="R420" s="1" t="s">
        <v>926</v>
      </c>
      <c r="S420" s="1" t="s">
        <v>2499</v>
      </c>
      <c r="T420" s="1"/>
      <c r="U420" s="1" t="s">
        <v>457</v>
      </c>
      <c r="V420" s="1" t="s">
        <v>4</v>
      </c>
      <c r="W420" s="1" t="s">
        <v>458</v>
      </c>
      <c r="X420" s="1" t="s">
        <v>6</v>
      </c>
    </row>
    <row r="421" spans="1:24" x14ac:dyDescent="0.2">
      <c r="A421" s="1"/>
      <c r="B421" s="1" t="s">
        <v>459</v>
      </c>
      <c r="C421" s="1" t="s">
        <v>2500</v>
      </c>
      <c r="D421" s="4" t="s">
        <v>2</v>
      </c>
      <c r="E421" s="5">
        <v>1</v>
      </c>
      <c r="F421" s="5"/>
      <c r="G421" s="11">
        <v>1117.7</v>
      </c>
      <c r="H421" s="14" t="s">
        <v>4685</v>
      </c>
      <c r="I421" s="20">
        <f>All_US[[#This Row],[USD List / Unit]]*$I$3</f>
        <v>1117.7</v>
      </c>
      <c r="J421" s="6">
        <v>627998002917</v>
      </c>
      <c r="K421" s="1"/>
      <c r="L421" s="1" t="s">
        <v>171</v>
      </c>
      <c r="M421" s="1" t="s">
        <v>2377</v>
      </c>
      <c r="N421" s="1"/>
      <c r="O421" s="1"/>
      <c r="P421" s="2">
        <v>12.32</v>
      </c>
      <c r="Q421" s="2">
        <v>12.32</v>
      </c>
      <c r="R421" s="1" t="s">
        <v>926</v>
      </c>
      <c r="S421" s="1" t="s">
        <v>2501</v>
      </c>
      <c r="T421" s="1"/>
      <c r="U421" s="1" t="s">
        <v>460</v>
      </c>
      <c r="V421" s="1" t="s">
        <v>4</v>
      </c>
      <c r="W421" s="1" t="s">
        <v>461</v>
      </c>
      <c r="X421" s="1" t="s">
        <v>6</v>
      </c>
    </row>
    <row r="422" spans="1:24" x14ac:dyDescent="0.2">
      <c r="A422" s="1"/>
      <c r="B422" s="1" t="s">
        <v>462</v>
      </c>
      <c r="C422" s="1" t="s">
        <v>2502</v>
      </c>
      <c r="D422" s="4" t="s">
        <v>2</v>
      </c>
      <c r="E422" s="5">
        <v>1</v>
      </c>
      <c r="F422" s="5"/>
      <c r="G422" s="11">
        <v>1264.74</v>
      </c>
      <c r="H422" s="14" t="s">
        <v>4685</v>
      </c>
      <c r="I422" s="20">
        <f>All_US[[#This Row],[USD List / Unit]]*$I$3</f>
        <v>1264.74</v>
      </c>
      <c r="J422" s="6">
        <v>627998002924</v>
      </c>
      <c r="K422" s="1"/>
      <c r="L422" s="1" t="s">
        <v>171</v>
      </c>
      <c r="M422" s="1" t="s">
        <v>2377</v>
      </c>
      <c r="N422" s="1"/>
      <c r="O422" s="1"/>
      <c r="P422" s="2">
        <v>13.2</v>
      </c>
      <c r="Q422" s="2">
        <v>13.2</v>
      </c>
      <c r="R422" s="1" t="s">
        <v>926</v>
      </c>
      <c r="S422" s="1" t="s">
        <v>2503</v>
      </c>
      <c r="T422" s="1"/>
      <c r="U422" s="1" t="s">
        <v>463</v>
      </c>
      <c r="V422" s="1" t="s">
        <v>4</v>
      </c>
      <c r="W422" s="1" t="s">
        <v>464</v>
      </c>
      <c r="X422" s="1" t="s">
        <v>6</v>
      </c>
    </row>
    <row r="423" spans="1:24" x14ac:dyDescent="0.2">
      <c r="A423" s="1"/>
      <c r="B423" s="1" t="s">
        <v>465</v>
      </c>
      <c r="C423" s="1" t="s">
        <v>2504</v>
      </c>
      <c r="D423" s="4" t="s">
        <v>2</v>
      </c>
      <c r="E423" s="5">
        <v>1</v>
      </c>
      <c r="F423" s="5"/>
      <c r="G423" s="11">
        <v>1411.8</v>
      </c>
      <c r="H423" s="14" t="s">
        <v>4685</v>
      </c>
      <c r="I423" s="20">
        <f>All_US[[#This Row],[USD List / Unit]]*$I$3</f>
        <v>1411.8</v>
      </c>
      <c r="J423" s="6">
        <v>627998002931</v>
      </c>
      <c r="K423" s="1"/>
      <c r="L423" s="1" t="s">
        <v>171</v>
      </c>
      <c r="M423" s="1" t="s">
        <v>2377</v>
      </c>
      <c r="N423" s="1"/>
      <c r="O423" s="1"/>
      <c r="P423" s="2">
        <v>13.64</v>
      </c>
      <c r="Q423" s="2">
        <v>13.64</v>
      </c>
      <c r="R423" s="1" t="s">
        <v>926</v>
      </c>
      <c r="S423" s="1" t="s">
        <v>2505</v>
      </c>
      <c r="T423" s="1" t="s">
        <v>2506</v>
      </c>
      <c r="U423" s="1" t="s">
        <v>466</v>
      </c>
      <c r="V423" s="1" t="s">
        <v>4</v>
      </c>
      <c r="W423" s="1" t="s">
        <v>464</v>
      </c>
      <c r="X423" s="1" t="s">
        <v>6</v>
      </c>
    </row>
    <row r="424" spans="1:24" x14ac:dyDescent="0.2">
      <c r="A424" s="1"/>
      <c r="B424" s="1" t="s">
        <v>467</v>
      </c>
      <c r="C424" s="1" t="s">
        <v>2507</v>
      </c>
      <c r="D424" s="4" t="s">
        <v>2</v>
      </c>
      <c r="E424" s="5">
        <v>1</v>
      </c>
      <c r="F424" s="5"/>
      <c r="G424" s="11">
        <v>1538.88</v>
      </c>
      <c r="H424" s="14" t="s">
        <v>4685</v>
      </c>
      <c r="I424" s="20">
        <f>All_US[[#This Row],[USD List / Unit]]*$I$3</f>
        <v>1538.88</v>
      </c>
      <c r="J424" s="6">
        <v>627998002948</v>
      </c>
      <c r="K424" s="1"/>
      <c r="L424" s="1" t="s">
        <v>171</v>
      </c>
      <c r="M424" s="1" t="s">
        <v>2377</v>
      </c>
      <c r="N424" s="1"/>
      <c r="O424" s="1"/>
      <c r="P424" s="2">
        <v>14.52</v>
      </c>
      <c r="Q424" s="2">
        <v>14.52</v>
      </c>
      <c r="R424" s="1" t="s">
        <v>926</v>
      </c>
      <c r="S424" s="1" t="s">
        <v>2508</v>
      </c>
      <c r="T424" s="1"/>
      <c r="U424" s="1" t="s">
        <v>468</v>
      </c>
      <c r="V424" s="1" t="s">
        <v>4</v>
      </c>
      <c r="W424" s="1" t="s">
        <v>469</v>
      </c>
      <c r="X424" s="1" t="s">
        <v>6</v>
      </c>
    </row>
    <row r="425" spans="1:24" x14ac:dyDescent="0.2">
      <c r="A425" s="1"/>
      <c r="B425" s="1" t="s">
        <v>470</v>
      </c>
      <c r="C425" s="1" t="s">
        <v>2509</v>
      </c>
      <c r="D425" s="4" t="s">
        <v>2</v>
      </c>
      <c r="E425" s="5">
        <v>1</v>
      </c>
      <c r="F425" s="5"/>
      <c r="G425" s="11">
        <v>1666.54</v>
      </c>
      <c r="H425" s="14" t="s">
        <v>4685</v>
      </c>
      <c r="I425" s="20">
        <f>All_US[[#This Row],[USD List / Unit]]*$I$3</f>
        <v>1666.54</v>
      </c>
      <c r="J425" s="6">
        <v>627998002955</v>
      </c>
      <c r="K425" s="1"/>
      <c r="L425" s="1" t="s">
        <v>171</v>
      </c>
      <c r="M425" s="1" t="s">
        <v>2377</v>
      </c>
      <c r="N425" s="1"/>
      <c r="O425" s="1"/>
      <c r="P425" s="2">
        <v>15.4</v>
      </c>
      <c r="Q425" s="2">
        <v>15.4</v>
      </c>
      <c r="R425" s="1" t="s">
        <v>926</v>
      </c>
      <c r="S425" s="1" t="s">
        <v>2510</v>
      </c>
      <c r="T425" s="1"/>
      <c r="U425" s="1" t="s">
        <v>471</v>
      </c>
      <c r="V425" s="1" t="s">
        <v>4</v>
      </c>
      <c r="W425" s="1" t="s">
        <v>472</v>
      </c>
      <c r="X425" s="1" t="s">
        <v>6</v>
      </c>
    </row>
    <row r="426" spans="1:24" x14ac:dyDescent="0.2">
      <c r="A426" s="1"/>
      <c r="B426" s="1" t="s">
        <v>2511</v>
      </c>
      <c r="C426" s="1" t="s">
        <v>2512</v>
      </c>
      <c r="D426" s="4" t="s">
        <v>2</v>
      </c>
      <c r="E426" s="5">
        <v>1</v>
      </c>
      <c r="F426" s="5"/>
      <c r="G426" s="11">
        <v>46.07</v>
      </c>
      <c r="H426" s="14" t="s">
        <v>4681</v>
      </c>
      <c r="I426" s="20">
        <f>All_US[[#This Row],[USD List / Unit]]*$I$3</f>
        <v>46.07</v>
      </c>
      <c r="J426" s="6">
        <v>627998004959</v>
      </c>
      <c r="K426" s="1"/>
      <c r="L426" s="1" t="s">
        <v>171</v>
      </c>
      <c r="M426" s="1" t="s">
        <v>317</v>
      </c>
      <c r="N426" s="1"/>
      <c r="O426" s="1"/>
      <c r="P426" s="2">
        <v>0</v>
      </c>
      <c r="Q426" s="2">
        <v>0</v>
      </c>
      <c r="R426" s="1" t="s">
        <v>926</v>
      </c>
      <c r="S426" s="1" t="s">
        <v>2513</v>
      </c>
      <c r="T426" s="1"/>
      <c r="U426" s="1" t="s">
        <v>2514</v>
      </c>
      <c r="V426" s="1" t="s">
        <v>4</v>
      </c>
      <c r="W426" s="1" t="s">
        <v>2515</v>
      </c>
      <c r="X426" s="1" t="s">
        <v>6</v>
      </c>
    </row>
    <row r="427" spans="1:24" x14ac:dyDescent="0.2">
      <c r="A427" s="1"/>
      <c r="B427" s="1" t="s">
        <v>473</v>
      </c>
      <c r="C427" s="1" t="s">
        <v>2516</v>
      </c>
      <c r="D427" s="4" t="s">
        <v>2</v>
      </c>
      <c r="E427" s="5">
        <v>1</v>
      </c>
      <c r="F427" s="5"/>
      <c r="G427" s="11">
        <v>491.31</v>
      </c>
      <c r="H427" s="14" t="s">
        <v>4685</v>
      </c>
      <c r="I427" s="20">
        <f>All_US[[#This Row],[USD List / Unit]]*$I$3</f>
        <v>491.31</v>
      </c>
      <c r="J427" s="6">
        <v>627998005062</v>
      </c>
      <c r="K427" s="1"/>
      <c r="L427" s="1" t="s">
        <v>171</v>
      </c>
      <c r="M427" s="1" t="s">
        <v>2377</v>
      </c>
      <c r="N427" s="1"/>
      <c r="O427" s="1"/>
      <c r="P427" s="2">
        <v>7.04</v>
      </c>
      <c r="Q427" s="2">
        <v>7.04</v>
      </c>
      <c r="R427" s="1" t="s">
        <v>926</v>
      </c>
      <c r="S427" s="1" t="s">
        <v>2517</v>
      </c>
      <c r="T427" s="1"/>
      <c r="U427" s="1" t="s">
        <v>474</v>
      </c>
      <c r="V427" s="1" t="s">
        <v>4</v>
      </c>
      <c r="W427" s="1" t="s">
        <v>475</v>
      </c>
      <c r="X427" s="1" t="s">
        <v>6</v>
      </c>
    </row>
    <row r="428" spans="1:24" x14ac:dyDescent="0.2">
      <c r="A428" s="1"/>
      <c r="B428" s="1" t="s">
        <v>476</v>
      </c>
      <c r="C428" s="1" t="s">
        <v>2518</v>
      </c>
      <c r="D428" s="4" t="s">
        <v>2</v>
      </c>
      <c r="E428" s="5">
        <v>1</v>
      </c>
      <c r="F428" s="5"/>
      <c r="G428" s="11">
        <v>560.21</v>
      </c>
      <c r="H428" s="14" t="s">
        <v>4685</v>
      </c>
      <c r="I428" s="20">
        <f>All_US[[#This Row],[USD List / Unit]]*$I$3</f>
        <v>560.21</v>
      </c>
      <c r="J428" s="6">
        <v>627998005079</v>
      </c>
      <c r="K428" s="1"/>
      <c r="L428" s="1" t="s">
        <v>171</v>
      </c>
      <c r="M428" s="1" t="s">
        <v>2377</v>
      </c>
      <c r="N428" s="1"/>
      <c r="O428" s="1"/>
      <c r="P428" s="2">
        <v>7.92</v>
      </c>
      <c r="Q428" s="2">
        <v>7.92</v>
      </c>
      <c r="R428" s="1" t="s">
        <v>926</v>
      </c>
      <c r="S428" s="1" t="s">
        <v>2519</v>
      </c>
      <c r="T428" s="1"/>
      <c r="U428" s="1" t="s">
        <v>477</v>
      </c>
      <c r="V428" s="1" t="s">
        <v>4</v>
      </c>
      <c r="W428" s="1" t="s">
        <v>478</v>
      </c>
      <c r="X428" s="1" t="s">
        <v>6</v>
      </c>
    </row>
    <row r="429" spans="1:24" x14ac:dyDescent="0.2">
      <c r="A429" s="1"/>
      <c r="B429" s="1" t="s">
        <v>479</v>
      </c>
      <c r="C429" s="1" t="s">
        <v>2520</v>
      </c>
      <c r="D429" s="4" t="s">
        <v>2</v>
      </c>
      <c r="E429" s="5">
        <v>1</v>
      </c>
      <c r="F429" s="5"/>
      <c r="G429" s="11">
        <v>668.88</v>
      </c>
      <c r="H429" s="14" t="s">
        <v>4685</v>
      </c>
      <c r="I429" s="20">
        <f>All_US[[#This Row],[USD List / Unit]]*$I$3</f>
        <v>668.88</v>
      </c>
      <c r="J429" s="6">
        <v>627998005086</v>
      </c>
      <c r="K429" s="1"/>
      <c r="L429" s="1" t="s">
        <v>171</v>
      </c>
      <c r="M429" s="1" t="s">
        <v>2377</v>
      </c>
      <c r="N429" s="1"/>
      <c r="O429" s="1"/>
      <c r="P429" s="2">
        <v>8.8000000000000007</v>
      </c>
      <c r="Q429" s="2">
        <v>8.8000000000000007</v>
      </c>
      <c r="R429" s="1" t="s">
        <v>926</v>
      </c>
      <c r="S429" s="1" t="s">
        <v>2521</v>
      </c>
      <c r="T429" s="1"/>
      <c r="U429" s="1" t="s">
        <v>480</v>
      </c>
      <c r="V429" s="1" t="s">
        <v>4</v>
      </c>
      <c r="W429" s="1" t="s">
        <v>481</v>
      </c>
      <c r="X429" s="1" t="s">
        <v>6</v>
      </c>
    </row>
    <row r="430" spans="1:24" x14ac:dyDescent="0.2">
      <c r="A430" s="1"/>
      <c r="B430" s="1" t="s">
        <v>482</v>
      </c>
      <c r="C430" s="1" t="s">
        <v>2522</v>
      </c>
      <c r="D430" s="4" t="s">
        <v>2</v>
      </c>
      <c r="E430" s="5">
        <v>1</v>
      </c>
      <c r="F430" s="5"/>
      <c r="G430" s="11">
        <v>765.04</v>
      </c>
      <c r="H430" s="14" t="s">
        <v>4685</v>
      </c>
      <c r="I430" s="20">
        <f>All_US[[#This Row],[USD List / Unit]]*$I$3</f>
        <v>765.04</v>
      </c>
      <c r="J430" s="6">
        <v>627998005093</v>
      </c>
      <c r="K430" s="1"/>
      <c r="L430" s="1" t="s">
        <v>171</v>
      </c>
      <c r="M430" s="1" t="s">
        <v>2377</v>
      </c>
      <c r="N430" s="1"/>
      <c r="O430" s="1"/>
      <c r="P430" s="2">
        <v>9.68</v>
      </c>
      <c r="Q430" s="2">
        <v>9.68</v>
      </c>
      <c r="R430" s="1" t="s">
        <v>926</v>
      </c>
      <c r="S430" s="1" t="s">
        <v>2523</v>
      </c>
      <c r="T430" s="1"/>
      <c r="U430" s="1" t="s">
        <v>483</v>
      </c>
      <c r="V430" s="1" t="s">
        <v>4</v>
      </c>
      <c r="W430" s="1" t="s">
        <v>484</v>
      </c>
      <c r="X430" s="1" t="s">
        <v>6</v>
      </c>
    </row>
    <row r="431" spans="1:24" x14ac:dyDescent="0.2">
      <c r="A431" s="1"/>
      <c r="B431" s="1" t="s">
        <v>485</v>
      </c>
      <c r="C431" s="1" t="s">
        <v>2524</v>
      </c>
      <c r="D431" s="4" t="s">
        <v>2</v>
      </c>
      <c r="E431" s="5">
        <v>1</v>
      </c>
      <c r="F431" s="5"/>
      <c r="G431" s="11">
        <v>846.52</v>
      </c>
      <c r="H431" s="14" t="s">
        <v>4685</v>
      </c>
      <c r="I431" s="20">
        <f>All_US[[#This Row],[USD List / Unit]]*$I$3</f>
        <v>846.52</v>
      </c>
      <c r="J431" s="6">
        <v>627998005109</v>
      </c>
      <c r="K431" s="1"/>
      <c r="L431" s="1" t="s">
        <v>171</v>
      </c>
      <c r="M431" s="1" t="s">
        <v>2377</v>
      </c>
      <c r="N431" s="1"/>
      <c r="O431" s="1"/>
      <c r="P431" s="2">
        <v>10.56</v>
      </c>
      <c r="Q431" s="2">
        <v>10.56</v>
      </c>
      <c r="R431" s="1" t="s">
        <v>926</v>
      </c>
      <c r="S431" s="1" t="s">
        <v>2525</v>
      </c>
      <c r="T431" s="1"/>
      <c r="U431" s="1" t="s">
        <v>486</v>
      </c>
      <c r="V431" s="1" t="s">
        <v>4</v>
      </c>
      <c r="W431" s="1" t="s">
        <v>487</v>
      </c>
      <c r="X431" s="1" t="s">
        <v>6</v>
      </c>
    </row>
    <row r="432" spans="1:24" x14ac:dyDescent="0.2">
      <c r="A432" s="1"/>
      <c r="B432" s="1" t="s">
        <v>488</v>
      </c>
      <c r="C432" s="1" t="s">
        <v>2526</v>
      </c>
      <c r="D432" s="4" t="s">
        <v>2</v>
      </c>
      <c r="E432" s="5">
        <v>1</v>
      </c>
      <c r="F432" s="5"/>
      <c r="G432" s="11">
        <v>935.6</v>
      </c>
      <c r="H432" s="14" t="s">
        <v>4685</v>
      </c>
      <c r="I432" s="20">
        <f>All_US[[#This Row],[USD List / Unit]]*$I$3</f>
        <v>935.6</v>
      </c>
      <c r="J432" s="6">
        <v>627998005116</v>
      </c>
      <c r="K432" s="1"/>
      <c r="L432" s="1" t="s">
        <v>171</v>
      </c>
      <c r="M432" s="1" t="s">
        <v>2377</v>
      </c>
      <c r="N432" s="1"/>
      <c r="O432" s="1"/>
      <c r="P432" s="2">
        <v>11.44</v>
      </c>
      <c r="Q432" s="2">
        <v>11.44</v>
      </c>
      <c r="R432" s="1" t="s">
        <v>926</v>
      </c>
      <c r="S432" s="1" t="s">
        <v>2527</v>
      </c>
      <c r="T432" s="1"/>
      <c r="U432" s="1" t="s">
        <v>489</v>
      </c>
      <c r="V432" s="1" t="s">
        <v>4</v>
      </c>
      <c r="W432" s="1" t="s">
        <v>490</v>
      </c>
      <c r="X432" s="1" t="s">
        <v>6</v>
      </c>
    </row>
    <row r="433" spans="1:24" x14ac:dyDescent="0.2">
      <c r="A433" s="1"/>
      <c r="B433" s="1" t="s">
        <v>491</v>
      </c>
      <c r="C433" s="1" t="s">
        <v>2528</v>
      </c>
      <c r="D433" s="4" t="s">
        <v>2</v>
      </c>
      <c r="E433" s="5">
        <v>1</v>
      </c>
      <c r="F433" s="5"/>
      <c r="G433" s="11">
        <v>1044.27</v>
      </c>
      <c r="H433" s="14" t="s">
        <v>4685</v>
      </c>
      <c r="I433" s="20">
        <f>All_US[[#This Row],[USD List / Unit]]*$I$3</f>
        <v>1044.27</v>
      </c>
      <c r="J433" s="6">
        <v>627998005123</v>
      </c>
      <c r="K433" s="1"/>
      <c r="L433" s="1" t="s">
        <v>171</v>
      </c>
      <c r="M433" s="1" t="s">
        <v>2377</v>
      </c>
      <c r="N433" s="1"/>
      <c r="O433" s="1"/>
      <c r="P433" s="2">
        <v>12.32</v>
      </c>
      <c r="Q433" s="2">
        <v>12.32</v>
      </c>
      <c r="R433" s="1" t="s">
        <v>926</v>
      </c>
      <c r="S433" s="1" t="s">
        <v>2529</v>
      </c>
      <c r="T433" s="1"/>
      <c r="U433" s="1" t="s">
        <v>492</v>
      </c>
      <c r="V433" s="1" t="s">
        <v>4</v>
      </c>
      <c r="W433" s="1" t="s">
        <v>493</v>
      </c>
      <c r="X433" s="1" t="s">
        <v>6</v>
      </c>
    </row>
    <row r="434" spans="1:24" x14ac:dyDescent="0.2">
      <c r="A434" s="1"/>
      <c r="B434" s="1" t="s">
        <v>494</v>
      </c>
      <c r="C434" s="1" t="s">
        <v>2530</v>
      </c>
      <c r="D434" s="4" t="s">
        <v>2</v>
      </c>
      <c r="E434" s="5">
        <v>1</v>
      </c>
      <c r="F434" s="5"/>
      <c r="G434" s="11">
        <v>1180.45</v>
      </c>
      <c r="H434" s="14" t="s">
        <v>4685</v>
      </c>
      <c r="I434" s="20">
        <f>All_US[[#This Row],[USD List / Unit]]*$I$3</f>
        <v>1180.45</v>
      </c>
      <c r="J434" s="6">
        <v>627998005130</v>
      </c>
      <c r="K434" s="1"/>
      <c r="L434" s="1" t="s">
        <v>171</v>
      </c>
      <c r="M434" s="1" t="s">
        <v>2377</v>
      </c>
      <c r="N434" s="1"/>
      <c r="O434" s="1"/>
      <c r="P434" s="2">
        <v>13.2</v>
      </c>
      <c r="Q434" s="2">
        <v>13.2</v>
      </c>
      <c r="R434" s="1" t="s">
        <v>926</v>
      </c>
      <c r="S434" s="1" t="s">
        <v>2531</v>
      </c>
      <c r="T434" s="1"/>
      <c r="U434" s="1" t="s">
        <v>495</v>
      </c>
      <c r="V434" s="1" t="s">
        <v>4</v>
      </c>
      <c r="W434" s="1" t="s">
        <v>496</v>
      </c>
      <c r="X434" s="1" t="s">
        <v>6</v>
      </c>
    </row>
    <row r="435" spans="1:24" x14ac:dyDescent="0.2">
      <c r="A435" s="1"/>
      <c r="B435" s="1" t="s">
        <v>497</v>
      </c>
      <c r="C435" s="1" t="s">
        <v>2532</v>
      </c>
      <c r="D435" s="4" t="s">
        <v>2</v>
      </c>
      <c r="E435" s="5">
        <v>1</v>
      </c>
      <c r="F435" s="5"/>
      <c r="G435" s="11">
        <v>1318.31</v>
      </c>
      <c r="H435" s="14" t="s">
        <v>4685</v>
      </c>
      <c r="I435" s="20">
        <f>All_US[[#This Row],[USD List / Unit]]*$I$3</f>
        <v>1318.31</v>
      </c>
      <c r="J435" s="6">
        <v>627998005147</v>
      </c>
      <c r="K435" s="1"/>
      <c r="L435" s="1" t="s">
        <v>171</v>
      </c>
      <c r="M435" s="1" t="s">
        <v>2377</v>
      </c>
      <c r="N435" s="1"/>
      <c r="O435" s="1"/>
      <c r="P435" s="2">
        <v>14.08</v>
      </c>
      <c r="Q435" s="2">
        <v>14.08</v>
      </c>
      <c r="R435" s="1" t="s">
        <v>926</v>
      </c>
      <c r="S435" s="1" t="s">
        <v>2533</v>
      </c>
      <c r="T435" s="1"/>
      <c r="U435" s="1" t="s">
        <v>498</v>
      </c>
      <c r="V435" s="1" t="s">
        <v>4</v>
      </c>
      <c r="W435" s="1" t="s">
        <v>499</v>
      </c>
      <c r="X435" s="1" t="s">
        <v>6</v>
      </c>
    </row>
    <row r="436" spans="1:24" x14ac:dyDescent="0.2">
      <c r="A436" s="1"/>
      <c r="B436" s="1" t="s">
        <v>500</v>
      </c>
      <c r="C436" s="1" t="s">
        <v>2534</v>
      </c>
      <c r="D436" s="4" t="s">
        <v>2</v>
      </c>
      <c r="E436" s="5">
        <v>1</v>
      </c>
      <c r="F436" s="5"/>
      <c r="G436" s="11">
        <v>1437.36</v>
      </c>
      <c r="H436" s="14" t="s">
        <v>4685</v>
      </c>
      <c r="I436" s="20">
        <f>All_US[[#This Row],[USD List / Unit]]*$I$3</f>
        <v>1437.36</v>
      </c>
      <c r="J436" s="6">
        <v>627998005154</v>
      </c>
      <c r="K436" s="1"/>
      <c r="L436" s="1" t="s">
        <v>171</v>
      </c>
      <c r="M436" s="1" t="s">
        <v>2377</v>
      </c>
      <c r="N436" s="1"/>
      <c r="O436" s="1"/>
      <c r="P436" s="2">
        <v>14.96</v>
      </c>
      <c r="Q436" s="2">
        <v>14.96</v>
      </c>
      <c r="R436" s="1" t="s">
        <v>926</v>
      </c>
      <c r="S436" s="1" t="s">
        <v>2535</v>
      </c>
      <c r="T436" s="1"/>
      <c r="U436" s="1" t="s">
        <v>501</v>
      </c>
      <c r="V436" s="1" t="s">
        <v>4</v>
      </c>
      <c r="W436" s="1" t="s">
        <v>502</v>
      </c>
      <c r="X436" s="1" t="s">
        <v>6</v>
      </c>
    </row>
    <row r="437" spans="1:24" x14ac:dyDescent="0.2">
      <c r="A437" s="1"/>
      <c r="B437" s="1" t="s">
        <v>503</v>
      </c>
      <c r="C437" s="1" t="s">
        <v>2536</v>
      </c>
      <c r="D437" s="4" t="s">
        <v>2</v>
      </c>
      <c r="E437" s="5">
        <v>1</v>
      </c>
      <c r="F437" s="5"/>
      <c r="G437" s="11">
        <v>1556.08</v>
      </c>
      <c r="H437" s="14" t="s">
        <v>4685</v>
      </c>
      <c r="I437" s="20">
        <f>All_US[[#This Row],[USD List / Unit]]*$I$3</f>
        <v>1556.08</v>
      </c>
      <c r="J437" s="6">
        <v>627998005161</v>
      </c>
      <c r="K437" s="1"/>
      <c r="L437" s="1" t="s">
        <v>171</v>
      </c>
      <c r="M437" s="1" t="s">
        <v>2377</v>
      </c>
      <c r="N437" s="1"/>
      <c r="O437" s="1"/>
      <c r="P437" s="2">
        <v>15.84</v>
      </c>
      <c r="Q437" s="2">
        <v>15.84</v>
      </c>
      <c r="R437" s="1" t="s">
        <v>926</v>
      </c>
      <c r="S437" s="1" t="s">
        <v>2537</v>
      </c>
      <c r="T437" s="1"/>
      <c r="U437" s="1" t="s">
        <v>504</v>
      </c>
      <c r="V437" s="1" t="s">
        <v>4</v>
      </c>
      <c r="W437" s="1" t="s">
        <v>505</v>
      </c>
      <c r="X437" s="1" t="s">
        <v>6</v>
      </c>
    </row>
    <row r="438" spans="1:24" x14ac:dyDescent="0.2">
      <c r="A438" s="1"/>
      <c r="B438" s="1" t="s">
        <v>506</v>
      </c>
      <c r="C438" s="1" t="s">
        <v>507</v>
      </c>
      <c r="D438" s="4" t="s">
        <v>508</v>
      </c>
      <c r="E438" s="5">
        <v>1</v>
      </c>
      <c r="F438" s="5"/>
      <c r="G438" s="11">
        <v>181.48</v>
      </c>
      <c r="H438" s="14" t="s">
        <v>4686</v>
      </c>
      <c r="I438" s="20">
        <f>All_US[[#This Row],[USD List / Unit]]*$I$3</f>
        <v>181.48</v>
      </c>
      <c r="J438" s="6">
        <v>627998010462</v>
      </c>
      <c r="K438" s="1" t="s">
        <v>509</v>
      </c>
      <c r="L438" s="1" t="s">
        <v>171</v>
      </c>
      <c r="M438" s="1" t="s">
        <v>317</v>
      </c>
      <c r="N438" s="1"/>
      <c r="O438" s="1"/>
      <c r="P438" s="2">
        <v>0</v>
      </c>
      <c r="Q438" s="2">
        <v>0</v>
      </c>
      <c r="R438" s="1" t="s">
        <v>926</v>
      </c>
      <c r="S438" s="1" t="s">
        <v>2538</v>
      </c>
      <c r="T438" s="1"/>
      <c r="U438" s="1" t="s">
        <v>510</v>
      </c>
      <c r="V438" s="1" t="s">
        <v>511</v>
      </c>
      <c r="W438" s="1" t="s">
        <v>512</v>
      </c>
      <c r="X438" s="1" t="s">
        <v>513</v>
      </c>
    </row>
    <row r="439" spans="1:24" x14ac:dyDescent="0.2">
      <c r="A439" s="1"/>
      <c r="B439" s="1" t="s">
        <v>514</v>
      </c>
      <c r="C439" s="1" t="s">
        <v>515</v>
      </c>
      <c r="D439" s="4" t="s">
        <v>2</v>
      </c>
      <c r="E439" s="5">
        <v>1</v>
      </c>
      <c r="F439" s="5"/>
      <c r="G439" s="11">
        <v>88.91</v>
      </c>
      <c r="H439" s="14" t="s">
        <v>4686</v>
      </c>
      <c r="I439" s="20">
        <f>All_US[[#This Row],[USD List / Unit]]*$I$3</f>
        <v>88.91</v>
      </c>
      <c r="J439" s="6">
        <v>627998014408</v>
      </c>
      <c r="K439" s="1"/>
      <c r="L439" s="1" t="s">
        <v>152</v>
      </c>
      <c r="M439" s="1" t="s">
        <v>2539</v>
      </c>
      <c r="N439" s="1"/>
      <c r="O439" s="1"/>
      <c r="P439" s="2">
        <v>0</v>
      </c>
      <c r="Q439" s="2">
        <v>0</v>
      </c>
      <c r="R439" s="1" t="s">
        <v>926</v>
      </c>
      <c r="S439" s="1" t="s">
        <v>2540</v>
      </c>
      <c r="T439" s="1"/>
      <c r="U439" s="1" t="s">
        <v>516</v>
      </c>
      <c r="V439" s="1" t="s">
        <v>4</v>
      </c>
      <c r="W439" s="1" t="s">
        <v>515</v>
      </c>
      <c r="X439" s="1" t="s">
        <v>6</v>
      </c>
    </row>
    <row r="440" spans="1:24" x14ac:dyDescent="0.2">
      <c r="A440" s="1" t="s">
        <v>101</v>
      </c>
      <c r="B440" s="1" t="s">
        <v>517</v>
      </c>
      <c r="C440" s="1" t="s">
        <v>518</v>
      </c>
      <c r="D440" s="4" t="s">
        <v>2</v>
      </c>
      <c r="E440" s="5">
        <v>1</v>
      </c>
      <c r="F440" s="5"/>
      <c r="G440" s="11">
        <v>1177.3599999999999</v>
      </c>
      <c r="H440" s="14" t="s">
        <v>4687</v>
      </c>
      <c r="I440" s="20">
        <f>All_US[[#This Row],[USD List / Unit]]*$I$3</f>
        <v>1177.3599999999999</v>
      </c>
      <c r="J440" s="6">
        <v>627998010523</v>
      </c>
      <c r="K440" s="1"/>
      <c r="L440" s="1" t="s">
        <v>152</v>
      </c>
      <c r="M440" s="1" t="s">
        <v>225</v>
      </c>
      <c r="N440" s="1"/>
      <c r="O440" s="1"/>
      <c r="P440" s="2">
        <v>17.5</v>
      </c>
      <c r="Q440" s="2">
        <v>17.5</v>
      </c>
      <c r="R440" s="1" t="s">
        <v>926</v>
      </c>
      <c r="S440" s="1" t="s">
        <v>2541</v>
      </c>
      <c r="T440" s="1" t="s">
        <v>987</v>
      </c>
      <c r="U440" s="1" t="s">
        <v>519</v>
      </c>
      <c r="V440" s="1" t="s">
        <v>4</v>
      </c>
      <c r="W440" s="1" t="s">
        <v>520</v>
      </c>
      <c r="X440" s="1" t="s">
        <v>6</v>
      </c>
    </row>
    <row r="441" spans="1:24" x14ac:dyDescent="0.2">
      <c r="A441" s="1" t="s">
        <v>101</v>
      </c>
      <c r="B441" s="1" t="s">
        <v>521</v>
      </c>
      <c r="C441" s="1" t="s">
        <v>522</v>
      </c>
      <c r="D441" s="4" t="s">
        <v>2</v>
      </c>
      <c r="E441" s="5">
        <v>1</v>
      </c>
      <c r="F441" s="5"/>
      <c r="G441" s="11">
        <v>1340.74</v>
      </c>
      <c r="H441" s="14" t="s">
        <v>4687</v>
      </c>
      <c r="I441" s="20">
        <f>All_US[[#This Row],[USD List / Unit]]*$I$3</f>
        <v>1340.74</v>
      </c>
      <c r="J441" s="6">
        <v>627998010530</v>
      </c>
      <c r="K441" s="1"/>
      <c r="L441" s="1" t="s">
        <v>152</v>
      </c>
      <c r="M441" s="1" t="s">
        <v>225</v>
      </c>
      <c r="N441" s="1"/>
      <c r="O441" s="1"/>
      <c r="P441" s="2">
        <v>21.2</v>
      </c>
      <c r="Q441" s="2">
        <v>21.2</v>
      </c>
      <c r="R441" s="1" t="s">
        <v>926</v>
      </c>
      <c r="S441" s="1" t="s">
        <v>2542</v>
      </c>
      <c r="T441" s="1" t="s">
        <v>987</v>
      </c>
      <c r="U441" s="1" t="s">
        <v>523</v>
      </c>
      <c r="V441" s="1" t="s">
        <v>4</v>
      </c>
      <c r="W441" s="1" t="s">
        <v>524</v>
      </c>
      <c r="X441" s="1" t="s">
        <v>6</v>
      </c>
    </row>
    <row r="442" spans="1:24" x14ac:dyDescent="0.2">
      <c r="A442" s="1"/>
      <c r="B442" s="1" t="s">
        <v>525</v>
      </c>
      <c r="C442" s="1" t="s">
        <v>526</v>
      </c>
      <c r="D442" s="4" t="s">
        <v>2</v>
      </c>
      <c r="E442" s="5">
        <v>1</v>
      </c>
      <c r="F442" s="5"/>
      <c r="G442" s="11">
        <v>1805.68</v>
      </c>
      <c r="H442" s="14" t="s">
        <v>4687</v>
      </c>
      <c r="I442" s="20">
        <f>All_US[[#This Row],[USD List / Unit]]*$I$3</f>
        <v>1805.68</v>
      </c>
      <c r="J442" s="6">
        <v>627998010547</v>
      </c>
      <c r="K442" s="1"/>
      <c r="L442" s="1" t="s">
        <v>152</v>
      </c>
      <c r="M442" s="1" t="s">
        <v>2377</v>
      </c>
      <c r="N442" s="1"/>
      <c r="O442" s="1"/>
      <c r="P442" s="2">
        <v>23.6</v>
      </c>
      <c r="Q442" s="2">
        <v>23.6</v>
      </c>
      <c r="R442" s="1" t="s">
        <v>926</v>
      </c>
      <c r="S442" s="1" t="s">
        <v>2543</v>
      </c>
      <c r="T442" s="1"/>
      <c r="U442" s="1" t="s">
        <v>527</v>
      </c>
      <c r="V442" s="1" t="s">
        <v>4</v>
      </c>
      <c r="W442" s="1" t="s">
        <v>528</v>
      </c>
      <c r="X442" s="1" t="s">
        <v>6</v>
      </c>
    </row>
    <row r="443" spans="1:24" x14ac:dyDescent="0.2">
      <c r="A443" s="1" t="s">
        <v>101</v>
      </c>
      <c r="B443" s="1" t="s">
        <v>529</v>
      </c>
      <c r="C443" s="1" t="s">
        <v>530</v>
      </c>
      <c r="D443" s="4" t="s">
        <v>2</v>
      </c>
      <c r="E443" s="5">
        <v>1</v>
      </c>
      <c r="F443" s="5"/>
      <c r="G443" s="11">
        <v>1693.64</v>
      </c>
      <c r="H443" s="14" t="s">
        <v>4687</v>
      </c>
      <c r="I443" s="20">
        <f>All_US[[#This Row],[USD List / Unit]]*$I$3</f>
        <v>1693.64</v>
      </c>
      <c r="J443" s="6">
        <v>627998010554</v>
      </c>
      <c r="K443" s="1"/>
      <c r="L443" s="1" t="s">
        <v>152</v>
      </c>
      <c r="M443" s="1" t="s">
        <v>225</v>
      </c>
      <c r="N443" s="1"/>
      <c r="O443" s="1"/>
      <c r="P443" s="2">
        <v>25.1</v>
      </c>
      <c r="Q443" s="2">
        <v>25.1</v>
      </c>
      <c r="R443" s="1" t="s">
        <v>926</v>
      </c>
      <c r="S443" s="1" t="s">
        <v>2544</v>
      </c>
      <c r="T443" s="1" t="s">
        <v>987</v>
      </c>
      <c r="U443" s="1" t="s">
        <v>531</v>
      </c>
      <c r="V443" s="1" t="s">
        <v>4</v>
      </c>
      <c r="W443" s="1" t="s">
        <v>532</v>
      </c>
      <c r="X443" s="1" t="s">
        <v>6</v>
      </c>
    </row>
    <row r="444" spans="1:24" x14ac:dyDescent="0.2">
      <c r="A444" s="1"/>
      <c r="B444" s="1" t="s">
        <v>533</v>
      </c>
      <c r="C444" s="1" t="s">
        <v>534</v>
      </c>
      <c r="D444" s="4" t="s">
        <v>2</v>
      </c>
      <c r="E444" s="5">
        <v>1</v>
      </c>
      <c r="F444" s="5"/>
      <c r="G444" s="11">
        <v>2205.06</v>
      </c>
      <c r="H444" s="14" t="s">
        <v>4687</v>
      </c>
      <c r="I444" s="20">
        <f>All_US[[#This Row],[USD List / Unit]]*$I$3</f>
        <v>2205.06</v>
      </c>
      <c r="J444" s="6">
        <v>627998010561</v>
      </c>
      <c r="K444" s="1"/>
      <c r="L444" s="1" t="s">
        <v>152</v>
      </c>
      <c r="M444" s="1" t="s">
        <v>225</v>
      </c>
      <c r="N444" s="1"/>
      <c r="O444" s="1"/>
      <c r="P444" s="2">
        <v>26.1</v>
      </c>
      <c r="Q444" s="2">
        <v>26.1</v>
      </c>
      <c r="R444" s="1" t="s">
        <v>926</v>
      </c>
      <c r="S444" s="1" t="s">
        <v>2545</v>
      </c>
      <c r="T444" s="1"/>
      <c r="U444" s="1" t="s">
        <v>535</v>
      </c>
      <c r="V444" s="1" t="s">
        <v>4</v>
      </c>
      <c r="W444" s="1" t="s">
        <v>536</v>
      </c>
      <c r="X444" s="1" t="s">
        <v>6</v>
      </c>
    </row>
    <row r="445" spans="1:24" x14ac:dyDescent="0.2">
      <c r="A445" s="1" t="s">
        <v>101</v>
      </c>
      <c r="B445" s="1" t="s">
        <v>537</v>
      </c>
      <c r="C445" s="1" t="s">
        <v>538</v>
      </c>
      <c r="D445" s="4" t="s">
        <v>2</v>
      </c>
      <c r="E445" s="5">
        <v>1</v>
      </c>
      <c r="F445" s="5"/>
      <c r="G445" s="11">
        <v>2047.19</v>
      </c>
      <c r="H445" s="14" t="s">
        <v>4687</v>
      </c>
      <c r="I445" s="20">
        <f>All_US[[#This Row],[USD List / Unit]]*$I$3</f>
        <v>2047.19</v>
      </c>
      <c r="J445" s="6">
        <v>627998010578</v>
      </c>
      <c r="K445" s="1"/>
      <c r="L445" s="1" t="s">
        <v>152</v>
      </c>
      <c r="M445" s="1" t="s">
        <v>225</v>
      </c>
      <c r="N445" s="1"/>
      <c r="O445" s="1"/>
      <c r="P445" s="2">
        <v>21</v>
      </c>
      <c r="Q445" s="2">
        <v>21</v>
      </c>
      <c r="R445" s="1" t="s">
        <v>926</v>
      </c>
      <c r="S445" s="1" t="s">
        <v>2546</v>
      </c>
      <c r="T445" s="1" t="s">
        <v>987</v>
      </c>
      <c r="U445" s="1" t="s">
        <v>539</v>
      </c>
      <c r="V445" s="1" t="s">
        <v>4</v>
      </c>
      <c r="W445" s="1" t="s">
        <v>540</v>
      </c>
      <c r="X445" s="1" t="s">
        <v>6</v>
      </c>
    </row>
    <row r="446" spans="1:24" x14ac:dyDescent="0.2">
      <c r="A446" s="1"/>
      <c r="B446" s="1" t="s">
        <v>541</v>
      </c>
      <c r="C446" s="1" t="s">
        <v>542</v>
      </c>
      <c r="D446" s="4" t="s">
        <v>2</v>
      </c>
      <c r="E446" s="5">
        <v>1</v>
      </c>
      <c r="F446" s="5"/>
      <c r="G446" s="11">
        <v>2661.73</v>
      </c>
      <c r="H446" s="14" t="s">
        <v>4687</v>
      </c>
      <c r="I446" s="20">
        <f>All_US[[#This Row],[USD List / Unit]]*$I$3</f>
        <v>2661.73</v>
      </c>
      <c r="J446" s="6">
        <v>627998010585</v>
      </c>
      <c r="K446" s="1"/>
      <c r="L446" s="1" t="s">
        <v>152</v>
      </c>
      <c r="M446" s="1" t="s">
        <v>2377</v>
      </c>
      <c r="N446" s="1"/>
      <c r="O446" s="1"/>
      <c r="P446" s="2">
        <v>33</v>
      </c>
      <c r="Q446" s="2">
        <v>33</v>
      </c>
      <c r="R446" s="1" t="s">
        <v>926</v>
      </c>
      <c r="S446" s="1" t="s">
        <v>2547</v>
      </c>
      <c r="T446" s="1"/>
      <c r="U446" s="1" t="s">
        <v>543</v>
      </c>
      <c r="V446" s="1" t="s">
        <v>4</v>
      </c>
      <c r="W446" s="1" t="s">
        <v>544</v>
      </c>
      <c r="X446" s="1" t="s">
        <v>6</v>
      </c>
    </row>
    <row r="447" spans="1:24" x14ac:dyDescent="0.2">
      <c r="A447" s="1" t="s">
        <v>101</v>
      </c>
      <c r="B447" s="1" t="s">
        <v>545</v>
      </c>
      <c r="C447" s="1" t="s">
        <v>546</v>
      </c>
      <c r="D447" s="4" t="s">
        <v>2</v>
      </c>
      <c r="E447" s="5">
        <v>1</v>
      </c>
      <c r="F447" s="5"/>
      <c r="G447" s="11">
        <v>2331.2800000000002</v>
      </c>
      <c r="H447" s="14" t="s">
        <v>4687</v>
      </c>
      <c r="I447" s="20">
        <f>All_US[[#This Row],[USD List / Unit]]*$I$3</f>
        <v>2331.2800000000002</v>
      </c>
      <c r="J447" s="6">
        <v>627998010592</v>
      </c>
      <c r="K447" s="1"/>
      <c r="L447" s="1" t="s">
        <v>152</v>
      </c>
      <c r="M447" s="1" t="s">
        <v>2377</v>
      </c>
      <c r="N447" s="1"/>
      <c r="O447" s="1"/>
      <c r="P447" s="2">
        <v>37</v>
      </c>
      <c r="Q447" s="2">
        <v>24.03</v>
      </c>
      <c r="R447" s="1" t="s">
        <v>926</v>
      </c>
      <c r="S447" s="1" t="s">
        <v>2548</v>
      </c>
      <c r="T447" s="1" t="s">
        <v>987</v>
      </c>
      <c r="U447" s="1" t="s">
        <v>547</v>
      </c>
      <c r="V447" s="1" t="s">
        <v>4</v>
      </c>
      <c r="W447" s="1" t="s">
        <v>548</v>
      </c>
      <c r="X447" s="1" t="s">
        <v>6</v>
      </c>
    </row>
    <row r="448" spans="1:24" x14ac:dyDescent="0.2">
      <c r="A448" s="1"/>
      <c r="B448" s="1" t="s">
        <v>549</v>
      </c>
      <c r="C448" s="1" t="s">
        <v>550</v>
      </c>
      <c r="D448" s="4" t="s">
        <v>2</v>
      </c>
      <c r="E448" s="5">
        <v>1</v>
      </c>
      <c r="F448" s="5"/>
      <c r="G448" s="11">
        <v>3018.35</v>
      </c>
      <c r="H448" s="14" t="s">
        <v>4687</v>
      </c>
      <c r="I448" s="20">
        <f>All_US[[#This Row],[USD List / Unit]]*$I$3</f>
        <v>3018.35</v>
      </c>
      <c r="J448" s="6">
        <v>627998010608</v>
      </c>
      <c r="K448" s="1"/>
      <c r="L448" s="1" t="s">
        <v>152</v>
      </c>
      <c r="M448" s="1" t="s">
        <v>2377</v>
      </c>
      <c r="N448" s="1"/>
      <c r="O448" s="1"/>
      <c r="P448" s="2">
        <v>38</v>
      </c>
      <c r="Q448" s="2">
        <v>38</v>
      </c>
      <c r="R448" s="1" t="s">
        <v>926</v>
      </c>
      <c r="S448" s="1" t="s">
        <v>2549</v>
      </c>
      <c r="T448" s="1"/>
      <c r="U448" s="1" t="s">
        <v>551</v>
      </c>
      <c r="V448" s="1" t="s">
        <v>4</v>
      </c>
      <c r="W448" s="1" t="s">
        <v>552</v>
      </c>
      <c r="X448" s="1" t="s">
        <v>6</v>
      </c>
    </row>
    <row r="449" spans="1:24" x14ac:dyDescent="0.2">
      <c r="A449" s="1"/>
      <c r="B449" s="1" t="s">
        <v>553</v>
      </c>
      <c r="C449" s="1" t="s">
        <v>554</v>
      </c>
      <c r="D449" s="4" t="s">
        <v>2</v>
      </c>
      <c r="E449" s="5">
        <v>1</v>
      </c>
      <c r="F449" s="5"/>
      <c r="G449" s="11">
        <v>3128.34</v>
      </c>
      <c r="H449" s="14" t="s">
        <v>4687</v>
      </c>
      <c r="I449" s="20">
        <f>All_US[[#This Row],[USD List / Unit]]*$I$3</f>
        <v>3128.34</v>
      </c>
      <c r="J449" s="6">
        <v>627998010622</v>
      </c>
      <c r="K449" s="1"/>
      <c r="L449" s="1" t="s">
        <v>152</v>
      </c>
      <c r="M449" s="1" t="s">
        <v>2377</v>
      </c>
      <c r="N449" s="1"/>
      <c r="O449" s="1"/>
      <c r="P449" s="2">
        <v>31</v>
      </c>
      <c r="Q449" s="2">
        <v>31</v>
      </c>
      <c r="R449" s="1" t="s">
        <v>926</v>
      </c>
      <c r="S449" s="1" t="s">
        <v>2550</v>
      </c>
      <c r="T449" s="1"/>
      <c r="U449" s="1" t="s">
        <v>555</v>
      </c>
      <c r="V449" s="1" t="s">
        <v>4</v>
      </c>
      <c r="W449" s="1" t="s">
        <v>556</v>
      </c>
      <c r="X449" s="1" t="s">
        <v>6</v>
      </c>
    </row>
    <row r="450" spans="1:24" x14ac:dyDescent="0.2">
      <c r="A450" s="1"/>
      <c r="B450" s="1" t="s">
        <v>557</v>
      </c>
      <c r="C450" s="1" t="s">
        <v>558</v>
      </c>
      <c r="D450" s="4" t="s">
        <v>508</v>
      </c>
      <c r="E450" s="5">
        <v>1</v>
      </c>
      <c r="F450" s="5"/>
      <c r="G450" s="11">
        <v>44.02</v>
      </c>
      <c r="H450" s="14" t="s">
        <v>4686</v>
      </c>
      <c r="I450" s="20">
        <f>All_US[[#This Row],[USD List / Unit]]*$I$3</f>
        <v>44.02</v>
      </c>
      <c r="J450" s="6">
        <v>627998012343</v>
      </c>
      <c r="K450" s="1"/>
      <c r="L450" s="1" t="s">
        <v>10</v>
      </c>
      <c r="M450" s="1" t="s">
        <v>317</v>
      </c>
      <c r="N450" s="1"/>
      <c r="O450" s="1"/>
      <c r="P450" s="2">
        <v>0.22</v>
      </c>
      <c r="Q450" s="2">
        <v>0.22</v>
      </c>
      <c r="R450" s="1" t="s">
        <v>926</v>
      </c>
      <c r="S450" s="1" t="s">
        <v>2551</v>
      </c>
      <c r="T450" s="1"/>
      <c r="U450" s="1" t="s">
        <v>559</v>
      </c>
      <c r="V450" s="1" t="s">
        <v>511</v>
      </c>
      <c r="W450" s="1" t="s">
        <v>560</v>
      </c>
      <c r="X450" s="1" t="s">
        <v>513</v>
      </c>
    </row>
    <row r="451" spans="1:24" x14ac:dyDescent="0.2">
      <c r="A451" s="1" t="s">
        <v>101</v>
      </c>
      <c r="B451" s="1" t="s">
        <v>2552</v>
      </c>
      <c r="C451" s="1" t="s">
        <v>2553</v>
      </c>
      <c r="D451" s="4" t="s">
        <v>2</v>
      </c>
      <c r="E451" s="5">
        <v>1</v>
      </c>
      <c r="F451" s="5"/>
      <c r="G451" s="11">
        <v>5.42</v>
      </c>
      <c r="H451" s="14" t="s">
        <v>4673</v>
      </c>
      <c r="I451" s="20">
        <f>All_US[[#This Row],[USD List / Unit]]*$I$3</f>
        <v>5.42</v>
      </c>
      <c r="J451" s="6">
        <v>627998012275</v>
      </c>
      <c r="K451" s="1"/>
      <c r="L451" s="1" t="s">
        <v>152</v>
      </c>
      <c r="M451" s="1" t="s">
        <v>2554</v>
      </c>
      <c r="N451" s="1"/>
      <c r="O451" s="1"/>
      <c r="P451" s="2">
        <v>0</v>
      </c>
      <c r="Q451" s="2">
        <v>0</v>
      </c>
      <c r="R451" s="1" t="s">
        <v>926</v>
      </c>
      <c r="S451" s="1" t="s">
        <v>2555</v>
      </c>
      <c r="T451" s="1" t="s">
        <v>2556</v>
      </c>
      <c r="U451" s="1" t="s">
        <v>2557</v>
      </c>
      <c r="V451" s="1" t="s">
        <v>4</v>
      </c>
      <c r="W451" s="1" t="s">
        <v>2558</v>
      </c>
      <c r="X451" s="1" t="s">
        <v>6</v>
      </c>
    </row>
    <row r="452" spans="1:24" x14ac:dyDescent="0.2">
      <c r="A452" s="1"/>
      <c r="B452" s="1" t="s">
        <v>561</v>
      </c>
      <c r="C452" s="1" t="s">
        <v>562</v>
      </c>
      <c r="D452" s="4" t="s">
        <v>2</v>
      </c>
      <c r="E452" s="5">
        <v>1</v>
      </c>
      <c r="F452" s="5"/>
      <c r="G452" s="11">
        <v>454.35</v>
      </c>
      <c r="H452" s="14" t="s">
        <v>4686</v>
      </c>
      <c r="I452" s="20">
        <f>All_US[[#This Row],[USD List / Unit]]*$I$3</f>
        <v>454.35</v>
      </c>
      <c r="J452" s="6">
        <v>627998012404</v>
      </c>
      <c r="K452" s="1"/>
      <c r="L452" s="1" t="s">
        <v>152</v>
      </c>
      <c r="M452" s="1" t="s">
        <v>364</v>
      </c>
      <c r="N452" s="1"/>
      <c r="O452" s="1" t="s">
        <v>563</v>
      </c>
      <c r="P452" s="2">
        <v>2.68</v>
      </c>
      <c r="Q452" s="2">
        <v>2.68</v>
      </c>
      <c r="R452" s="1" t="s">
        <v>926</v>
      </c>
      <c r="S452" s="1" t="s">
        <v>2559</v>
      </c>
      <c r="T452" s="1" t="s">
        <v>2560</v>
      </c>
      <c r="U452" s="1" t="s">
        <v>564</v>
      </c>
      <c r="V452" s="1" t="s">
        <v>4</v>
      </c>
      <c r="W452" s="1" t="s">
        <v>565</v>
      </c>
      <c r="X452" s="1" t="s">
        <v>6</v>
      </c>
    </row>
    <row r="453" spans="1:24" x14ac:dyDescent="0.2">
      <c r="A453" s="1"/>
      <c r="B453" s="1" t="s">
        <v>566</v>
      </c>
      <c r="C453" s="1" t="s">
        <v>567</v>
      </c>
      <c r="D453" s="4" t="s">
        <v>2</v>
      </c>
      <c r="E453" s="5">
        <v>1</v>
      </c>
      <c r="F453" s="5"/>
      <c r="G453" s="11">
        <v>436.38</v>
      </c>
      <c r="H453" s="14" t="s">
        <v>4686</v>
      </c>
      <c r="I453" s="20">
        <f>All_US[[#This Row],[USD List / Unit]]*$I$3</f>
        <v>436.38</v>
      </c>
      <c r="J453" s="6">
        <v>627998012411</v>
      </c>
      <c r="K453" s="1"/>
      <c r="L453" s="1" t="s">
        <v>152</v>
      </c>
      <c r="M453" s="1" t="s">
        <v>2449</v>
      </c>
      <c r="N453" s="1"/>
      <c r="O453" s="1" t="s">
        <v>568</v>
      </c>
      <c r="P453" s="2">
        <v>1.33</v>
      </c>
      <c r="Q453" s="2">
        <v>1.33</v>
      </c>
      <c r="R453" s="1" t="s">
        <v>926</v>
      </c>
      <c r="S453" s="1" t="s">
        <v>2561</v>
      </c>
      <c r="T453" s="1"/>
      <c r="U453" s="1" t="s">
        <v>569</v>
      </c>
      <c r="V453" s="1" t="s">
        <v>4</v>
      </c>
      <c r="W453" s="1" t="s">
        <v>570</v>
      </c>
      <c r="X453" s="1" t="s">
        <v>6</v>
      </c>
    </row>
    <row r="454" spans="1:24" x14ac:dyDescent="0.2">
      <c r="A454" s="1"/>
      <c r="B454" s="1" t="s">
        <v>571</v>
      </c>
      <c r="C454" s="1" t="s">
        <v>572</v>
      </c>
      <c r="D454" s="4" t="s">
        <v>2</v>
      </c>
      <c r="E454" s="5">
        <v>1</v>
      </c>
      <c r="F454" s="5"/>
      <c r="G454" s="11">
        <v>9.67</v>
      </c>
      <c r="H454" s="14" t="s">
        <v>4683</v>
      </c>
      <c r="I454" s="20">
        <f>All_US[[#This Row],[USD List / Unit]]*$I$3</f>
        <v>9.67</v>
      </c>
      <c r="J454" s="6">
        <v>627998007172</v>
      </c>
      <c r="K454" s="1"/>
      <c r="L454" s="1" t="s">
        <v>171</v>
      </c>
      <c r="M454" s="1" t="s">
        <v>317</v>
      </c>
      <c r="N454" s="1"/>
      <c r="O454" s="1"/>
      <c r="P454" s="2">
        <v>0.04</v>
      </c>
      <c r="Q454" s="2">
        <v>0.04</v>
      </c>
      <c r="R454" s="1" t="s">
        <v>926</v>
      </c>
      <c r="S454" s="1" t="s">
        <v>2562</v>
      </c>
      <c r="T454" s="1"/>
      <c r="U454" s="1" t="s">
        <v>573</v>
      </c>
      <c r="V454" s="1" t="s">
        <v>4</v>
      </c>
      <c r="W454" s="1" t="s">
        <v>574</v>
      </c>
      <c r="X454" s="1" t="s">
        <v>6</v>
      </c>
    </row>
    <row r="455" spans="1:24" x14ac:dyDescent="0.2">
      <c r="A455" s="1"/>
      <c r="B455" s="1" t="s">
        <v>2563</v>
      </c>
      <c r="C455" s="1" t="s">
        <v>2564</v>
      </c>
      <c r="D455" s="4" t="s">
        <v>2</v>
      </c>
      <c r="E455" s="5">
        <v>1</v>
      </c>
      <c r="F455" s="5"/>
      <c r="G455" s="11">
        <v>32.22</v>
      </c>
      <c r="H455" s="14" t="s">
        <v>4681</v>
      </c>
      <c r="I455" s="20">
        <f>All_US[[#This Row],[USD List / Unit]]*$I$3</f>
        <v>32.22</v>
      </c>
      <c r="J455" s="6">
        <v>627998004881</v>
      </c>
      <c r="K455" s="1"/>
      <c r="L455" s="1" t="s">
        <v>171</v>
      </c>
      <c r="M455" s="1" t="s">
        <v>2377</v>
      </c>
      <c r="N455" s="1"/>
      <c r="O455" s="1"/>
      <c r="P455" s="2">
        <v>0.5</v>
      </c>
      <c r="Q455" s="2">
        <v>0.5</v>
      </c>
      <c r="R455" s="1" t="s">
        <v>926</v>
      </c>
      <c r="S455" s="1" t="s">
        <v>2565</v>
      </c>
      <c r="T455" s="1" t="s">
        <v>2566</v>
      </c>
      <c r="U455" s="1" t="s">
        <v>2567</v>
      </c>
      <c r="V455" s="1" t="s">
        <v>4</v>
      </c>
      <c r="W455" s="1" t="s">
        <v>2568</v>
      </c>
      <c r="X455" s="1" t="s">
        <v>6</v>
      </c>
    </row>
    <row r="456" spans="1:24" x14ac:dyDescent="0.2">
      <c r="A456" s="1"/>
      <c r="B456" s="1" t="s">
        <v>2569</v>
      </c>
      <c r="C456" s="1" t="s">
        <v>2570</v>
      </c>
      <c r="D456" s="4" t="s">
        <v>2</v>
      </c>
      <c r="E456" s="5">
        <v>1</v>
      </c>
      <c r="F456" s="5"/>
      <c r="G456" s="11">
        <v>24.51</v>
      </c>
      <c r="H456" s="14" t="s">
        <v>4673</v>
      </c>
      <c r="I456" s="20">
        <f>All_US[[#This Row],[USD List / Unit]]*$I$3</f>
        <v>24.51</v>
      </c>
      <c r="J456" s="6">
        <v>627998004898</v>
      </c>
      <c r="K456" s="1"/>
      <c r="L456" s="1" t="s">
        <v>171</v>
      </c>
      <c r="M456" s="1" t="s">
        <v>2377</v>
      </c>
      <c r="N456" s="1"/>
      <c r="O456" s="1"/>
      <c r="P456" s="2">
        <v>0.13</v>
      </c>
      <c r="Q456" s="2">
        <v>0.13</v>
      </c>
      <c r="R456" s="1" t="s">
        <v>926</v>
      </c>
      <c r="S456" s="1" t="s">
        <v>2571</v>
      </c>
      <c r="T456" s="1" t="s">
        <v>2572</v>
      </c>
      <c r="U456" s="1" t="s">
        <v>2573</v>
      </c>
      <c r="V456" s="1" t="s">
        <v>4</v>
      </c>
      <c r="W456" s="1" t="s">
        <v>2574</v>
      </c>
      <c r="X456" s="1" t="s">
        <v>6</v>
      </c>
    </row>
    <row r="457" spans="1:24" x14ac:dyDescent="0.2">
      <c r="A457" s="1"/>
      <c r="B457" s="1" t="s">
        <v>2575</v>
      </c>
      <c r="C457" s="1" t="s">
        <v>2576</v>
      </c>
      <c r="D457" s="4" t="s">
        <v>2</v>
      </c>
      <c r="E457" s="5">
        <v>1</v>
      </c>
      <c r="F457" s="5"/>
      <c r="G457" s="11">
        <v>57.68</v>
      </c>
      <c r="H457" s="14" t="s">
        <v>4673</v>
      </c>
      <c r="I457" s="20">
        <f>All_US[[#This Row],[USD List / Unit]]*$I$3</f>
        <v>57.68</v>
      </c>
      <c r="J457" s="6">
        <v>627998005581</v>
      </c>
      <c r="K457" s="1" t="s">
        <v>2577</v>
      </c>
      <c r="L457" s="1" t="s">
        <v>171</v>
      </c>
      <c r="M457" s="1" t="s">
        <v>2377</v>
      </c>
      <c r="N457" s="1"/>
      <c r="O457" s="1"/>
      <c r="P457" s="2">
        <v>0.13</v>
      </c>
      <c r="Q457" s="2">
        <v>0.13</v>
      </c>
      <c r="R457" s="1" t="s">
        <v>926</v>
      </c>
      <c r="S457" s="1" t="s">
        <v>2578</v>
      </c>
      <c r="T457" s="1" t="s">
        <v>2579</v>
      </c>
      <c r="U457" s="1" t="s">
        <v>2580</v>
      </c>
      <c r="V457" s="1" t="s">
        <v>4</v>
      </c>
      <c r="W457" s="1" t="s">
        <v>2581</v>
      </c>
      <c r="X457" s="1" t="s">
        <v>6</v>
      </c>
    </row>
    <row r="458" spans="1:24" x14ac:dyDescent="0.2">
      <c r="A458" s="1"/>
      <c r="B458" s="1" t="s">
        <v>2582</v>
      </c>
      <c r="C458" s="1" t="s">
        <v>2583</v>
      </c>
      <c r="D458" s="4" t="s">
        <v>2</v>
      </c>
      <c r="E458" s="5">
        <v>1</v>
      </c>
      <c r="F458" s="5"/>
      <c r="G458" s="11">
        <v>59.78</v>
      </c>
      <c r="H458" s="14" t="s">
        <v>4673</v>
      </c>
      <c r="I458" s="20">
        <f>All_US[[#This Row],[USD List / Unit]]*$I$3</f>
        <v>59.78</v>
      </c>
      <c r="J458" s="6">
        <v>627998012282</v>
      </c>
      <c r="K458" s="1"/>
      <c r="L458" s="1" t="s">
        <v>171</v>
      </c>
      <c r="M458" s="1" t="s">
        <v>2377</v>
      </c>
      <c r="N458" s="1"/>
      <c r="O458" s="1" t="s">
        <v>4547</v>
      </c>
      <c r="P458" s="2">
        <v>0</v>
      </c>
      <c r="Q458" s="2">
        <v>0</v>
      </c>
      <c r="R458" s="1" t="s">
        <v>926</v>
      </c>
      <c r="S458" s="1" t="s">
        <v>2584</v>
      </c>
      <c r="T458" s="1" t="s">
        <v>2585</v>
      </c>
      <c r="U458" s="1" t="s">
        <v>2586</v>
      </c>
      <c r="V458" s="1" t="s">
        <v>4</v>
      </c>
      <c r="W458" s="1" t="s">
        <v>2587</v>
      </c>
      <c r="X458" s="1" t="s">
        <v>6</v>
      </c>
    </row>
    <row r="459" spans="1:24" x14ac:dyDescent="0.2">
      <c r="A459" s="1"/>
      <c r="B459" s="1" t="s">
        <v>2588</v>
      </c>
      <c r="C459" s="1" t="s">
        <v>2589</v>
      </c>
      <c r="D459" s="4" t="s">
        <v>2</v>
      </c>
      <c r="E459" s="5">
        <v>1</v>
      </c>
      <c r="F459" s="5"/>
      <c r="G459" s="11">
        <v>11.66</v>
      </c>
      <c r="H459" s="14" t="s">
        <v>4673</v>
      </c>
      <c r="I459" s="20">
        <f>All_US[[#This Row],[USD List / Unit]]*$I$3</f>
        <v>11.66</v>
      </c>
      <c r="J459" s="6">
        <v>627998005598</v>
      </c>
      <c r="K459" s="1" t="s">
        <v>2590</v>
      </c>
      <c r="L459" s="1" t="s">
        <v>171</v>
      </c>
      <c r="M459" s="1" t="s">
        <v>317</v>
      </c>
      <c r="N459" s="1"/>
      <c r="O459" s="1"/>
      <c r="P459" s="2">
        <v>0.1</v>
      </c>
      <c r="Q459" s="2">
        <v>0.1</v>
      </c>
      <c r="R459" s="1" t="s">
        <v>926</v>
      </c>
      <c r="S459" s="1" t="s">
        <v>2591</v>
      </c>
      <c r="T459" s="1" t="s">
        <v>2592</v>
      </c>
      <c r="U459" s="1" t="s">
        <v>2593</v>
      </c>
      <c r="V459" s="1" t="s">
        <v>4</v>
      </c>
      <c r="W459" s="1" t="s">
        <v>2594</v>
      </c>
      <c r="X459" s="1" t="s">
        <v>6</v>
      </c>
    </row>
    <row r="460" spans="1:24" x14ac:dyDescent="0.2">
      <c r="A460" s="1"/>
      <c r="B460" s="1" t="s">
        <v>2595</v>
      </c>
      <c r="C460" s="1" t="s">
        <v>2596</v>
      </c>
      <c r="D460" s="4" t="s">
        <v>2</v>
      </c>
      <c r="E460" s="5">
        <v>1</v>
      </c>
      <c r="F460" s="5"/>
      <c r="G460" s="11">
        <v>11.73</v>
      </c>
      <c r="H460" s="14" t="s">
        <v>4673</v>
      </c>
      <c r="I460" s="20">
        <f>All_US[[#This Row],[USD List / Unit]]*$I$3</f>
        <v>11.73</v>
      </c>
      <c r="J460" s="6">
        <v>627998005604</v>
      </c>
      <c r="K460" s="1" t="s">
        <v>2597</v>
      </c>
      <c r="L460" s="1" t="s">
        <v>171</v>
      </c>
      <c r="M460" s="1" t="s">
        <v>225</v>
      </c>
      <c r="N460" s="1"/>
      <c r="O460" s="1"/>
      <c r="P460" s="2">
        <v>0</v>
      </c>
      <c r="Q460" s="2">
        <v>0</v>
      </c>
      <c r="R460" s="1" t="s">
        <v>926</v>
      </c>
      <c r="S460" s="1" t="s">
        <v>2598</v>
      </c>
      <c r="T460" s="1"/>
      <c r="U460" s="1" t="s">
        <v>2599</v>
      </c>
      <c r="V460" s="1" t="s">
        <v>4</v>
      </c>
      <c r="W460" s="1" t="s">
        <v>2600</v>
      </c>
      <c r="X460" s="1" t="s">
        <v>6</v>
      </c>
    </row>
    <row r="461" spans="1:24" x14ac:dyDescent="0.2">
      <c r="A461" s="1"/>
      <c r="B461" s="1" t="s">
        <v>2601</v>
      </c>
      <c r="C461" s="1" t="s">
        <v>2602</v>
      </c>
      <c r="D461" s="4" t="s">
        <v>954</v>
      </c>
      <c r="E461" s="5">
        <v>1</v>
      </c>
      <c r="F461" s="5"/>
      <c r="G461" s="11">
        <v>255.34</v>
      </c>
      <c r="H461" s="14" t="s">
        <v>4673</v>
      </c>
      <c r="I461" s="20">
        <f>All_US[[#This Row],[USD List / Unit]]*$I$3</f>
        <v>255.34</v>
      </c>
      <c r="J461" s="6">
        <v>627998006366</v>
      </c>
      <c r="K461" s="1"/>
      <c r="L461" s="1" t="s">
        <v>152</v>
      </c>
      <c r="M461" s="1" t="s">
        <v>2377</v>
      </c>
      <c r="N461" s="1"/>
      <c r="O461" s="1"/>
      <c r="P461" s="2">
        <v>2.4</v>
      </c>
      <c r="Q461" s="2">
        <v>2.4</v>
      </c>
      <c r="R461" s="1" t="s">
        <v>926</v>
      </c>
      <c r="S461" s="1" t="s">
        <v>2603</v>
      </c>
      <c r="T461" s="1"/>
      <c r="U461" s="1" t="s">
        <v>2604</v>
      </c>
      <c r="V461" s="1" t="s">
        <v>958</v>
      </c>
      <c r="W461" s="1" t="s">
        <v>2605</v>
      </c>
      <c r="X461" s="1" t="s">
        <v>960</v>
      </c>
    </row>
    <row r="462" spans="1:24" x14ac:dyDescent="0.2">
      <c r="A462" s="1" t="s">
        <v>101</v>
      </c>
      <c r="B462" s="1" t="s">
        <v>2606</v>
      </c>
      <c r="C462" s="1" t="s">
        <v>2607</v>
      </c>
      <c r="D462" s="4" t="s">
        <v>2</v>
      </c>
      <c r="E462" s="5">
        <v>1</v>
      </c>
      <c r="F462" s="5"/>
      <c r="G462" s="11">
        <v>4.2300000000000004</v>
      </c>
      <c r="H462" s="14" t="s">
        <v>4673</v>
      </c>
      <c r="I462" s="20">
        <f>All_US[[#This Row],[USD List / Unit]]*$I$3</f>
        <v>4.2300000000000004</v>
      </c>
      <c r="J462" s="6">
        <v>627998004935</v>
      </c>
      <c r="K462" s="1"/>
      <c r="L462" s="1" t="s">
        <v>171</v>
      </c>
      <c r="M462" s="1" t="s">
        <v>2554</v>
      </c>
      <c r="N462" s="1"/>
      <c r="O462" s="1"/>
      <c r="P462" s="2">
        <v>0</v>
      </c>
      <c r="Q462" s="2">
        <v>0</v>
      </c>
      <c r="R462" s="1" t="s">
        <v>926</v>
      </c>
      <c r="S462" s="1" t="s">
        <v>2608</v>
      </c>
      <c r="T462" s="1" t="s">
        <v>4910</v>
      </c>
      <c r="U462" s="1" t="s">
        <v>2609</v>
      </c>
      <c r="V462" s="1" t="s">
        <v>4</v>
      </c>
      <c r="W462" s="1" t="s">
        <v>2610</v>
      </c>
      <c r="X462" s="1" t="s">
        <v>6</v>
      </c>
    </row>
    <row r="463" spans="1:24" x14ac:dyDescent="0.2">
      <c r="A463" s="1"/>
      <c r="B463" s="1" t="s">
        <v>2611</v>
      </c>
      <c r="C463" s="1" t="s">
        <v>2612</v>
      </c>
      <c r="D463" s="4" t="s">
        <v>2</v>
      </c>
      <c r="E463" s="5">
        <v>1</v>
      </c>
      <c r="F463" s="5"/>
      <c r="G463" s="11">
        <v>5.89</v>
      </c>
      <c r="H463" s="14" t="s">
        <v>4673</v>
      </c>
      <c r="I463" s="20">
        <f>All_US[[#This Row],[USD List / Unit]]*$I$3</f>
        <v>5.89</v>
      </c>
      <c r="J463" s="6">
        <v>627998009954</v>
      </c>
      <c r="K463" s="1"/>
      <c r="L463" s="1" t="s">
        <v>171</v>
      </c>
      <c r="M463" s="1" t="s">
        <v>317</v>
      </c>
      <c r="N463" s="1"/>
      <c r="O463" s="1"/>
      <c r="P463" s="2">
        <v>0</v>
      </c>
      <c r="Q463" s="2">
        <v>0</v>
      </c>
      <c r="R463" s="1" t="s">
        <v>926</v>
      </c>
      <c r="S463" s="1" t="s">
        <v>2613</v>
      </c>
      <c r="T463" s="1" t="s">
        <v>2614</v>
      </c>
      <c r="U463" s="1" t="s">
        <v>2615</v>
      </c>
      <c r="V463" s="1" t="s">
        <v>4</v>
      </c>
      <c r="W463" s="1" t="s">
        <v>2616</v>
      </c>
      <c r="X463" s="1" t="s">
        <v>6</v>
      </c>
    </row>
    <row r="464" spans="1:24" x14ac:dyDescent="0.2">
      <c r="A464" s="1"/>
      <c r="B464" s="1" t="s">
        <v>2617</v>
      </c>
      <c r="C464" s="1" t="s">
        <v>2618</v>
      </c>
      <c r="D464" s="4" t="s">
        <v>2</v>
      </c>
      <c r="E464" s="5">
        <v>1</v>
      </c>
      <c r="F464" s="5"/>
      <c r="G464" s="11">
        <v>55.85</v>
      </c>
      <c r="H464" s="14" t="s">
        <v>4673</v>
      </c>
      <c r="I464" s="20">
        <f>All_US[[#This Row],[USD List / Unit]]*$I$3</f>
        <v>55.85</v>
      </c>
      <c r="J464" s="6">
        <v>627998006984</v>
      </c>
      <c r="K464" s="1"/>
      <c r="L464" s="1" t="s">
        <v>171</v>
      </c>
      <c r="M464" s="1" t="s">
        <v>2619</v>
      </c>
      <c r="N464" s="1"/>
      <c r="O464" s="1"/>
      <c r="P464" s="2">
        <v>0</v>
      </c>
      <c r="Q464" s="2">
        <v>0</v>
      </c>
      <c r="R464" s="1" t="s">
        <v>926</v>
      </c>
      <c r="S464" s="1" t="s">
        <v>2620</v>
      </c>
      <c r="T464" s="1"/>
      <c r="U464" s="1" t="s">
        <v>2621</v>
      </c>
      <c r="V464" s="1" t="s">
        <v>4</v>
      </c>
      <c r="W464" s="1" t="s">
        <v>2622</v>
      </c>
      <c r="X464" s="1" t="s">
        <v>6</v>
      </c>
    </row>
    <row r="465" spans="1:24" x14ac:dyDescent="0.2">
      <c r="A465" s="1"/>
      <c r="B465" s="1" t="s">
        <v>575</v>
      </c>
      <c r="C465" s="1" t="s">
        <v>576</v>
      </c>
      <c r="D465" s="4" t="s">
        <v>2</v>
      </c>
      <c r="E465" s="5">
        <v>1</v>
      </c>
      <c r="F465" s="5"/>
      <c r="G465" s="11">
        <v>43.99</v>
      </c>
      <c r="H465" s="14" t="s">
        <v>4688</v>
      </c>
      <c r="I465" s="20">
        <f>All_US[[#This Row],[USD List / Unit]]*$I$3</f>
        <v>43.99</v>
      </c>
      <c r="J465" s="6">
        <v>627998006991</v>
      </c>
      <c r="K465" s="1"/>
      <c r="L465" s="1" t="s">
        <v>171</v>
      </c>
      <c r="M465" s="1" t="s">
        <v>317</v>
      </c>
      <c r="N465" s="1"/>
      <c r="O465" s="1"/>
      <c r="P465" s="2">
        <v>0.44</v>
      </c>
      <c r="Q465" s="2">
        <v>0.44</v>
      </c>
      <c r="R465" s="1" t="s">
        <v>926</v>
      </c>
      <c r="S465" s="1" t="s">
        <v>2623</v>
      </c>
      <c r="T465" s="1"/>
      <c r="U465" s="1" t="s">
        <v>577</v>
      </c>
      <c r="V465" s="1" t="s">
        <v>4</v>
      </c>
      <c r="W465" s="1" t="s">
        <v>578</v>
      </c>
      <c r="X465" s="1" t="s">
        <v>6</v>
      </c>
    </row>
    <row r="466" spans="1:24" x14ac:dyDescent="0.2">
      <c r="A466" s="1"/>
      <c r="B466" s="1" t="s">
        <v>579</v>
      </c>
      <c r="C466" s="1" t="s">
        <v>580</v>
      </c>
      <c r="D466" s="4" t="s">
        <v>2</v>
      </c>
      <c r="E466" s="5">
        <v>1</v>
      </c>
      <c r="F466" s="5"/>
      <c r="G466" s="11">
        <v>106.69</v>
      </c>
      <c r="H466" s="14" t="s">
        <v>4688</v>
      </c>
      <c r="I466" s="20">
        <f>All_US[[#This Row],[USD List / Unit]]*$I$3</f>
        <v>106.69</v>
      </c>
      <c r="J466" s="6">
        <v>627998007004</v>
      </c>
      <c r="K466" s="1"/>
      <c r="L466" s="1" t="s">
        <v>171</v>
      </c>
      <c r="M466" s="1" t="s">
        <v>317</v>
      </c>
      <c r="N466" s="1"/>
      <c r="O466" s="1"/>
      <c r="P466" s="2">
        <v>1.1000000000000001</v>
      </c>
      <c r="Q466" s="2">
        <v>1.1000000000000001</v>
      </c>
      <c r="R466" s="1" t="s">
        <v>926</v>
      </c>
      <c r="S466" s="1" t="s">
        <v>2624</v>
      </c>
      <c r="T466" s="1" t="s">
        <v>2625</v>
      </c>
      <c r="U466" s="1" t="s">
        <v>581</v>
      </c>
      <c r="V466" s="1" t="s">
        <v>4</v>
      </c>
      <c r="W466" s="1" t="s">
        <v>582</v>
      </c>
      <c r="X466" s="1" t="s">
        <v>6</v>
      </c>
    </row>
    <row r="467" spans="1:24" x14ac:dyDescent="0.2">
      <c r="A467" s="1"/>
      <c r="B467" s="1" t="s">
        <v>2626</v>
      </c>
      <c r="C467" s="1" t="s">
        <v>2627</v>
      </c>
      <c r="D467" s="4" t="s">
        <v>2</v>
      </c>
      <c r="E467" s="5">
        <v>1</v>
      </c>
      <c r="F467" s="5"/>
      <c r="G467" s="11">
        <v>321.48</v>
      </c>
      <c r="H467" s="14" t="s">
        <v>4673</v>
      </c>
      <c r="I467" s="20">
        <f>All_US[[#This Row],[USD List / Unit]]*$I$3</f>
        <v>321.48</v>
      </c>
      <c r="J467" s="6">
        <v>627998007011</v>
      </c>
      <c r="K467" s="1"/>
      <c r="L467" s="1" t="s">
        <v>171</v>
      </c>
      <c r="M467" s="1" t="s">
        <v>317</v>
      </c>
      <c r="N467" s="1"/>
      <c r="O467" s="1"/>
      <c r="P467" s="2">
        <v>2.04</v>
      </c>
      <c r="Q467" s="2">
        <v>2.04</v>
      </c>
      <c r="R467" s="1" t="s">
        <v>926</v>
      </c>
      <c r="S467" s="1" t="s">
        <v>2628</v>
      </c>
      <c r="T467" s="1" t="s">
        <v>2629</v>
      </c>
      <c r="U467" s="1" t="s">
        <v>2630</v>
      </c>
      <c r="V467" s="1" t="s">
        <v>4</v>
      </c>
      <c r="W467" s="1" t="s">
        <v>2631</v>
      </c>
      <c r="X467" s="1" t="s">
        <v>6</v>
      </c>
    </row>
    <row r="468" spans="1:24" x14ac:dyDescent="0.2">
      <c r="A468" s="1"/>
      <c r="B468" s="1" t="s">
        <v>583</v>
      </c>
      <c r="C468" s="1" t="s">
        <v>584</v>
      </c>
      <c r="D468" s="4" t="s">
        <v>2</v>
      </c>
      <c r="E468" s="5">
        <v>1</v>
      </c>
      <c r="F468" s="5"/>
      <c r="G468" s="11">
        <v>328.93</v>
      </c>
      <c r="H468" s="14" t="s">
        <v>4688</v>
      </c>
      <c r="I468" s="20">
        <f>All_US[[#This Row],[USD List / Unit]]*$I$3</f>
        <v>328.93</v>
      </c>
      <c r="J468" s="6">
        <v>627998008117</v>
      </c>
      <c r="K468" s="1"/>
      <c r="L468" s="1" t="s">
        <v>171</v>
      </c>
      <c r="M468" s="1" t="s">
        <v>317</v>
      </c>
      <c r="N468" s="1"/>
      <c r="O468" s="1"/>
      <c r="P468" s="2">
        <v>2.37</v>
      </c>
      <c r="Q468" s="2">
        <v>2.37</v>
      </c>
      <c r="R468" s="1" t="s">
        <v>926</v>
      </c>
      <c r="S468" s="1" t="s">
        <v>2632</v>
      </c>
      <c r="T468" s="1" t="s">
        <v>2633</v>
      </c>
      <c r="U468" s="1" t="s">
        <v>585</v>
      </c>
      <c r="V468" s="1" t="s">
        <v>4</v>
      </c>
      <c r="W468" s="1" t="s">
        <v>586</v>
      </c>
      <c r="X468" s="1" t="s">
        <v>6</v>
      </c>
    </row>
    <row r="469" spans="1:24" x14ac:dyDescent="0.2">
      <c r="A469" s="1"/>
      <c r="B469" s="1" t="s">
        <v>2634</v>
      </c>
      <c r="C469" s="1" t="s">
        <v>2635</v>
      </c>
      <c r="D469" s="4" t="s">
        <v>2</v>
      </c>
      <c r="E469" s="5">
        <v>1</v>
      </c>
      <c r="F469" s="5"/>
      <c r="G469" s="11">
        <v>36.53</v>
      </c>
      <c r="H469" s="14" t="s">
        <v>4614</v>
      </c>
      <c r="I469" s="20">
        <f>All_US[[#This Row],[USD List / Unit]]*$I$3</f>
        <v>36.53</v>
      </c>
      <c r="J469" s="6">
        <v>627998005314</v>
      </c>
      <c r="K469" s="1"/>
      <c r="L469" s="1" t="s">
        <v>171</v>
      </c>
      <c r="M469" s="1" t="s">
        <v>317</v>
      </c>
      <c r="N469" s="1"/>
      <c r="O469" s="1"/>
      <c r="P469" s="2">
        <v>0.15</v>
      </c>
      <c r="Q469" s="2">
        <v>0.15</v>
      </c>
      <c r="R469" s="1" t="s">
        <v>926</v>
      </c>
      <c r="S469" s="1" t="s">
        <v>2636</v>
      </c>
      <c r="T469" s="1"/>
      <c r="U469" s="1" t="s">
        <v>2637</v>
      </c>
      <c r="V469" s="1" t="s">
        <v>4</v>
      </c>
      <c r="W469" s="1" t="s">
        <v>2638</v>
      </c>
      <c r="X469" s="1" t="s">
        <v>6</v>
      </c>
    </row>
    <row r="470" spans="1:24" x14ac:dyDescent="0.2">
      <c r="A470" s="1"/>
      <c r="B470" s="1" t="s">
        <v>587</v>
      </c>
      <c r="C470" s="1" t="s">
        <v>588</v>
      </c>
      <c r="D470" s="4" t="s">
        <v>508</v>
      </c>
      <c r="E470" s="5">
        <v>1</v>
      </c>
      <c r="F470" s="5">
        <v>10</v>
      </c>
      <c r="G470" s="11">
        <v>22.16</v>
      </c>
      <c r="H470" s="14" t="s">
        <v>4632</v>
      </c>
      <c r="I470" s="20">
        <f>All_US[[#This Row],[USD List / Unit]]*$I$3</f>
        <v>22.16</v>
      </c>
      <c r="J470" s="6">
        <v>627998002962</v>
      </c>
      <c r="K470" s="1"/>
      <c r="L470" s="1" t="s">
        <v>363</v>
      </c>
      <c r="M470" s="1" t="s">
        <v>2449</v>
      </c>
      <c r="N470" s="1"/>
      <c r="O470" s="1"/>
      <c r="P470" s="2">
        <v>0.19</v>
      </c>
      <c r="Q470" s="2">
        <v>0.19</v>
      </c>
      <c r="R470" s="1" t="s">
        <v>926</v>
      </c>
      <c r="S470" s="1" t="s">
        <v>2639</v>
      </c>
      <c r="T470" s="1"/>
      <c r="U470" s="1" t="s">
        <v>589</v>
      </c>
      <c r="V470" s="1" t="s">
        <v>511</v>
      </c>
      <c r="W470" s="1" t="s">
        <v>590</v>
      </c>
      <c r="X470" s="1" t="s">
        <v>513</v>
      </c>
    </row>
    <row r="471" spans="1:24" x14ac:dyDescent="0.2">
      <c r="A471" s="1" t="s">
        <v>101</v>
      </c>
      <c r="B471" s="1" t="s">
        <v>2640</v>
      </c>
      <c r="C471" s="1" t="s">
        <v>2641</v>
      </c>
      <c r="D471" s="4" t="s">
        <v>508</v>
      </c>
      <c r="E471" s="5">
        <v>1</v>
      </c>
      <c r="F471" s="5">
        <v>10</v>
      </c>
      <c r="G471" s="11">
        <v>33.200000000000003</v>
      </c>
      <c r="H471" s="14" t="s">
        <v>4684</v>
      </c>
      <c r="I471" s="20">
        <f>All_US[[#This Row],[USD List / Unit]]*$I$3</f>
        <v>33.200000000000003</v>
      </c>
      <c r="J471" s="6">
        <v>627998002979</v>
      </c>
      <c r="K471" s="1"/>
      <c r="L471" s="1" t="s">
        <v>363</v>
      </c>
      <c r="M471" s="1" t="s">
        <v>2449</v>
      </c>
      <c r="N471" s="1"/>
      <c r="O471" s="1"/>
      <c r="P471" s="2">
        <v>0.17</v>
      </c>
      <c r="Q471" s="2">
        <v>0.17</v>
      </c>
      <c r="R471" s="1" t="s">
        <v>926</v>
      </c>
      <c r="S471" s="1" t="s">
        <v>2642</v>
      </c>
      <c r="T471" s="1" t="s">
        <v>987</v>
      </c>
      <c r="U471" s="1" t="s">
        <v>2643</v>
      </c>
      <c r="V471" s="1" t="s">
        <v>511</v>
      </c>
      <c r="W471" s="1" t="s">
        <v>2644</v>
      </c>
      <c r="X471" s="1" t="s">
        <v>513</v>
      </c>
    </row>
    <row r="472" spans="1:24" x14ac:dyDescent="0.2">
      <c r="A472" s="1"/>
      <c r="B472" s="1" t="s">
        <v>591</v>
      </c>
      <c r="C472" s="1" t="s">
        <v>592</v>
      </c>
      <c r="D472" s="4" t="s">
        <v>508</v>
      </c>
      <c r="E472" s="5">
        <v>1</v>
      </c>
      <c r="F472" s="5">
        <v>10</v>
      </c>
      <c r="G472" s="11">
        <v>29.6</v>
      </c>
      <c r="H472" s="14" t="s">
        <v>4632</v>
      </c>
      <c r="I472" s="20">
        <f>All_US[[#This Row],[USD List / Unit]]*$I$3</f>
        <v>29.6</v>
      </c>
      <c r="J472" s="6">
        <v>627998002986</v>
      </c>
      <c r="K472" s="1"/>
      <c r="L472" s="1" t="s">
        <v>363</v>
      </c>
      <c r="M472" s="1" t="s">
        <v>2449</v>
      </c>
      <c r="N472" s="1"/>
      <c r="O472" s="1"/>
      <c r="P472" s="2">
        <v>0.2</v>
      </c>
      <c r="Q472" s="2">
        <v>0.2</v>
      </c>
      <c r="R472" s="1" t="s">
        <v>926</v>
      </c>
      <c r="S472" s="1" t="s">
        <v>2645</v>
      </c>
      <c r="T472" s="1"/>
      <c r="U472" s="1" t="s">
        <v>593</v>
      </c>
      <c r="V472" s="1" t="s">
        <v>511</v>
      </c>
      <c r="W472" s="1" t="s">
        <v>594</v>
      </c>
      <c r="X472" s="1" t="s">
        <v>513</v>
      </c>
    </row>
    <row r="473" spans="1:24" x14ac:dyDescent="0.2">
      <c r="A473" s="1"/>
      <c r="B473" s="1" t="s">
        <v>595</v>
      </c>
      <c r="C473" s="1" t="s">
        <v>596</v>
      </c>
      <c r="D473" s="4" t="s">
        <v>508</v>
      </c>
      <c r="E473" s="5">
        <v>1</v>
      </c>
      <c r="F473" s="5"/>
      <c r="G473" s="11">
        <v>48.28</v>
      </c>
      <c r="H473" s="14" t="s">
        <v>4632</v>
      </c>
      <c r="I473" s="20">
        <f>All_US[[#This Row],[USD List / Unit]]*$I$3</f>
        <v>48.28</v>
      </c>
      <c r="J473" s="6">
        <v>627998002993</v>
      </c>
      <c r="K473" s="1"/>
      <c r="L473" s="1" t="s">
        <v>363</v>
      </c>
      <c r="M473" s="1" t="s">
        <v>2449</v>
      </c>
      <c r="N473" s="1"/>
      <c r="O473" s="1"/>
      <c r="P473" s="2">
        <v>0.38</v>
      </c>
      <c r="Q473" s="2">
        <v>0.38</v>
      </c>
      <c r="R473" s="1" t="s">
        <v>926</v>
      </c>
      <c r="S473" s="1" t="s">
        <v>2646</v>
      </c>
      <c r="T473" s="1"/>
      <c r="U473" s="1" t="s">
        <v>597</v>
      </c>
      <c r="V473" s="1" t="s">
        <v>511</v>
      </c>
      <c r="W473" s="1" t="s">
        <v>598</v>
      </c>
      <c r="X473" s="1" t="s">
        <v>513</v>
      </c>
    </row>
    <row r="474" spans="1:24" x14ac:dyDescent="0.2">
      <c r="A474" s="1"/>
      <c r="B474" s="1" t="s">
        <v>599</v>
      </c>
      <c r="C474" s="1" t="s">
        <v>600</v>
      </c>
      <c r="D474" s="4" t="s">
        <v>508</v>
      </c>
      <c r="E474" s="5">
        <v>1</v>
      </c>
      <c r="F474" s="5">
        <v>10</v>
      </c>
      <c r="G474" s="11">
        <v>19.37</v>
      </c>
      <c r="H474" s="14" t="s">
        <v>4683</v>
      </c>
      <c r="I474" s="20">
        <f>All_US[[#This Row],[USD List / Unit]]*$I$3</f>
        <v>19.37</v>
      </c>
      <c r="J474" s="6">
        <v>627998003006</v>
      </c>
      <c r="K474" s="1"/>
      <c r="L474" s="1" t="s">
        <v>171</v>
      </c>
      <c r="M474" s="1" t="s">
        <v>601</v>
      </c>
      <c r="N474" s="1"/>
      <c r="O474" s="1"/>
      <c r="P474" s="2">
        <v>0.15</v>
      </c>
      <c r="Q474" s="2">
        <v>0.15</v>
      </c>
      <c r="R474" s="1" t="s">
        <v>926</v>
      </c>
      <c r="S474" s="1" t="s">
        <v>2647</v>
      </c>
      <c r="T474" s="1"/>
      <c r="U474" s="1" t="s">
        <v>602</v>
      </c>
      <c r="V474" s="1" t="s">
        <v>511</v>
      </c>
      <c r="W474" s="1" t="s">
        <v>603</v>
      </c>
      <c r="X474" s="1" t="s">
        <v>513</v>
      </c>
    </row>
    <row r="475" spans="1:24" x14ac:dyDescent="0.2">
      <c r="A475" s="1"/>
      <c r="B475" s="1" t="s">
        <v>604</v>
      </c>
      <c r="C475" s="1" t="s">
        <v>605</v>
      </c>
      <c r="D475" s="4" t="s">
        <v>508</v>
      </c>
      <c r="E475" s="5">
        <v>1</v>
      </c>
      <c r="F475" s="5">
        <v>10</v>
      </c>
      <c r="G475" s="11">
        <v>25.87</v>
      </c>
      <c r="H475" s="14" t="s">
        <v>4683</v>
      </c>
      <c r="I475" s="20">
        <f>All_US[[#This Row],[USD List / Unit]]*$I$3</f>
        <v>25.87</v>
      </c>
      <c r="J475" s="6">
        <v>627998003013</v>
      </c>
      <c r="K475" s="1"/>
      <c r="L475" s="1" t="s">
        <v>152</v>
      </c>
      <c r="M475" s="1" t="s">
        <v>2449</v>
      </c>
      <c r="N475" s="1"/>
      <c r="O475" s="1"/>
      <c r="P475" s="2">
        <v>0.3</v>
      </c>
      <c r="Q475" s="2">
        <v>0.3</v>
      </c>
      <c r="R475" s="1" t="s">
        <v>926</v>
      </c>
      <c r="S475" s="1" t="s">
        <v>2648</v>
      </c>
      <c r="T475" s="1"/>
      <c r="U475" s="1" t="s">
        <v>606</v>
      </c>
      <c r="V475" s="1" t="s">
        <v>511</v>
      </c>
      <c r="W475" s="1" t="s">
        <v>607</v>
      </c>
      <c r="X475" s="1" t="s">
        <v>513</v>
      </c>
    </row>
    <row r="476" spans="1:24" x14ac:dyDescent="0.2">
      <c r="A476" s="1"/>
      <c r="B476" s="1" t="s">
        <v>608</v>
      </c>
      <c r="C476" s="1" t="s">
        <v>609</v>
      </c>
      <c r="D476" s="4" t="s">
        <v>508</v>
      </c>
      <c r="E476" s="5">
        <v>1</v>
      </c>
      <c r="F476" s="5">
        <v>10</v>
      </c>
      <c r="G476" s="11">
        <v>33.35</v>
      </c>
      <c r="H476" s="14" t="s">
        <v>4683</v>
      </c>
      <c r="I476" s="20">
        <f>All_US[[#This Row],[USD List / Unit]]*$I$3</f>
        <v>33.35</v>
      </c>
      <c r="J476" s="6">
        <v>627998003020</v>
      </c>
      <c r="K476" s="1"/>
      <c r="L476" s="1" t="s">
        <v>152</v>
      </c>
      <c r="M476" s="1" t="s">
        <v>2449</v>
      </c>
      <c r="N476" s="1"/>
      <c r="O476" s="1"/>
      <c r="P476" s="2">
        <v>0.3</v>
      </c>
      <c r="Q476" s="2">
        <v>0.3</v>
      </c>
      <c r="R476" s="1" t="s">
        <v>926</v>
      </c>
      <c r="S476" s="1" t="s">
        <v>2649</v>
      </c>
      <c r="T476" s="1"/>
      <c r="U476" s="1" t="s">
        <v>610</v>
      </c>
      <c r="V476" s="1" t="s">
        <v>511</v>
      </c>
      <c r="W476" s="1" t="s">
        <v>611</v>
      </c>
      <c r="X476" s="1" t="s">
        <v>513</v>
      </c>
    </row>
    <row r="477" spans="1:24" x14ac:dyDescent="0.2">
      <c r="A477" s="1"/>
      <c r="B477" s="1" t="s">
        <v>612</v>
      </c>
      <c r="C477" s="1" t="s">
        <v>613</v>
      </c>
      <c r="D477" s="4" t="s">
        <v>508</v>
      </c>
      <c r="E477" s="5">
        <v>1</v>
      </c>
      <c r="F477" s="5">
        <v>10</v>
      </c>
      <c r="G477" s="11">
        <v>64.650000000000006</v>
      </c>
      <c r="H477" s="14" t="s">
        <v>4683</v>
      </c>
      <c r="I477" s="20">
        <f>All_US[[#This Row],[USD List / Unit]]*$I$3</f>
        <v>64.650000000000006</v>
      </c>
      <c r="J477" s="6">
        <v>627998003037</v>
      </c>
      <c r="K477" s="1"/>
      <c r="L477" s="1" t="s">
        <v>10</v>
      </c>
      <c r="M477" s="1" t="s">
        <v>2449</v>
      </c>
      <c r="N477" s="1"/>
      <c r="O477" s="1"/>
      <c r="P477" s="2">
        <v>0.38</v>
      </c>
      <c r="Q477" s="2">
        <v>0.38</v>
      </c>
      <c r="R477" s="1" t="s">
        <v>926</v>
      </c>
      <c r="S477" s="1" t="s">
        <v>2650</v>
      </c>
      <c r="T477" s="1"/>
      <c r="U477" s="1" t="s">
        <v>614</v>
      </c>
      <c r="V477" s="1" t="s">
        <v>511</v>
      </c>
      <c r="W477" s="1" t="s">
        <v>615</v>
      </c>
      <c r="X477" s="1" t="s">
        <v>513</v>
      </c>
    </row>
    <row r="478" spans="1:24" x14ac:dyDescent="0.2">
      <c r="A478" s="1"/>
      <c r="B478" s="1" t="s">
        <v>616</v>
      </c>
      <c r="C478" s="1" t="s">
        <v>617</v>
      </c>
      <c r="D478" s="4" t="s">
        <v>508</v>
      </c>
      <c r="E478" s="5">
        <v>1</v>
      </c>
      <c r="F478" s="5">
        <v>10</v>
      </c>
      <c r="G478" s="11">
        <v>28.43</v>
      </c>
      <c r="H478" s="14" t="s">
        <v>4683</v>
      </c>
      <c r="I478" s="20">
        <f>All_US[[#This Row],[USD List / Unit]]*$I$3</f>
        <v>28.43</v>
      </c>
      <c r="J478" s="6">
        <v>627998015382</v>
      </c>
      <c r="K478" s="1"/>
      <c r="L478" s="1" t="s">
        <v>363</v>
      </c>
      <c r="M478" s="1" t="s">
        <v>364</v>
      </c>
      <c r="N478" s="1"/>
      <c r="O478" s="1"/>
      <c r="P478" s="2">
        <v>0.47</v>
      </c>
      <c r="Q478" s="2">
        <v>0.47</v>
      </c>
      <c r="R478" s="1" t="s">
        <v>926</v>
      </c>
      <c r="S478" s="1" t="s">
        <v>2651</v>
      </c>
      <c r="T478" s="1" t="s">
        <v>2652</v>
      </c>
      <c r="U478" s="1" t="s">
        <v>606</v>
      </c>
      <c r="V478" s="1" t="s">
        <v>511</v>
      </c>
      <c r="W478" s="1" t="s">
        <v>607</v>
      </c>
      <c r="X478" s="1" t="s">
        <v>513</v>
      </c>
    </row>
    <row r="479" spans="1:24" x14ac:dyDescent="0.2">
      <c r="A479" s="1" t="s">
        <v>101</v>
      </c>
      <c r="B479" s="1" t="s">
        <v>2653</v>
      </c>
      <c r="C479" s="1" t="s">
        <v>2654</v>
      </c>
      <c r="D479" s="4" t="s">
        <v>2</v>
      </c>
      <c r="E479" s="5">
        <v>1</v>
      </c>
      <c r="F479" s="5"/>
      <c r="G479" s="11">
        <v>1.75</v>
      </c>
      <c r="H479" s="14" t="s">
        <v>4686</v>
      </c>
      <c r="I479" s="20">
        <f>All_US[[#This Row],[USD List / Unit]]*$I$3</f>
        <v>1.75</v>
      </c>
      <c r="J479" s="6">
        <v>627998014330</v>
      </c>
      <c r="K479" s="1"/>
      <c r="L479" s="1" t="s">
        <v>152</v>
      </c>
      <c r="M479" s="1" t="s">
        <v>2554</v>
      </c>
      <c r="N479" s="1"/>
      <c r="O479" s="1"/>
      <c r="P479" s="2">
        <v>0</v>
      </c>
      <c r="Q479" s="2">
        <v>0</v>
      </c>
      <c r="R479" s="1" t="s">
        <v>926</v>
      </c>
      <c r="S479" s="1" t="s">
        <v>2655</v>
      </c>
      <c r="T479" s="1" t="s">
        <v>987</v>
      </c>
      <c r="U479" s="1" t="s">
        <v>2656</v>
      </c>
      <c r="V479" s="1" t="s">
        <v>4</v>
      </c>
      <c r="W479" s="1" t="s">
        <v>2657</v>
      </c>
      <c r="X479" s="1" t="s">
        <v>6</v>
      </c>
    </row>
    <row r="480" spans="1:24" x14ac:dyDescent="0.2">
      <c r="A480" s="1"/>
      <c r="B480" s="1" t="s">
        <v>618</v>
      </c>
      <c r="C480" s="1" t="s">
        <v>619</v>
      </c>
      <c r="D480" s="4" t="s">
        <v>508</v>
      </c>
      <c r="E480" s="5">
        <v>1</v>
      </c>
      <c r="F480" s="5"/>
      <c r="G480" s="11">
        <v>60.71</v>
      </c>
      <c r="H480" s="14" t="s">
        <v>4686</v>
      </c>
      <c r="I480" s="20">
        <f>All_US[[#This Row],[USD List / Unit]]*$I$3</f>
        <v>60.71</v>
      </c>
      <c r="J480" s="6">
        <v>627998012374</v>
      </c>
      <c r="K480" s="1"/>
      <c r="L480" s="1" t="s">
        <v>152</v>
      </c>
      <c r="M480" s="1" t="s">
        <v>364</v>
      </c>
      <c r="N480" s="1"/>
      <c r="O480" s="1" t="s">
        <v>620</v>
      </c>
      <c r="P480" s="2">
        <v>0.22</v>
      </c>
      <c r="Q480" s="2">
        <v>0.22</v>
      </c>
      <c r="R480" s="1" t="s">
        <v>926</v>
      </c>
      <c r="S480" s="1" t="s">
        <v>2658</v>
      </c>
      <c r="T480" s="1"/>
      <c r="U480" s="1" t="s">
        <v>621</v>
      </c>
      <c r="V480" s="1" t="s">
        <v>511</v>
      </c>
      <c r="W480" s="1" t="s">
        <v>622</v>
      </c>
      <c r="X480" s="1" t="s">
        <v>513</v>
      </c>
    </row>
    <row r="481" spans="1:24" x14ac:dyDescent="0.2">
      <c r="A481" s="1"/>
      <c r="B481" s="1" t="s">
        <v>623</v>
      </c>
      <c r="C481" s="1" t="s">
        <v>624</v>
      </c>
      <c r="D481" s="4" t="s">
        <v>508</v>
      </c>
      <c r="E481" s="5">
        <v>1</v>
      </c>
      <c r="F481" s="5">
        <v>10</v>
      </c>
      <c r="G481" s="11">
        <v>63.5</v>
      </c>
      <c r="H481" s="14" t="s">
        <v>4686</v>
      </c>
      <c r="I481" s="20">
        <f>All_US[[#This Row],[USD List / Unit]]*$I$3</f>
        <v>63.5</v>
      </c>
      <c r="J481" s="6">
        <v>627998012381</v>
      </c>
      <c r="K481" s="1"/>
      <c r="L481" s="1" t="s">
        <v>152</v>
      </c>
      <c r="M481" s="1" t="s">
        <v>2449</v>
      </c>
      <c r="N481" s="1"/>
      <c r="O481" s="1" t="s">
        <v>625</v>
      </c>
      <c r="P481" s="2">
        <v>0.4</v>
      </c>
      <c r="Q481" s="2">
        <v>0.4</v>
      </c>
      <c r="R481" s="1" t="s">
        <v>926</v>
      </c>
      <c r="S481" s="1" t="s">
        <v>2659</v>
      </c>
      <c r="T481" s="1"/>
      <c r="U481" s="1" t="s">
        <v>626</v>
      </c>
      <c r="V481" s="1" t="s">
        <v>511</v>
      </c>
      <c r="W481" s="1" t="s">
        <v>627</v>
      </c>
      <c r="X481" s="1" t="s">
        <v>513</v>
      </c>
    </row>
    <row r="482" spans="1:24" x14ac:dyDescent="0.2">
      <c r="A482" s="1" t="s">
        <v>425</v>
      </c>
      <c r="B482" s="1" t="s">
        <v>628</v>
      </c>
      <c r="C482" s="1" t="s">
        <v>629</v>
      </c>
      <c r="D482" s="4" t="s">
        <v>508</v>
      </c>
      <c r="E482" s="5">
        <v>1</v>
      </c>
      <c r="F482" s="5"/>
      <c r="G482" s="11">
        <v>85.57</v>
      </c>
      <c r="H482" s="14" t="s">
        <v>4686</v>
      </c>
      <c r="I482" s="20">
        <f>All_US[[#This Row],[USD List / Unit]]*$I$3</f>
        <v>85.57</v>
      </c>
      <c r="J482" s="6">
        <v>627998012398</v>
      </c>
      <c r="K482" s="1"/>
      <c r="L482" s="1" t="s">
        <v>152</v>
      </c>
      <c r="M482" s="1" t="s">
        <v>2449</v>
      </c>
      <c r="N482" s="1"/>
      <c r="O482" s="1"/>
      <c r="P482" s="2">
        <v>0</v>
      </c>
      <c r="Q482" s="2">
        <v>0</v>
      </c>
      <c r="R482" s="1" t="s">
        <v>926</v>
      </c>
      <c r="S482" s="1" t="s">
        <v>2660</v>
      </c>
      <c r="T482" s="1"/>
      <c r="U482" s="1" t="s">
        <v>630</v>
      </c>
      <c r="V482" s="1" t="s">
        <v>511</v>
      </c>
      <c r="W482" s="1" t="s">
        <v>631</v>
      </c>
      <c r="X482" s="1" t="s">
        <v>513</v>
      </c>
    </row>
    <row r="483" spans="1:24" x14ac:dyDescent="0.2">
      <c r="A483" s="1"/>
      <c r="B483" s="1" t="s">
        <v>2661</v>
      </c>
      <c r="C483" s="1" t="s">
        <v>2662</v>
      </c>
      <c r="D483" s="4" t="s">
        <v>2</v>
      </c>
      <c r="E483" s="5">
        <v>10</v>
      </c>
      <c r="F483" s="5"/>
      <c r="G483" s="11">
        <v>1.33</v>
      </c>
      <c r="H483" s="14" t="s">
        <v>4684</v>
      </c>
      <c r="I483" s="20">
        <f>All_US[[#This Row],[USD List / Unit]]*$I$3</f>
        <v>1.33</v>
      </c>
      <c r="J483" s="6">
        <v>627998003044</v>
      </c>
      <c r="K483" s="1" t="s">
        <v>2663</v>
      </c>
      <c r="L483" s="1" t="s">
        <v>171</v>
      </c>
      <c r="M483" s="1" t="s">
        <v>2554</v>
      </c>
      <c r="N483" s="1"/>
      <c r="O483" s="1"/>
      <c r="P483" s="2">
        <v>0</v>
      </c>
      <c r="Q483" s="2">
        <v>0.1</v>
      </c>
      <c r="R483" s="1" t="s">
        <v>926</v>
      </c>
      <c r="S483" s="1" t="s">
        <v>2664</v>
      </c>
      <c r="T483" s="1"/>
      <c r="U483" s="1" t="s">
        <v>2665</v>
      </c>
      <c r="V483" s="1" t="s">
        <v>4</v>
      </c>
      <c r="W483" s="1" t="s">
        <v>2666</v>
      </c>
      <c r="X483" s="1" t="s">
        <v>6</v>
      </c>
    </row>
    <row r="484" spans="1:24" x14ac:dyDescent="0.2">
      <c r="A484" s="1" t="s">
        <v>101</v>
      </c>
      <c r="B484" s="1" t="s">
        <v>2667</v>
      </c>
      <c r="C484" s="1" t="s">
        <v>2668</v>
      </c>
      <c r="D484" s="4" t="s">
        <v>2</v>
      </c>
      <c r="E484" s="5">
        <v>10</v>
      </c>
      <c r="F484" s="5"/>
      <c r="G484" s="11">
        <v>2.4500000000000002</v>
      </c>
      <c r="H484" s="14" t="s">
        <v>4673</v>
      </c>
      <c r="I484" s="20">
        <f>All_US[[#This Row],[USD List / Unit]]*$I$3</f>
        <v>2.4500000000000002</v>
      </c>
      <c r="J484" s="6">
        <v>627998004928</v>
      </c>
      <c r="K484" s="1" t="s">
        <v>2669</v>
      </c>
      <c r="L484" s="1" t="s">
        <v>171</v>
      </c>
      <c r="M484" s="1" t="s">
        <v>2554</v>
      </c>
      <c r="N484" s="1"/>
      <c r="O484" s="1"/>
      <c r="P484" s="2">
        <v>0</v>
      </c>
      <c r="Q484" s="2">
        <v>0.1</v>
      </c>
      <c r="R484" s="1" t="s">
        <v>926</v>
      </c>
      <c r="S484" s="1" t="s">
        <v>2670</v>
      </c>
      <c r="T484" s="1" t="s">
        <v>4911</v>
      </c>
      <c r="U484" s="1" t="s">
        <v>2671</v>
      </c>
      <c r="V484" s="1" t="s">
        <v>4</v>
      </c>
      <c r="W484" s="1" t="s">
        <v>2672</v>
      </c>
      <c r="X484" s="1" t="s">
        <v>6</v>
      </c>
    </row>
    <row r="485" spans="1:24" x14ac:dyDescent="0.2">
      <c r="A485" s="1"/>
      <c r="B485" s="1" t="s">
        <v>632</v>
      </c>
      <c r="C485" s="1" t="s">
        <v>633</v>
      </c>
      <c r="D485" s="4" t="s">
        <v>508</v>
      </c>
      <c r="E485" s="5">
        <v>1</v>
      </c>
      <c r="F485" s="5">
        <v>10</v>
      </c>
      <c r="G485" s="11">
        <v>141.41999999999999</v>
      </c>
      <c r="H485" s="14" t="s">
        <v>4691</v>
      </c>
      <c r="I485" s="20">
        <f>All_US[[#This Row],[USD List / Unit]]*$I$3</f>
        <v>141.41999999999999</v>
      </c>
      <c r="J485" s="6">
        <v>627998003181</v>
      </c>
      <c r="K485" s="1"/>
      <c r="L485" s="1" t="s">
        <v>10</v>
      </c>
      <c r="M485" s="1" t="s">
        <v>1209</v>
      </c>
      <c r="N485" s="1"/>
      <c r="O485" s="1"/>
      <c r="P485" s="2">
        <v>0.66</v>
      </c>
      <c r="Q485" s="2">
        <v>0.66</v>
      </c>
      <c r="R485" s="1" t="s">
        <v>926</v>
      </c>
      <c r="S485" s="1" t="s">
        <v>2673</v>
      </c>
      <c r="T485" s="1" t="s">
        <v>2674</v>
      </c>
      <c r="U485" s="1" t="s">
        <v>634</v>
      </c>
      <c r="V485" s="1" t="s">
        <v>511</v>
      </c>
      <c r="W485" s="1" t="s">
        <v>635</v>
      </c>
      <c r="X485" s="1" t="s">
        <v>513</v>
      </c>
    </row>
    <row r="486" spans="1:24" x14ac:dyDescent="0.2">
      <c r="A486" s="1"/>
      <c r="B486" s="1" t="s">
        <v>2675</v>
      </c>
      <c r="C486" s="1" t="s">
        <v>2676</v>
      </c>
      <c r="D486" s="4" t="s">
        <v>2</v>
      </c>
      <c r="E486" s="5">
        <v>1</v>
      </c>
      <c r="F486" s="5"/>
      <c r="G486" s="11">
        <v>89.49</v>
      </c>
      <c r="H486" s="14" t="s">
        <v>4690</v>
      </c>
      <c r="I486" s="20">
        <f>All_US[[#This Row],[USD List / Unit]]*$I$3</f>
        <v>89.49</v>
      </c>
      <c r="J486" s="6">
        <v>627998003211</v>
      </c>
      <c r="K486" s="1" t="s">
        <v>2677</v>
      </c>
      <c r="L486" s="1" t="s">
        <v>10</v>
      </c>
      <c r="M486" s="1" t="s">
        <v>317</v>
      </c>
      <c r="N486" s="1"/>
      <c r="O486" s="1"/>
      <c r="P486" s="2">
        <v>1</v>
      </c>
      <c r="Q486" s="2">
        <v>1</v>
      </c>
      <c r="R486" s="1" t="s">
        <v>926</v>
      </c>
      <c r="S486" s="1" t="s">
        <v>2678</v>
      </c>
      <c r="T486" s="1" t="s">
        <v>2679</v>
      </c>
      <c r="U486" s="1" t="s">
        <v>2680</v>
      </c>
      <c r="V486" s="1" t="s">
        <v>4</v>
      </c>
      <c r="W486" s="1" t="s">
        <v>2681</v>
      </c>
      <c r="X486" s="1" t="s">
        <v>6</v>
      </c>
    </row>
    <row r="487" spans="1:24" x14ac:dyDescent="0.2">
      <c r="A487" s="1"/>
      <c r="B487" s="1" t="s">
        <v>2682</v>
      </c>
      <c r="C487" s="1" t="s">
        <v>2683</v>
      </c>
      <c r="D487" s="4" t="s">
        <v>2</v>
      </c>
      <c r="E487" s="5">
        <v>1</v>
      </c>
      <c r="F487" s="5"/>
      <c r="G487" s="11">
        <v>91.92</v>
      </c>
      <c r="H487" s="14" t="s">
        <v>4690</v>
      </c>
      <c r="I487" s="20">
        <f>All_US[[#This Row],[USD List / Unit]]*$I$3</f>
        <v>91.92</v>
      </c>
      <c r="J487" s="6">
        <v>627998003228</v>
      </c>
      <c r="K487" s="1"/>
      <c r="L487" s="1" t="s">
        <v>10</v>
      </c>
      <c r="M487" s="1" t="s">
        <v>1209</v>
      </c>
      <c r="N487" s="1"/>
      <c r="O487" s="1"/>
      <c r="P487" s="2">
        <v>1</v>
      </c>
      <c r="Q487" s="2">
        <v>1</v>
      </c>
      <c r="R487" s="1" t="s">
        <v>926</v>
      </c>
      <c r="S487" s="1" t="s">
        <v>2684</v>
      </c>
      <c r="T487" s="1" t="s">
        <v>2685</v>
      </c>
      <c r="U487" s="1"/>
      <c r="V487" s="1" t="s">
        <v>4</v>
      </c>
      <c r="W487" s="1"/>
      <c r="X487" s="1" t="s">
        <v>6</v>
      </c>
    </row>
    <row r="488" spans="1:24" x14ac:dyDescent="0.2">
      <c r="A488" s="1"/>
      <c r="B488" s="1" t="s">
        <v>2686</v>
      </c>
      <c r="C488" s="1" t="s">
        <v>2687</v>
      </c>
      <c r="D488" s="4" t="s">
        <v>2</v>
      </c>
      <c r="E488" s="5">
        <v>1</v>
      </c>
      <c r="F488" s="5"/>
      <c r="G488" s="11">
        <v>44.06</v>
      </c>
      <c r="H488" s="14" t="s">
        <v>4690</v>
      </c>
      <c r="I488" s="20">
        <f>All_US[[#This Row],[USD List / Unit]]*$I$3</f>
        <v>44.06</v>
      </c>
      <c r="J488" s="6">
        <v>627998003242</v>
      </c>
      <c r="K488" s="1" t="s">
        <v>2688</v>
      </c>
      <c r="L488" s="1" t="s">
        <v>10</v>
      </c>
      <c r="M488" s="1" t="s">
        <v>2689</v>
      </c>
      <c r="N488" s="1"/>
      <c r="O488" s="1"/>
      <c r="P488" s="2">
        <v>0.11</v>
      </c>
      <c r="Q488" s="2">
        <v>0.11</v>
      </c>
      <c r="R488" s="1" t="s">
        <v>926</v>
      </c>
      <c r="S488" s="1" t="s">
        <v>2690</v>
      </c>
      <c r="T488" s="1" t="s">
        <v>2691</v>
      </c>
      <c r="U488" s="1" t="s">
        <v>2692</v>
      </c>
      <c r="V488" s="1" t="s">
        <v>4</v>
      </c>
      <c r="W488" s="1" t="s">
        <v>2693</v>
      </c>
      <c r="X488" s="1" t="s">
        <v>6</v>
      </c>
    </row>
    <row r="489" spans="1:24" x14ac:dyDescent="0.2">
      <c r="A489" s="1"/>
      <c r="B489" s="1" t="s">
        <v>636</v>
      </c>
      <c r="C489" s="1" t="s">
        <v>637</v>
      </c>
      <c r="D489" s="4" t="s">
        <v>508</v>
      </c>
      <c r="E489" s="5">
        <v>1</v>
      </c>
      <c r="F489" s="5">
        <v>6</v>
      </c>
      <c r="G489" s="11">
        <v>222.71</v>
      </c>
      <c r="H489" s="14" t="s">
        <v>4691</v>
      </c>
      <c r="I489" s="20">
        <f>All_US[[#This Row],[USD List / Unit]]*$I$3</f>
        <v>222.71</v>
      </c>
      <c r="J489" s="6">
        <v>627998003259</v>
      </c>
      <c r="K489" s="1"/>
      <c r="L489" s="1" t="s">
        <v>171</v>
      </c>
      <c r="M489" s="1" t="s">
        <v>1209</v>
      </c>
      <c r="N489" s="1"/>
      <c r="O489" s="1"/>
      <c r="P489" s="2">
        <v>1.1399999999999999</v>
      </c>
      <c r="Q489" s="2">
        <v>1.1399999999999999</v>
      </c>
      <c r="R489" s="1" t="s">
        <v>926</v>
      </c>
      <c r="S489" s="1" t="s">
        <v>2694</v>
      </c>
      <c r="T489" s="1" t="s">
        <v>2695</v>
      </c>
      <c r="U489" s="1" t="s">
        <v>638</v>
      </c>
      <c r="V489" s="1" t="s">
        <v>511</v>
      </c>
      <c r="W489" s="1" t="s">
        <v>639</v>
      </c>
      <c r="X489" s="1" t="s">
        <v>513</v>
      </c>
    </row>
    <row r="490" spans="1:24" x14ac:dyDescent="0.2">
      <c r="A490" s="1"/>
      <c r="B490" s="1" t="s">
        <v>640</v>
      </c>
      <c r="C490" s="1" t="s">
        <v>641</v>
      </c>
      <c r="D490" s="4" t="s">
        <v>508</v>
      </c>
      <c r="E490" s="5">
        <v>1</v>
      </c>
      <c r="F490" s="5">
        <v>4</v>
      </c>
      <c r="G490" s="11">
        <v>334.04</v>
      </c>
      <c r="H490" s="14" t="s">
        <v>4691</v>
      </c>
      <c r="I490" s="20">
        <f>All_US[[#This Row],[USD List / Unit]]*$I$3</f>
        <v>334.04</v>
      </c>
      <c r="J490" s="6">
        <v>627998003266</v>
      </c>
      <c r="K490" s="1"/>
      <c r="L490" s="1" t="s">
        <v>171</v>
      </c>
      <c r="M490" s="1" t="s">
        <v>1209</v>
      </c>
      <c r="N490" s="1"/>
      <c r="O490" s="1"/>
      <c r="P490" s="2">
        <v>1.74</v>
      </c>
      <c r="Q490" s="2">
        <v>1.74</v>
      </c>
      <c r="R490" s="1" t="s">
        <v>926</v>
      </c>
      <c r="S490" s="1" t="s">
        <v>2696</v>
      </c>
      <c r="T490" s="1" t="s">
        <v>2695</v>
      </c>
      <c r="U490" s="1" t="s">
        <v>642</v>
      </c>
      <c r="V490" s="1" t="s">
        <v>511</v>
      </c>
      <c r="W490" s="1" t="s">
        <v>643</v>
      </c>
      <c r="X490" s="1" t="s">
        <v>513</v>
      </c>
    </row>
    <row r="491" spans="1:24" x14ac:dyDescent="0.2">
      <c r="A491" s="1"/>
      <c r="B491" s="1" t="s">
        <v>2697</v>
      </c>
      <c r="C491" s="1" t="s">
        <v>2698</v>
      </c>
      <c r="D491" s="4" t="s">
        <v>2</v>
      </c>
      <c r="E491" s="5">
        <v>1</v>
      </c>
      <c r="F491" s="5">
        <v>10</v>
      </c>
      <c r="G491" s="11">
        <v>32.17</v>
      </c>
      <c r="H491" s="14" t="s">
        <v>4690</v>
      </c>
      <c r="I491" s="20">
        <f>All_US[[#This Row],[USD List / Unit]]*$I$3</f>
        <v>32.17</v>
      </c>
      <c r="J491" s="6">
        <v>627998004843</v>
      </c>
      <c r="K491" s="1"/>
      <c r="L491" s="1" t="s">
        <v>171</v>
      </c>
      <c r="M491" s="1" t="s">
        <v>1209</v>
      </c>
      <c r="N491" s="1"/>
      <c r="O491" s="1"/>
      <c r="P491" s="2">
        <v>7.0000000000000007E-2</v>
      </c>
      <c r="Q491" s="2">
        <v>7.0000000000000007E-2</v>
      </c>
      <c r="R491" s="1" t="s">
        <v>926</v>
      </c>
      <c r="S491" s="1" t="s">
        <v>2699</v>
      </c>
      <c r="T491" s="1" t="s">
        <v>4912</v>
      </c>
      <c r="U491" s="1" t="s">
        <v>2700</v>
      </c>
      <c r="V491" s="1" t="s">
        <v>4</v>
      </c>
      <c r="W491" s="1" t="s">
        <v>2701</v>
      </c>
      <c r="X491" s="1" t="s">
        <v>6</v>
      </c>
    </row>
    <row r="492" spans="1:24" x14ac:dyDescent="0.2">
      <c r="A492" s="1"/>
      <c r="B492" s="1" t="s">
        <v>2702</v>
      </c>
      <c r="C492" s="1" t="s">
        <v>2703</v>
      </c>
      <c r="D492" s="4" t="s">
        <v>2</v>
      </c>
      <c r="E492" s="5">
        <v>1</v>
      </c>
      <c r="F492" s="5">
        <v>20</v>
      </c>
      <c r="G492" s="11">
        <v>56.29</v>
      </c>
      <c r="H492" s="14" t="s">
        <v>4690</v>
      </c>
      <c r="I492" s="20">
        <f>All_US[[#This Row],[USD List / Unit]]*$I$3</f>
        <v>56.29</v>
      </c>
      <c r="J492" s="6">
        <v>627998004850</v>
      </c>
      <c r="K492" s="1"/>
      <c r="L492" s="1" t="s">
        <v>171</v>
      </c>
      <c r="M492" s="1" t="s">
        <v>1209</v>
      </c>
      <c r="N492" s="1"/>
      <c r="O492" s="1"/>
      <c r="P492" s="2">
        <v>0</v>
      </c>
      <c r="Q492" s="2">
        <v>0</v>
      </c>
      <c r="R492" s="1" t="s">
        <v>926</v>
      </c>
      <c r="S492" s="1" t="s">
        <v>2704</v>
      </c>
      <c r="T492" s="1" t="s">
        <v>2705</v>
      </c>
      <c r="U492" s="1" t="s">
        <v>2706</v>
      </c>
      <c r="V492" s="1" t="s">
        <v>4</v>
      </c>
      <c r="W492" s="1" t="s">
        <v>2707</v>
      </c>
      <c r="X492" s="1" t="s">
        <v>6</v>
      </c>
    </row>
    <row r="493" spans="1:24" x14ac:dyDescent="0.2">
      <c r="A493" s="1"/>
      <c r="B493" s="1" t="s">
        <v>2708</v>
      </c>
      <c r="C493" s="1" t="s">
        <v>2709</v>
      </c>
      <c r="D493" s="4" t="s">
        <v>2</v>
      </c>
      <c r="E493" s="5">
        <v>1</v>
      </c>
      <c r="F493" s="5"/>
      <c r="G493" s="11">
        <v>14.27</v>
      </c>
      <c r="H493" s="14" t="s">
        <v>4615</v>
      </c>
      <c r="I493" s="20">
        <f>All_US[[#This Row],[USD List / Unit]]*$I$3</f>
        <v>14.27</v>
      </c>
      <c r="J493" s="6">
        <v>627998005703</v>
      </c>
      <c r="K493" s="1"/>
      <c r="L493" s="1" t="s">
        <v>171</v>
      </c>
      <c r="M493" s="1" t="s">
        <v>1186</v>
      </c>
      <c r="N493" s="1"/>
      <c r="O493" s="1"/>
      <c r="P493" s="2">
        <v>0</v>
      </c>
      <c r="Q493" s="2">
        <v>0</v>
      </c>
      <c r="R493" s="1" t="s">
        <v>926</v>
      </c>
      <c r="S493" s="1" t="s">
        <v>2710</v>
      </c>
      <c r="T493" s="1"/>
      <c r="U493" s="1" t="s">
        <v>2711</v>
      </c>
      <c r="V493" s="1" t="s">
        <v>4</v>
      </c>
      <c r="W493" s="1" t="s">
        <v>2712</v>
      </c>
      <c r="X493" s="1" t="s">
        <v>6</v>
      </c>
    </row>
    <row r="494" spans="1:24" x14ac:dyDescent="0.2">
      <c r="A494" s="1"/>
      <c r="B494" s="1" t="s">
        <v>644</v>
      </c>
      <c r="C494" s="1" t="s">
        <v>645</v>
      </c>
      <c r="D494" s="4" t="s">
        <v>508</v>
      </c>
      <c r="E494" s="5">
        <v>1</v>
      </c>
      <c r="F494" s="5">
        <v>10</v>
      </c>
      <c r="G494" s="11">
        <v>181.86</v>
      </c>
      <c r="H494" s="14" t="s">
        <v>4694</v>
      </c>
      <c r="I494" s="20">
        <f>All_US[[#This Row],[USD List / Unit]]*$I$3</f>
        <v>181.86</v>
      </c>
      <c r="J494" s="6">
        <v>627998003273</v>
      </c>
      <c r="K494" s="1"/>
      <c r="L494" s="1" t="s">
        <v>10</v>
      </c>
      <c r="M494" s="1" t="s">
        <v>1209</v>
      </c>
      <c r="N494" s="1"/>
      <c r="O494" s="1"/>
      <c r="P494" s="2">
        <v>1</v>
      </c>
      <c r="Q494" s="2">
        <v>1</v>
      </c>
      <c r="R494" s="1" t="s">
        <v>926</v>
      </c>
      <c r="S494" s="1" t="s">
        <v>2713</v>
      </c>
      <c r="T494" s="1" t="s">
        <v>2714</v>
      </c>
      <c r="U494" s="1" t="s">
        <v>646</v>
      </c>
      <c r="V494" s="1" t="s">
        <v>511</v>
      </c>
      <c r="W494" s="1" t="s">
        <v>647</v>
      </c>
      <c r="X494" s="1" t="s">
        <v>513</v>
      </c>
    </row>
    <row r="495" spans="1:24" x14ac:dyDescent="0.2">
      <c r="A495" s="1"/>
      <c r="B495" s="1" t="s">
        <v>2715</v>
      </c>
      <c r="C495" s="1" t="s">
        <v>2716</v>
      </c>
      <c r="D495" s="4" t="s">
        <v>2</v>
      </c>
      <c r="E495" s="5">
        <v>1</v>
      </c>
      <c r="F495" s="5"/>
      <c r="G495" s="11">
        <v>132.61000000000001</v>
      </c>
      <c r="H495" s="14" t="s">
        <v>4690</v>
      </c>
      <c r="I495" s="20">
        <f>All_US[[#This Row],[USD List / Unit]]*$I$3</f>
        <v>132.61000000000001</v>
      </c>
      <c r="J495" s="6">
        <v>627998003280</v>
      </c>
      <c r="K495" s="1" t="s">
        <v>2717</v>
      </c>
      <c r="L495" s="1" t="s">
        <v>10</v>
      </c>
      <c r="M495" s="1" t="s">
        <v>1209</v>
      </c>
      <c r="N495" s="1"/>
      <c r="O495" s="1"/>
      <c r="P495" s="2">
        <v>1</v>
      </c>
      <c r="Q495" s="2">
        <v>1</v>
      </c>
      <c r="R495" s="1" t="s">
        <v>926</v>
      </c>
      <c r="S495" s="1" t="s">
        <v>2718</v>
      </c>
      <c r="T495" s="1"/>
      <c r="U495" s="1" t="s">
        <v>2719</v>
      </c>
      <c r="V495" s="1" t="s">
        <v>4</v>
      </c>
      <c r="W495" s="1" t="s">
        <v>2720</v>
      </c>
      <c r="X495" s="1" t="s">
        <v>6</v>
      </c>
    </row>
    <row r="496" spans="1:24" x14ac:dyDescent="0.2">
      <c r="A496" s="1"/>
      <c r="B496" s="1" t="s">
        <v>2721</v>
      </c>
      <c r="C496" s="1" t="s">
        <v>2722</v>
      </c>
      <c r="D496" s="4" t="s">
        <v>2</v>
      </c>
      <c r="E496" s="5">
        <v>1</v>
      </c>
      <c r="F496" s="5"/>
      <c r="G496" s="11">
        <v>124.23</v>
      </c>
      <c r="H496" s="14" t="s">
        <v>4690</v>
      </c>
      <c r="I496" s="20">
        <f>All_US[[#This Row],[USD List / Unit]]*$I$3</f>
        <v>124.23</v>
      </c>
      <c r="J496" s="6">
        <v>627998003297</v>
      </c>
      <c r="K496" s="1" t="s">
        <v>2717</v>
      </c>
      <c r="L496" s="1" t="s">
        <v>10</v>
      </c>
      <c r="M496" s="1" t="s">
        <v>225</v>
      </c>
      <c r="N496" s="1"/>
      <c r="O496" s="1"/>
      <c r="P496" s="2">
        <v>1</v>
      </c>
      <c r="Q496" s="2">
        <v>1</v>
      </c>
      <c r="R496" s="1" t="s">
        <v>926</v>
      </c>
      <c r="S496" s="1" t="s">
        <v>2723</v>
      </c>
      <c r="T496" s="1"/>
      <c r="U496" s="1" t="s">
        <v>2724</v>
      </c>
      <c r="V496" s="1" t="s">
        <v>4</v>
      </c>
      <c r="W496" s="1" t="s">
        <v>2725</v>
      </c>
      <c r="X496" s="1" t="s">
        <v>6</v>
      </c>
    </row>
    <row r="497" spans="1:24" x14ac:dyDescent="0.2">
      <c r="A497" s="1"/>
      <c r="B497" s="1" t="s">
        <v>2726</v>
      </c>
      <c r="C497" s="1" t="s">
        <v>2727</v>
      </c>
      <c r="D497" s="4" t="s">
        <v>2</v>
      </c>
      <c r="E497" s="5">
        <v>1</v>
      </c>
      <c r="F497" s="5"/>
      <c r="G497" s="11">
        <v>89.03</v>
      </c>
      <c r="H497" s="14" t="s">
        <v>4690</v>
      </c>
      <c r="I497" s="20">
        <f>All_US[[#This Row],[USD List / Unit]]*$I$3</f>
        <v>89.03</v>
      </c>
      <c r="J497" s="6">
        <v>627998003310</v>
      </c>
      <c r="K497" s="1"/>
      <c r="L497" s="1" t="s">
        <v>10</v>
      </c>
      <c r="M497" s="1" t="s">
        <v>1209</v>
      </c>
      <c r="N497" s="1"/>
      <c r="O497" s="1"/>
      <c r="P497" s="2">
        <v>0.13</v>
      </c>
      <c r="Q497" s="2">
        <v>0.13</v>
      </c>
      <c r="R497" s="1" t="s">
        <v>926</v>
      </c>
      <c r="S497" s="1" t="s">
        <v>2728</v>
      </c>
      <c r="T497" s="1" t="s">
        <v>2729</v>
      </c>
      <c r="U497" s="1" t="s">
        <v>2730</v>
      </c>
      <c r="V497" s="1" t="s">
        <v>4</v>
      </c>
      <c r="W497" s="1" t="s">
        <v>2731</v>
      </c>
      <c r="X497" s="1" t="s">
        <v>6</v>
      </c>
    </row>
    <row r="498" spans="1:24" x14ac:dyDescent="0.2">
      <c r="A498" s="1" t="s">
        <v>101</v>
      </c>
      <c r="B498" s="1" t="s">
        <v>2732</v>
      </c>
      <c r="C498" s="1" t="s">
        <v>2733</v>
      </c>
      <c r="D498" s="4" t="s">
        <v>2</v>
      </c>
      <c r="E498" s="5">
        <v>1</v>
      </c>
      <c r="F498" s="5"/>
      <c r="G498" s="11">
        <v>83.67</v>
      </c>
      <c r="H498" s="14" t="s">
        <v>4684</v>
      </c>
      <c r="I498" s="20">
        <f>All_US[[#This Row],[USD List / Unit]]*$I$3</f>
        <v>83.67</v>
      </c>
      <c r="J498" s="6">
        <v>627998003365</v>
      </c>
      <c r="K498" s="1" t="s">
        <v>2734</v>
      </c>
      <c r="L498" s="1" t="s">
        <v>10</v>
      </c>
      <c r="M498" s="1" t="s">
        <v>317</v>
      </c>
      <c r="N498" s="1"/>
      <c r="O498" s="1"/>
      <c r="P498" s="2">
        <v>0</v>
      </c>
      <c r="Q498" s="2">
        <v>0</v>
      </c>
      <c r="R498" s="1" t="s">
        <v>926</v>
      </c>
      <c r="S498" s="1" t="s">
        <v>2735</v>
      </c>
      <c r="T498" s="1" t="s">
        <v>4913</v>
      </c>
      <c r="U498" s="1" t="s">
        <v>2736</v>
      </c>
      <c r="V498" s="1" t="s">
        <v>4</v>
      </c>
      <c r="W498" s="1" t="s">
        <v>2737</v>
      </c>
      <c r="X498" s="1" t="s">
        <v>6</v>
      </c>
    </row>
    <row r="499" spans="1:24" x14ac:dyDescent="0.2">
      <c r="A499" s="1" t="s">
        <v>101</v>
      </c>
      <c r="B499" s="1" t="s">
        <v>2738</v>
      </c>
      <c r="C499" s="1" t="s">
        <v>2739</v>
      </c>
      <c r="D499" s="4" t="s">
        <v>2</v>
      </c>
      <c r="E499" s="5">
        <v>1</v>
      </c>
      <c r="F499" s="5"/>
      <c r="G499" s="11">
        <v>78.459999999999994</v>
      </c>
      <c r="H499" s="14" t="s">
        <v>4684</v>
      </c>
      <c r="I499" s="20">
        <f>All_US[[#This Row],[USD List / Unit]]*$I$3</f>
        <v>78.459999999999994</v>
      </c>
      <c r="J499" s="6">
        <v>627998003389</v>
      </c>
      <c r="K499" s="1" t="s">
        <v>2740</v>
      </c>
      <c r="L499" s="1" t="s">
        <v>10</v>
      </c>
      <c r="M499" s="1" t="s">
        <v>317</v>
      </c>
      <c r="N499" s="1"/>
      <c r="O499" s="1"/>
      <c r="P499" s="2">
        <v>0</v>
      </c>
      <c r="Q499" s="2">
        <v>0</v>
      </c>
      <c r="R499" s="1" t="s">
        <v>926</v>
      </c>
      <c r="S499" s="1" t="s">
        <v>2741</v>
      </c>
      <c r="T499" s="1" t="s">
        <v>987</v>
      </c>
      <c r="U499" s="1" t="s">
        <v>2742</v>
      </c>
      <c r="V499" s="1" t="s">
        <v>4</v>
      </c>
      <c r="W499" s="1" t="s">
        <v>2743</v>
      </c>
      <c r="X499" s="1" t="s">
        <v>6</v>
      </c>
    </row>
    <row r="500" spans="1:24" x14ac:dyDescent="0.2">
      <c r="A500" s="1"/>
      <c r="B500" s="1" t="s">
        <v>2744</v>
      </c>
      <c r="C500" s="1" t="s">
        <v>2745</v>
      </c>
      <c r="D500" s="4" t="s">
        <v>2</v>
      </c>
      <c r="E500" s="5">
        <v>1</v>
      </c>
      <c r="F500" s="5"/>
      <c r="G500" s="11">
        <v>9.59</v>
      </c>
      <c r="H500" s="14" t="s">
        <v>4684</v>
      </c>
      <c r="I500" s="20">
        <f>All_US[[#This Row],[USD List / Unit]]*$I$3</f>
        <v>9.59</v>
      </c>
      <c r="J500" s="6">
        <v>627998003396</v>
      </c>
      <c r="K500" s="1"/>
      <c r="L500" s="1" t="s">
        <v>10</v>
      </c>
      <c r="M500" s="1" t="s">
        <v>317</v>
      </c>
      <c r="N500" s="1"/>
      <c r="O500" s="1"/>
      <c r="P500" s="2">
        <v>0.05</v>
      </c>
      <c r="Q500" s="2">
        <v>0.05</v>
      </c>
      <c r="R500" s="1" t="s">
        <v>926</v>
      </c>
      <c r="S500" s="1" t="s">
        <v>2746</v>
      </c>
      <c r="T500" s="1"/>
      <c r="U500" s="1" t="s">
        <v>2747</v>
      </c>
      <c r="V500" s="1" t="s">
        <v>4</v>
      </c>
      <c r="W500" s="1" t="s">
        <v>2748</v>
      </c>
      <c r="X500" s="1" t="s">
        <v>6</v>
      </c>
    </row>
    <row r="501" spans="1:24" x14ac:dyDescent="0.2">
      <c r="A501" s="1" t="s">
        <v>689</v>
      </c>
      <c r="B501" s="1" t="s">
        <v>2749</v>
      </c>
      <c r="C501" s="1" t="s">
        <v>2750</v>
      </c>
      <c r="D501" s="4" t="s">
        <v>2</v>
      </c>
      <c r="E501" s="5">
        <v>1</v>
      </c>
      <c r="F501" s="5"/>
      <c r="G501" s="11">
        <v>9</v>
      </c>
      <c r="H501" s="14" t="s">
        <v>4684</v>
      </c>
      <c r="I501" s="20">
        <f>All_US[[#This Row],[USD List / Unit]]*$I$3</f>
        <v>9</v>
      </c>
      <c r="J501" s="6">
        <v>627998003402</v>
      </c>
      <c r="K501" s="1"/>
      <c r="L501" s="1" t="s">
        <v>10</v>
      </c>
      <c r="M501" s="1" t="s">
        <v>317</v>
      </c>
      <c r="N501" s="1"/>
      <c r="O501" s="1"/>
      <c r="P501" s="2">
        <v>0.05</v>
      </c>
      <c r="Q501" s="2">
        <v>0.05</v>
      </c>
      <c r="R501" s="1" t="s">
        <v>926</v>
      </c>
      <c r="S501" s="1" t="s">
        <v>2751</v>
      </c>
      <c r="T501" s="1" t="s">
        <v>4914</v>
      </c>
      <c r="U501" s="1" t="s">
        <v>2752</v>
      </c>
      <c r="V501" s="1" t="s">
        <v>4</v>
      </c>
      <c r="W501" s="1" t="s">
        <v>2753</v>
      </c>
      <c r="X501" s="1" t="s">
        <v>6</v>
      </c>
    </row>
    <row r="502" spans="1:24" x14ac:dyDescent="0.2">
      <c r="A502" s="1" t="s">
        <v>101</v>
      </c>
      <c r="B502" s="1" t="s">
        <v>2754</v>
      </c>
      <c r="C502" s="1" t="s">
        <v>2755</v>
      </c>
      <c r="D502" s="4" t="s">
        <v>2</v>
      </c>
      <c r="E502" s="5">
        <v>1</v>
      </c>
      <c r="F502" s="5"/>
      <c r="G502" s="11">
        <v>8.6199999999999992</v>
      </c>
      <c r="H502" s="14" t="s">
        <v>4684</v>
      </c>
      <c r="I502" s="20">
        <f>All_US[[#This Row],[USD List / Unit]]*$I$3</f>
        <v>8.6199999999999992</v>
      </c>
      <c r="J502" s="6">
        <v>627998003419</v>
      </c>
      <c r="K502" s="1"/>
      <c r="L502" s="1" t="s">
        <v>10</v>
      </c>
      <c r="M502" s="1" t="s">
        <v>317</v>
      </c>
      <c r="N502" s="1"/>
      <c r="O502" s="1"/>
      <c r="P502" s="2">
        <v>0</v>
      </c>
      <c r="Q502" s="2">
        <v>0</v>
      </c>
      <c r="R502" s="1" t="s">
        <v>926</v>
      </c>
      <c r="S502" s="1" t="s">
        <v>2756</v>
      </c>
      <c r="T502" s="1" t="s">
        <v>987</v>
      </c>
      <c r="U502" s="1" t="s">
        <v>2757</v>
      </c>
      <c r="V502" s="1" t="s">
        <v>4</v>
      </c>
      <c r="W502" s="1" t="s">
        <v>2758</v>
      </c>
      <c r="X502" s="1" t="s">
        <v>6</v>
      </c>
    </row>
    <row r="503" spans="1:24" x14ac:dyDescent="0.2">
      <c r="A503" s="1" t="s">
        <v>101</v>
      </c>
      <c r="B503" s="1" t="s">
        <v>2759</v>
      </c>
      <c r="C503" s="1" t="s">
        <v>2760</v>
      </c>
      <c r="D503" s="4" t="s">
        <v>2</v>
      </c>
      <c r="E503" s="5">
        <v>1</v>
      </c>
      <c r="F503" s="5"/>
      <c r="G503" s="11">
        <v>3.81</v>
      </c>
      <c r="H503" s="14" t="s">
        <v>4684</v>
      </c>
      <c r="I503" s="20">
        <f>All_US[[#This Row],[USD List / Unit]]*$I$3</f>
        <v>3.81</v>
      </c>
      <c r="J503" s="6">
        <v>627998007189</v>
      </c>
      <c r="K503" s="1"/>
      <c r="L503" s="1" t="s">
        <v>10</v>
      </c>
      <c r="M503" s="1" t="s">
        <v>62</v>
      </c>
      <c r="N503" s="1"/>
      <c r="O503" s="1"/>
      <c r="P503" s="2">
        <v>0</v>
      </c>
      <c r="Q503" s="2">
        <v>0</v>
      </c>
      <c r="R503" s="1" t="s">
        <v>926</v>
      </c>
      <c r="S503" s="1" t="s">
        <v>2761</v>
      </c>
      <c r="T503" s="1" t="s">
        <v>4915</v>
      </c>
      <c r="U503" s="1" t="s">
        <v>2762</v>
      </c>
      <c r="V503" s="1" t="s">
        <v>4</v>
      </c>
      <c r="W503" s="1" t="s">
        <v>2763</v>
      </c>
      <c r="X503" s="1" t="s">
        <v>6</v>
      </c>
    </row>
    <row r="504" spans="1:24" x14ac:dyDescent="0.2">
      <c r="A504" s="1" t="s">
        <v>101</v>
      </c>
      <c r="B504" s="1" t="s">
        <v>2764</v>
      </c>
      <c r="C504" s="1" t="s">
        <v>2765</v>
      </c>
      <c r="D504" s="4" t="s">
        <v>2</v>
      </c>
      <c r="E504" s="5">
        <v>1</v>
      </c>
      <c r="F504" s="5"/>
      <c r="G504" s="11">
        <v>19.36</v>
      </c>
      <c r="H504" s="14" t="s">
        <v>4681</v>
      </c>
      <c r="I504" s="20">
        <f>All_US[[#This Row],[USD List / Unit]]*$I$3</f>
        <v>19.36</v>
      </c>
      <c r="J504" s="6">
        <v>627998007592</v>
      </c>
      <c r="K504" s="1"/>
      <c r="L504" s="1" t="s">
        <v>10</v>
      </c>
      <c r="M504" s="1" t="s">
        <v>2766</v>
      </c>
      <c r="N504" s="1"/>
      <c r="O504" s="1"/>
      <c r="P504" s="2">
        <v>0.03</v>
      </c>
      <c r="Q504" s="2">
        <v>0.03</v>
      </c>
      <c r="R504" s="1" t="s">
        <v>926</v>
      </c>
      <c r="S504" s="1" t="s">
        <v>2767</v>
      </c>
      <c r="T504" s="1" t="s">
        <v>4916</v>
      </c>
      <c r="U504" s="1" t="s">
        <v>2768</v>
      </c>
      <c r="V504" s="1" t="s">
        <v>4</v>
      </c>
      <c r="W504" s="1" t="s">
        <v>2769</v>
      </c>
      <c r="X504" s="1" t="s">
        <v>6</v>
      </c>
    </row>
    <row r="505" spans="1:24" x14ac:dyDescent="0.2">
      <c r="A505" s="1" t="s">
        <v>101</v>
      </c>
      <c r="B505" s="1" t="s">
        <v>2770</v>
      </c>
      <c r="C505" s="1" t="s">
        <v>2771</v>
      </c>
      <c r="D505" s="4" t="s">
        <v>2</v>
      </c>
      <c r="E505" s="5">
        <v>1</v>
      </c>
      <c r="F505" s="5"/>
      <c r="G505" s="11">
        <v>92.93</v>
      </c>
      <c r="H505" s="14" t="s">
        <v>4690</v>
      </c>
      <c r="I505" s="20">
        <f>All_US[[#This Row],[USD List / Unit]]*$I$3</f>
        <v>92.93</v>
      </c>
      <c r="J505" s="6">
        <v>627998003426</v>
      </c>
      <c r="K505" s="1"/>
      <c r="L505" s="1" t="s">
        <v>10</v>
      </c>
      <c r="M505" s="1" t="s">
        <v>317</v>
      </c>
      <c r="N505" s="1"/>
      <c r="O505" s="1"/>
      <c r="P505" s="2">
        <v>0.2</v>
      </c>
      <c r="Q505" s="2">
        <v>0.2</v>
      </c>
      <c r="R505" s="1" t="s">
        <v>926</v>
      </c>
      <c r="S505" s="1" t="s">
        <v>2772</v>
      </c>
      <c r="T505" s="1"/>
      <c r="U505" s="1" t="s">
        <v>2773</v>
      </c>
      <c r="V505" s="1" t="s">
        <v>4</v>
      </c>
      <c r="W505" s="1" t="s">
        <v>2774</v>
      </c>
      <c r="X505" s="1" t="s">
        <v>6</v>
      </c>
    </row>
    <row r="506" spans="1:24" x14ac:dyDescent="0.2">
      <c r="A506" s="1" t="s">
        <v>101</v>
      </c>
      <c r="B506" s="1" t="s">
        <v>2775</v>
      </c>
      <c r="C506" s="1" t="s">
        <v>2776</v>
      </c>
      <c r="D506" s="4" t="s">
        <v>2</v>
      </c>
      <c r="E506" s="5">
        <v>1</v>
      </c>
      <c r="F506" s="5"/>
      <c r="G506" s="11">
        <v>77.97</v>
      </c>
      <c r="H506" s="14" t="s">
        <v>4690</v>
      </c>
      <c r="I506" s="20">
        <f>All_US[[#This Row],[USD List / Unit]]*$I$3</f>
        <v>77.97</v>
      </c>
      <c r="J506" s="6">
        <v>627998003433</v>
      </c>
      <c r="K506" s="1"/>
      <c r="L506" s="1" t="s">
        <v>10</v>
      </c>
      <c r="M506" s="1" t="s">
        <v>317</v>
      </c>
      <c r="N506" s="1"/>
      <c r="O506" s="1"/>
      <c r="P506" s="2">
        <v>0.2</v>
      </c>
      <c r="Q506" s="2">
        <v>0.2</v>
      </c>
      <c r="R506" s="1" t="s">
        <v>926</v>
      </c>
      <c r="S506" s="1" t="s">
        <v>2777</v>
      </c>
      <c r="T506" s="1" t="s">
        <v>987</v>
      </c>
      <c r="U506" s="1" t="s">
        <v>2778</v>
      </c>
      <c r="V506" s="1" t="s">
        <v>4</v>
      </c>
      <c r="W506" s="1" t="s">
        <v>2779</v>
      </c>
      <c r="X506" s="1" t="s">
        <v>6</v>
      </c>
    </row>
    <row r="507" spans="1:24" x14ac:dyDescent="0.2">
      <c r="A507" s="1" t="s">
        <v>101</v>
      </c>
      <c r="B507" s="1" t="s">
        <v>2780</v>
      </c>
      <c r="C507" s="1" t="s">
        <v>2781</v>
      </c>
      <c r="D507" s="4" t="s">
        <v>2</v>
      </c>
      <c r="E507" s="5">
        <v>5</v>
      </c>
      <c r="F507" s="5"/>
      <c r="G507" s="11">
        <v>1.24</v>
      </c>
      <c r="H507" s="14" t="s">
        <v>4681</v>
      </c>
      <c r="I507" s="20">
        <f>All_US[[#This Row],[USD List / Unit]]*$I$3</f>
        <v>1.24</v>
      </c>
      <c r="J507" s="6">
        <v>627998003440</v>
      </c>
      <c r="K507" s="1" t="s">
        <v>2782</v>
      </c>
      <c r="L507" s="1" t="s">
        <v>10</v>
      </c>
      <c r="M507" s="1" t="s">
        <v>317</v>
      </c>
      <c r="N507" s="1"/>
      <c r="O507" s="1"/>
      <c r="P507" s="2">
        <v>7.0000000000000007E-2</v>
      </c>
      <c r="Q507" s="2">
        <v>7.0000000000000007E-2</v>
      </c>
      <c r="R507" s="1" t="s">
        <v>926</v>
      </c>
      <c r="S507" s="1" t="s">
        <v>2783</v>
      </c>
      <c r="T507" s="1" t="s">
        <v>4917</v>
      </c>
      <c r="U507" s="1" t="s">
        <v>2784</v>
      </c>
      <c r="V507" s="1" t="s">
        <v>4</v>
      </c>
      <c r="W507" s="1" t="s">
        <v>2785</v>
      </c>
      <c r="X507" s="1" t="s">
        <v>6</v>
      </c>
    </row>
    <row r="508" spans="1:24" x14ac:dyDescent="0.2">
      <c r="A508" s="1" t="s">
        <v>101</v>
      </c>
      <c r="B508" s="1" t="s">
        <v>2786</v>
      </c>
      <c r="C508" s="1" t="s">
        <v>2787</v>
      </c>
      <c r="D508" s="4" t="s">
        <v>2</v>
      </c>
      <c r="E508" s="5">
        <v>5</v>
      </c>
      <c r="F508" s="5"/>
      <c r="G508" s="11">
        <v>2.9</v>
      </c>
      <c r="H508" s="14" t="s">
        <v>4681</v>
      </c>
      <c r="I508" s="20">
        <f>All_US[[#This Row],[USD List / Unit]]*$I$3</f>
        <v>2.9</v>
      </c>
      <c r="J508" s="6">
        <v>627998003457</v>
      </c>
      <c r="K508" s="1"/>
      <c r="L508" s="1" t="s">
        <v>342</v>
      </c>
      <c r="M508" s="1" t="s">
        <v>887</v>
      </c>
      <c r="N508" s="1"/>
      <c r="O508" s="1"/>
      <c r="P508" s="2">
        <v>0.01</v>
      </c>
      <c r="Q508" s="2">
        <v>0.01</v>
      </c>
      <c r="R508" s="1" t="s">
        <v>926</v>
      </c>
      <c r="S508" s="1" t="s">
        <v>2788</v>
      </c>
      <c r="T508" s="1" t="s">
        <v>4918</v>
      </c>
      <c r="U508" s="1" t="s">
        <v>2789</v>
      </c>
      <c r="V508" s="1" t="s">
        <v>4</v>
      </c>
      <c r="W508" s="1" t="s">
        <v>2790</v>
      </c>
      <c r="X508" s="1" t="s">
        <v>6</v>
      </c>
    </row>
    <row r="509" spans="1:24" x14ac:dyDescent="0.2">
      <c r="A509" s="1"/>
      <c r="B509" s="1" t="s">
        <v>2791</v>
      </c>
      <c r="C509" s="1" t="s">
        <v>4767</v>
      </c>
      <c r="D509" s="4" t="s">
        <v>2</v>
      </c>
      <c r="E509" s="5">
        <v>5</v>
      </c>
      <c r="F509" s="5"/>
      <c r="G509" s="11">
        <v>2.8</v>
      </c>
      <c r="H509" s="14" t="s">
        <v>4684</v>
      </c>
      <c r="I509" s="20">
        <f>All_US[[#This Row],[USD List / Unit]]*$I$3</f>
        <v>2.8</v>
      </c>
      <c r="J509" s="6">
        <v>627998003464</v>
      </c>
      <c r="K509" s="1" t="s">
        <v>2792</v>
      </c>
      <c r="L509" s="1" t="s">
        <v>342</v>
      </c>
      <c r="M509" s="1" t="s">
        <v>2554</v>
      </c>
      <c r="N509" s="1"/>
      <c r="O509" s="1"/>
      <c r="P509" s="2">
        <v>0</v>
      </c>
      <c r="Q509" s="2">
        <v>0</v>
      </c>
      <c r="R509" s="1" t="s">
        <v>926</v>
      </c>
      <c r="S509" s="1" t="s">
        <v>2793</v>
      </c>
      <c r="T509" s="1" t="s">
        <v>2794</v>
      </c>
      <c r="U509" s="1" t="s">
        <v>2795</v>
      </c>
      <c r="V509" s="1" t="s">
        <v>4</v>
      </c>
      <c r="W509" s="1" t="s">
        <v>2796</v>
      </c>
      <c r="X509" s="1" t="s">
        <v>6</v>
      </c>
    </row>
    <row r="510" spans="1:24" x14ac:dyDescent="0.2">
      <c r="A510" s="1"/>
      <c r="B510" s="1" t="s">
        <v>2797</v>
      </c>
      <c r="C510" s="1" t="s">
        <v>2798</v>
      </c>
      <c r="D510" s="4" t="s">
        <v>2</v>
      </c>
      <c r="E510" s="5">
        <v>5</v>
      </c>
      <c r="F510" s="5"/>
      <c r="G510" s="11">
        <v>4.5199999999999996</v>
      </c>
      <c r="H510" s="14" t="s">
        <v>4690</v>
      </c>
      <c r="I510" s="20">
        <f>All_US[[#This Row],[USD List / Unit]]*$I$3</f>
        <v>4.5199999999999996</v>
      </c>
      <c r="J510" s="6">
        <v>627998003471</v>
      </c>
      <c r="K510" s="1" t="s">
        <v>2799</v>
      </c>
      <c r="L510" s="1" t="s">
        <v>206</v>
      </c>
      <c r="M510" s="1" t="s">
        <v>2554</v>
      </c>
      <c r="N510" s="1"/>
      <c r="O510" s="1" t="s">
        <v>4548</v>
      </c>
      <c r="P510" s="2">
        <v>0</v>
      </c>
      <c r="Q510" s="2">
        <v>0</v>
      </c>
      <c r="R510" s="1" t="s">
        <v>926</v>
      </c>
      <c r="S510" s="1" t="s">
        <v>2800</v>
      </c>
      <c r="T510" s="1"/>
      <c r="U510" s="1" t="s">
        <v>2801</v>
      </c>
      <c r="V510" s="1" t="s">
        <v>4</v>
      </c>
      <c r="W510" s="1" t="s">
        <v>2802</v>
      </c>
      <c r="X510" s="1" t="s">
        <v>6</v>
      </c>
    </row>
    <row r="511" spans="1:24" x14ac:dyDescent="0.2">
      <c r="A511" s="1"/>
      <c r="B511" s="1" t="s">
        <v>648</v>
      </c>
      <c r="C511" s="1" t="s">
        <v>649</v>
      </c>
      <c r="D511" s="4" t="s">
        <v>2</v>
      </c>
      <c r="E511" s="5">
        <v>1</v>
      </c>
      <c r="F511" s="5"/>
      <c r="G511" s="11">
        <v>224.72</v>
      </c>
      <c r="H511" s="14" t="s">
        <v>4695</v>
      </c>
      <c r="I511" s="20">
        <f>All_US[[#This Row],[USD List / Unit]]*$I$3</f>
        <v>224.72</v>
      </c>
      <c r="J511" s="6">
        <v>627998003488</v>
      </c>
      <c r="K511" s="1"/>
      <c r="L511" s="1" t="s">
        <v>171</v>
      </c>
      <c r="M511" s="1" t="s">
        <v>2689</v>
      </c>
      <c r="N511" s="1"/>
      <c r="O511" s="1"/>
      <c r="P511" s="2">
        <v>3</v>
      </c>
      <c r="Q511" s="2">
        <v>3</v>
      </c>
      <c r="R511" s="1" t="s">
        <v>926</v>
      </c>
      <c r="S511" s="1" t="s">
        <v>2803</v>
      </c>
      <c r="T511" s="1" t="s">
        <v>2804</v>
      </c>
      <c r="U511" s="1" t="s">
        <v>650</v>
      </c>
      <c r="V511" s="1" t="s">
        <v>4</v>
      </c>
      <c r="W511" s="1" t="s">
        <v>651</v>
      </c>
      <c r="X511" s="1" t="s">
        <v>6</v>
      </c>
    </row>
    <row r="512" spans="1:24" x14ac:dyDescent="0.2">
      <c r="A512" s="1"/>
      <c r="B512" s="1" t="s">
        <v>652</v>
      </c>
      <c r="C512" s="1" t="s">
        <v>653</v>
      </c>
      <c r="D512" s="4" t="s">
        <v>2</v>
      </c>
      <c r="E512" s="5">
        <v>1</v>
      </c>
      <c r="F512" s="5"/>
      <c r="G512" s="11">
        <v>496.08</v>
      </c>
      <c r="H512" s="14" t="s">
        <v>4696</v>
      </c>
      <c r="I512" s="20">
        <f>All_US[[#This Row],[USD List / Unit]]*$I$3</f>
        <v>496.08</v>
      </c>
      <c r="J512" s="6">
        <v>627998003518</v>
      </c>
      <c r="K512" s="1"/>
      <c r="L512" s="1" t="s">
        <v>10</v>
      </c>
      <c r="M512" s="1" t="s">
        <v>2689</v>
      </c>
      <c r="N512" s="1"/>
      <c r="O512" s="1"/>
      <c r="P512" s="2">
        <v>3.63</v>
      </c>
      <c r="Q512" s="2">
        <v>3.63</v>
      </c>
      <c r="R512" s="1" t="s">
        <v>926</v>
      </c>
      <c r="S512" s="1" t="s">
        <v>2805</v>
      </c>
      <c r="T512" s="1" t="s">
        <v>2804</v>
      </c>
      <c r="U512" s="1" t="s">
        <v>654</v>
      </c>
      <c r="V512" s="1" t="s">
        <v>4</v>
      </c>
      <c r="W512" s="1" t="s">
        <v>655</v>
      </c>
      <c r="X512" s="1" t="s">
        <v>6</v>
      </c>
    </row>
    <row r="513" spans="1:24" x14ac:dyDescent="0.2">
      <c r="A513" s="1"/>
      <c r="B513" s="1" t="s">
        <v>2806</v>
      </c>
      <c r="C513" s="1" t="s">
        <v>2807</v>
      </c>
      <c r="D513" s="4" t="s">
        <v>2</v>
      </c>
      <c r="E513" s="5">
        <v>1</v>
      </c>
      <c r="F513" s="5"/>
      <c r="G513" s="11">
        <v>10.97</v>
      </c>
      <c r="H513" s="14" t="s">
        <v>4684</v>
      </c>
      <c r="I513" s="20">
        <f>All_US[[#This Row],[USD List / Unit]]*$I$3</f>
        <v>10.97</v>
      </c>
      <c r="J513" s="6">
        <v>627998004829</v>
      </c>
      <c r="K513" s="1" t="s">
        <v>2808</v>
      </c>
      <c r="L513" s="1" t="s">
        <v>10</v>
      </c>
      <c r="M513" s="1" t="s">
        <v>2809</v>
      </c>
      <c r="N513" s="1"/>
      <c r="O513" s="1"/>
      <c r="P513" s="2">
        <v>0.05</v>
      </c>
      <c r="Q513" s="2">
        <v>0.05</v>
      </c>
      <c r="R513" s="1" t="s">
        <v>926</v>
      </c>
      <c r="S513" s="1" t="s">
        <v>2810</v>
      </c>
      <c r="T513" s="1"/>
      <c r="U513" s="1" t="s">
        <v>2811</v>
      </c>
      <c r="V513" s="1" t="s">
        <v>4</v>
      </c>
      <c r="W513" s="1" t="s">
        <v>2812</v>
      </c>
      <c r="X513" s="1" t="s">
        <v>6</v>
      </c>
    </row>
    <row r="514" spans="1:24" x14ac:dyDescent="0.2">
      <c r="A514" s="1"/>
      <c r="B514" s="1" t="s">
        <v>2813</v>
      </c>
      <c r="C514" s="1" t="s">
        <v>2814</v>
      </c>
      <c r="D514" s="4" t="s">
        <v>2</v>
      </c>
      <c r="E514" s="5">
        <v>1</v>
      </c>
      <c r="F514" s="5"/>
      <c r="G514" s="11">
        <v>32.9</v>
      </c>
      <c r="H514" s="14" t="s">
        <v>4684</v>
      </c>
      <c r="I514" s="20">
        <f>All_US[[#This Row],[USD List / Unit]]*$I$3</f>
        <v>32.9</v>
      </c>
      <c r="J514" s="6">
        <v>627998003549</v>
      </c>
      <c r="K514" s="1" t="s">
        <v>2717</v>
      </c>
      <c r="L514" s="1" t="s">
        <v>10</v>
      </c>
      <c r="M514" s="1" t="s">
        <v>317</v>
      </c>
      <c r="N514" s="1"/>
      <c r="O514" s="1"/>
      <c r="P514" s="2">
        <v>0.13</v>
      </c>
      <c r="Q514" s="2">
        <v>0.13</v>
      </c>
      <c r="R514" s="1" t="s">
        <v>926</v>
      </c>
      <c r="S514" s="1" t="s">
        <v>2815</v>
      </c>
      <c r="T514" s="1"/>
      <c r="U514" s="1" t="s">
        <v>2816</v>
      </c>
      <c r="V514" s="1" t="s">
        <v>4</v>
      </c>
      <c r="W514" s="1" t="s">
        <v>2817</v>
      </c>
      <c r="X514" s="1" t="s">
        <v>6</v>
      </c>
    </row>
    <row r="515" spans="1:24" x14ac:dyDescent="0.2">
      <c r="A515" s="1"/>
      <c r="B515" s="1" t="s">
        <v>2818</v>
      </c>
      <c r="C515" s="1" t="s">
        <v>2819</v>
      </c>
      <c r="D515" s="4" t="s">
        <v>2</v>
      </c>
      <c r="E515" s="5">
        <v>1</v>
      </c>
      <c r="F515" s="5">
        <v>10</v>
      </c>
      <c r="G515" s="11">
        <v>91.96</v>
      </c>
      <c r="H515" s="14" t="s">
        <v>4684</v>
      </c>
      <c r="I515" s="20">
        <f>All_US[[#This Row],[USD List / Unit]]*$I$3</f>
        <v>91.96</v>
      </c>
      <c r="J515" s="6">
        <v>627998003563</v>
      </c>
      <c r="K515" s="1" t="s">
        <v>2717</v>
      </c>
      <c r="L515" s="1" t="s">
        <v>171</v>
      </c>
      <c r="M515" s="1" t="s">
        <v>317</v>
      </c>
      <c r="N515" s="1"/>
      <c r="O515" s="1"/>
      <c r="P515" s="2">
        <v>1.3</v>
      </c>
      <c r="Q515" s="2">
        <v>1.3</v>
      </c>
      <c r="R515" s="1" t="s">
        <v>926</v>
      </c>
      <c r="S515" s="1" t="s">
        <v>2820</v>
      </c>
      <c r="T515" s="1" t="s">
        <v>2821</v>
      </c>
      <c r="U515" s="1" t="s">
        <v>2822</v>
      </c>
      <c r="V515" s="1" t="s">
        <v>4</v>
      </c>
      <c r="W515" s="1" t="s">
        <v>2823</v>
      </c>
      <c r="X515" s="1" t="s">
        <v>6</v>
      </c>
    </row>
    <row r="516" spans="1:24" x14ac:dyDescent="0.2">
      <c r="A516" s="1"/>
      <c r="B516" s="1" t="s">
        <v>656</v>
      </c>
      <c r="C516" s="1" t="s">
        <v>657</v>
      </c>
      <c r="D516" s="4" t="s">
        <v>2</v>
      </c>
      <c r="E516" s="5">
        <v>1</v>
      </c>
      <c r="F516" s="5">
        <v>20</v>
      </c>
      <c r="G516" s="11">
        <v>19.75</v>
      </c>
      <c r="H516" s="14" t="s">
        <v>4695</v>
      </c>
      <c r="I516" s="20">
        <f>All_US[[#This Row],[USD List / Unit]]*$I$3</f>
        <v>19.75</v>
      </c>
      <c r="J516" s="6">
        <v>627998005574</v>
      </c>
      <c r="K516" s="1"/>
      <c r="L516" s="1" t="s">
        <v>171</v>
      </c>
      <c r="M516" s="1" t="s">
        <v>2824</v>
      </c>
      <c r="N516" s="1"/>
      <c r="O516" s="1"/>
      <c r="P516" s="2">
        <v>0.23</v>
      </c>
      <c r="Q516" s="2">
        <v>0.23</v>
      </c>
      <c r="R516" s="1" t="s">
        <v>926</v>
      </c>
      <c r="S516" s="1" t="s">
        <v>2825</v>
      </c>
      <c r="T516" s="1" t="s">
        <v>2826</v>
      </c>
      <c r="U516" s="1" t="s">
        <v>658</v>
      </c>
      <c r="V516" s="1" t="s">
        <v>4</v>
      </c>
      <c r="W516" s="1" t="s">
        <v>659</v>
      </c>
      <c r="X516" s="1" t="s">
        <v>6</v>
      </c>
    </row>
    <row r="517" spans="1:24" x14ac:dyDescent="0.2">
      <c r="A517" s="1"/>
      <c r="B517" s="1" t="s">
        <v>2827</v>
      </c>
      <c r="C517" s="1" t="s">
        <v>2828</v>
      </c>
      <c r="D517" s="4" t="s">
        <v>2</v>
      </c>
      <c r="E517" s="5">
        <v>1</v>
      </c>
      <c r="F517" s="5"/>
      <c r="G517" s="11">
        <v>15.55</v>
      </c>
      <c r="H517" s="14" t="s">
        <v>4690</v>
      </c>
      <c r="I517" s="20">
        <f>All_US[[#This Row],[USD List / Unit]]*$I$3</f>
        <v>15.55</v>
      </c>
      <c r="J517" s="6">
        <v>627998003594</v>
      </c>
      <c r="K517" s="1" t="s">
        <v>2829</v>
      </c>
      <c r="L517" s="1" t="s">
        <v>10</v>
      </c>
      <c r="M517" s="1" t="s">
        <v>317</v>
      </c>
      <c r="N517" s="1"/>
      <c r="O517" s="1"/>
      <c r="P517" s="2">
        <v>0.25</v>
      </c>
      <c r="Q517" s="2">
        <v>0.25</v>
      </c>
      <c r="R517" s="1" t="s">
        <v>926</v>
      </c>
      <c r="S517" s="1" t="s">
        <v>2830</v>
      </c>
      <c r="T517" s="1"/>
      <c r="U517" s="1" t="s">
        <v>2831</v>
      </c>
      <c r="V517" s="1" t="s">
        <v>4</v>
      </c>
      <c r="W517" s="1" t="s">
        <v>2832</v>
      </c>
      <c r="X517" s="1" t="s">
        <v>6</v>
      </c>
    </row>
    <row r="518" spans="1:24" x14ac:dyDescent="0.2">
      <c r="A518" s="1"/>
      <c r="B518" s="1" t="s">
        <v>2833</v>
      </c>
      <c r="C518" s="1" t="s">
        <v>2834</v>
      </c>
      <c r="D518" s="4" t="s">
        <v>2</v>
      </c>
      <c r="E518" s="5">
        <v>1</v>
      </c>
      <c r="F518" s="5"/>
      <c r="G518" s="11">
        <v>88.63</v>
      </c>
      <c r="H518" s="14" t="s">
        <v>4690</v>
      </c>
      <c r="I518" s="20">
        <f>All_US[[#This Row],[USD List / Unit]]*$I$3</f>
        <v>88.63</v>
      </c>
      <c r="J518" s="6">
        <v>627998003600</v>
      </c>
      <c r="K518" s="1" t="s">
        <v>2835</v>
      </c>
      <c r="L518" s="1" t="s">
        <v>10</v>
      </c>
      <c r="M518" s="1" t="s">
        <v>317</v>
      </c>
      <c r="N518" s="1"/>
      <c r="O518" s="1"/>
      <c r="P518" s="2">
        <v>1.38</v>
      </c>
      <c r="Q518" s="2">
        <v>1.38</v>
      </c>
      <c r="R518" s="1" t="s">
        <v>926</v>
      </c>
      <c r="S518" s="1" t="s">
        <v>2836</v>
      </c>
      <c r="T518" s="1"/>
      <c r="U518" s="1" t="s">
        <v>2837</v>
      </c>
      <c r="V518" s="1" t="s">
        <v>4</v>
      </c>
      <c r="W518" s="1" t="s">
        <v>2838</v>
      </c>
      <c r="X518" s="1" t="s">
        <v>6</v>
      </c>
    </row>
    <row r="519" spans="1:24" x14ac:dyDescent="0.2">
      <c r="A519" s="1" t="s">
        <v>689</v>
      </c>
      <c r="B519" s="1" t="s">
        <v>2839</v>
      </c>
      <c r="C519" s="1" t="s">
        <v>2840</v>
      </c>
      <c r="D519" s="4" t="s">
        <v>2</v>
      </c>
      <c r="E519" s="5">
        <v>1</v>
      </c>
      <c r="F519" s="5"/>
      <c r="G519" s="11">
        <v>150.72</v>
      </c>
      <c r="H519" s="14"/>
      <c r="I519" s="20">
        <f>All_US[[#This Row],[USD List / Unit]]*$I$3</f>
        <v>150.72</v>
      </c>
      <c r="J519" s="6">
        <v>627998003617</v>
      </c>
      <c r="K519" s="1" t="s">
        <v>2841</v>
      </c>
      <c r="L519" s="1" t="s">
        <v>10</v>
      </c>
      <c r="M519" s="1" t="s">
        <v>317</v>
      </c>
      <c r="N519" s="1"/>
      <c r="O519" s="1"/>
      <c r="P519" s="2">
        <v>1.69</v>
      </c>
      <c r="Q519" s="2">
        <v>1.69</v>
      </c>
      <c r="R519" s="1" t="s">
        <v>926</v>
      </c>
      <c r="S519" s="1" t="s">
        <v>2842</v>
      </c>
      <c r="T519" s="1"/>
      <c r="U519" s="1" t="s">
        <v>2843</v>
      </c>
      <c r="V519" s="1" t="s">
        <v>4</v>
      </c>
      <c r="W519" s="1" t="s">
        <v>2844</v>
      </c>
      <c r="X519" s="1" t="s">
        <v>6</v>
      </c>
    </row>
    <row r="520" spans="1:24" x14ac:dyDescent="0.2">
      <c r="A520" s="1"/>
      <c r="B520" s="1" t="s">
        <v>2845</v>
      </c>
      <c r="C520" s="1" t="s">
        <v>2846</v>
      </c>
      <c r="D520" s="4" t="s">
        <v>2</v>
      </c>
      <c r="E520" s="5">
        <v>1</v>
      </c>
      <c r="F520" s="5"/>
      <c r="G520" s="11">
        <v>52.61</v>
      </c>
      <c r="H520" s="14" t="s">
        <v>4690</v>
      </c>
      <c r="I520" s="20">
        <f>All_US[[#This Row],[USD List / Unit]]*$I$3</f>
        <v>52.61</v>
      </c>
      <c r="J520" s="6">
        <v>627998003624</v>
      </c>
      <c r="K520" s="1"/>
      <c r="L520" s="1" t="s">
        <v>10</v>
      </c>
      <c r="M520" s="1" t="s">
        <v>317</v>
      </c>
      <c r="N520" s="1"/>
      <c r="O520" s="1"/>
      <c r="P520" s="2">
        <v>0.1</v>
      </c>
      <c r="Q520" s="2">
        <v>0.1</v>
      </c>
      <c r="R520" s="1" t="s">
        <v>926</v>
      </c>
      <c r="S520" s="1" t="s">
        <v>2847</v>
      </c>
      <c r="T520" s="1"/>
      <c r="U520" s="1" t="s">
        <v>2848</v>
      </c>
      <c r="V520" s="1" t="s">
        <v>4</v>
      </c>
      <c r="W520" s="1" t="s">
        <v>2849</v>
      </c>
      <c r="X520" s="1" t="s">
        <v>6</v>
      </c>
    </row>
    <row r="521" spans="1:24" x14ac:dyDescent="0.2">
      <c r="A521" s="1"/>
      <c r="B521" s="1" t="s">
        <v>2850</v>
      </c>
      <c r="C521" s="1" t="s">
        <v>2851</v>
      </c>
      <c r="D521" s="4" t="s">
        <v>2</v>
      </c>
      <c r="E521" s="5">
        <v>1</v>
      </c>
      <c r="F521" s="5"/>
      <c r="G521" s="11">
        <v>3.93</v>
      </c>
      <c r="H521" s="14" t="s">
        <v>4681</v>
      </c>
      <c r="I521" s="20">
        <f>All_US[[#This Row],[USD List / Unit]]*$I$3</f>
        <v>3.93</v>
      </c>
      <c r="J521" s="6">
        <v>627998003631</v>
      </c>
      <c r="K521" s="1" t="s">
        <v>2852</v>
      </c>
      <c r="L521" s="1" t="s">
        <v>171</v>
      </c>
      <c r="M521" s="1" t="s">
        <v>317</v>
      </c>
      <c r="N521" s="1"/>
      <c r="O521" s="1"/>
      <c r="P521" s="2">
        <v>0.01</v>
      </c>
      <c r="Q521" s="2">
        <v>0.01</v>
      </c>
      <c r="R521" s="1" t="s">
        <v>926</v>
      </c>
      <c r="S521" s="1" t="s">
        <v>2853</v>
      </c>
      <c r="T521" s="1"/>
      <c r="U521" s="1" t="s">
        <v>2854</v>
      </c>
      <c r="V521" s="1" t="s">
        <v>4</v>
      </c>
      <c r="W521" s="1" t="s">
        <v>2855</v>
      </c>
      <c r="X521" s="1" t="s">
        <v>6</v>
      </c>
    </row>
    <row r="522" spans="1:24" x14ac:dyDescent="0.2">
      <c r="A522" s="1"/>
      <c r="B522" s="1" t="s">
        <v>2856</v>
      </c>
      <c r="C522" s="1" t="s">
        <v>2857</v>
      </c>
      <c r="D522" s="4" t="s">
        <v>2</v>
      </c>
      <c r="E522" s="5">
        <v>1</v>
      </c>
      <c r="F522" s="5"/>
      <c r="G522" s="11">
        <v>16.68</v>
      </c>
      <c r="H522" s="14" t="s">
        <v>4615</v>
      </c>
      <c r="I522" s="20">
        <f>All_US[[#This Row],[USD List / Unit]]*$I$3</f>
        <v>16.68</v>
      </c>
      <c r="J522" s="6">
        <v>627998003662</v>
      </c>
      <c r="K522" s="1" t="s">
        <v>2858</v>
      </c>
      <c r="L522" s="1" t="s">
        <v>10</v>
      </c>
      <c r="M522" s="1" t="s">
        <v>985</v>
      </c>
      <c r="N522" s="1"/>
      <c r="O522" s="1"/>
      <c r="P522" s="2">
        <v>0.08</v>
      </c>
      <c r="Q522" s="2">
        <v>0.08</v>
      </c>
      <c r="R522" s="1" t="s">
        <v>926</v>
      </c>
      <c r="S522" s="1" t="s">
        <v>2859</v>
      </c>
      <c r="T522" s="1"/>
      <c r="U522" s="1" t="s">
        <v>2860</v>
      </c>
      <c r="V522" s="1" t="s">
        <v>4</v>
      </c>
      <c r="W522" s="1" t="s">
        <v>2861</v>
      </c>
      <c r="X522" s="1" t="s">
        <v>6</v>
      </c>
    </row>
    <row r="523" spans="1:24" x14ac:dyDescent="0.2">
      <c r="A523" s="1"/>
      <c r="B523" s="1" t="s">
        <v>2862</v>
      </c>
      <c r="C523" s="1" t="s">
        <v>2863</v>
      </c>
      <c r="D523" s="4" t="s">
        <v>2</v>
      </c>
      <c r="E523" s="5">
        <v>1</v>
      </c>
      <c r="F523" s="5"/>
      <c r="G523" s="11">
        <v>92</v>
      </c>
      <c r="H523" s="14" t="s">
        <v>4681</v>
      </c>
      <c r="I523" s="20">
        <f>All_US[[#This Row],[USD List / Unit]]*$I$3</f>
        <v>92</v>
      </c>
      <c r="J523" s="6">
        <v>627998003679</v>
      </c>
      <c r="K523" s="1" t="s">
        <v>2864</v>
      </c>
      <c r="L523" s="1" t="s">
        <v>171</v>
      </c>
      <c r="M523" s="1" t="s">
        <v>225</v>
      </c>
      <c r="N523" s="1"/>
      <c r="O523" s="1"/>
      <c r="P523" s="2">
        <v>0.3</v>
      </c>
      <c r="Q523" s="2">
        <v>0.3</v>
      </c>
      <c r="R523" s="1" t="s">
        <v>926</v>
      </c>
      <c r="S523" s="1" t="s">
        <v>2863</v>
      </c>
      <c r="T523" s="1"/>
      <c r="U523" s="1" t="s">
        <v>2865</v>
      </c>
      <c r="V523" s="1" t="s">
        <v>4</v>
      </c>
      <c r="W523" s="1" t="s">
        <v>2866</v>
      </c>
      <c r="X523" s="1" t="s">
        <v>6</v>
      </c>
    </row>
    <row r="524" spans="1:24" x14ac:dyDescent="0.2">
      <c r="A524" s="1"/>
      <c r="B524" s="1" t="s">
        <v>2867</v>
      </c>
      <c r="C524" s="1" t="s">
        <v>2868</v>
      </c>
      <c r="D524" s="4" t="s">
        <v>2</v>
      </c>
      <c r="E524" s="5">
        <v>1</v>
      </c>
      <c r="F524" s="5"/>
      <c r="G524" s="11">
        <v>13.59</v>
      </c>
      <c r="H524" s="14" t="s">
        <v>4681</v>
      </c>
      <c r="I524" s="20">
        <f>All_US[[#This Row],[USD List / Unit]]*$I$3</f>
        <v>13.59</v>
      </c>
      <c r="J524" s="6">
        <v>627998003686</v>
      </c>
      <c r="K524" s="1" t="s">
        <v>2869</v>
      </c>
      <c r="L524" s="1" t="s">
        <v>171</v>
      </c>
      <c r="M524" s="1" t="s">
        <v>225</v>
      </c>
      <c r="N524" s="1"/>
      <c r="O524" s="1"/>
      <c r="P524" s="2">
        <v>0.05</v>
      </c>
      <c r="Q524" s="2">
        <v>0.05</v>
      </c>
      <c r="R524" s="1" t="s">
        <v>926</v>
      </c>
      <c r="S524" s="1" t="s">
        <v>2868</v>
      </c>
      <c r="T524" s="1"/>
      <c r="U524" s="1" t="s">
        <v>2870</v>
      </c>
      <c r="V524" s="1" t="s">
        <v>4</v>
      </c>
      <c r="W524" s="1" t="s">
        <v>2871</v>
      </c>
      <c r="X524" s="1" t="s">
        <v>6</v>
      </c>
    </row>
    <row r="525" spans="1:24" x14ac:dyDescent="0.2">
      <c r="A525" s="1"/>
      <c r="B525" s="1" t="s">
        <v>2872</v>
      </c>
      <c r="C525" s="1" t="s">
        <v>2873</v>
      </c>
      <c r="D525" s="4" t="s">
        <v>2</v>
      </c>
      <c r="E525" s="5">
        <v>1</v>
      </c>
      <c r="F525" s="5">
        <v>25</v>
      </c>
      <c r="G525" s="11">
        <v>75.86</v>
      </c>
      <c r="H525" s="14" t="s">
        <v>4681</v>
      </c>
      <c r="I525" s="20">
        <f>All_US[[#This Row],[USD List / Unit]]*$I$3</f>
        <v>75.86</v>
      </c>
      <c r="J525" s="6">
        <v>627998003693</v>
      </c>
      <c r="K525" s="1" t="s">
        <v>2874</v>
      </c>
      <c r="L525" s="1" t="s">
        <v>4919</v>
      </c>
      <c r="M525" s="1" t="s">
        <v>225</v>
      </c>
      <c r="N525" s="1"/>
      <c r="O525" s="1"/>
      <c r="P525" s="2">
        <v>0.28000000000000003</v>
      </c>
      <c r="Q525" s="2">
        <v>0.28000000000000003</v>
      </c>
      <c r="R525" s="1" t="s">
        <v>926</v>
      </c>
      <c r="S525" s="1" t="s">
        <v>2875</v>
      </c>
      <c r="T525" s="1"/>
      <c r="U525" s="1" t="s">
        <v>2876</v>
      </c>
      <c r="V525" s="1" t="s">
        <v>4</v>
      </c>
      <c r="W525" s="1" t="s">
        <v>2877</v>
      </c>
      <c r="X525" s="1" t="s">
        <v>6</v>
      </c>
    </row>
    <row r="526" spans="1:24" x14ac:dyDescent="0.2">
      <c r="A526" s="1"/>
      <c r="B526" s="1" t="s">
        <v>2878</v>
      </c>
      <c r="C526" s="1" t="s">
        <v>2879</v>
      </c>
      <c r="D526" s="4" t="s">
        <v>2</v>
      </c>
      <c r="E526" s="5">
        <v>1</v>
      </c>
      <c r="F526" s="5"/>
      <c r="G526" s="11">
        <v>3.42</v>
      </c>
      <c r="H526" s="14" t="s">
        <v>4681</v>
      </c>
      <c r="I526" s="20">
        <f>All_US[[#This Row],[USD List / Unit]]*$I$3</f>
        <v>3.42</v>
      </c>
      <c r="J526" s="6">
        <v>627998003709</v>
      </c>
      <c r="K526" s="1" t="s">
        <v>2880</v>
      </c>
      <c r="L526" s="1" t="s">
        <v>171</v>
      </c>
      <c r="M526" s="1" t="s">
        <v>317</v>
      </c>
      <c r="N526" s="1"/>
      <c r="O526" s="1"/>
      <c r="P526" s="2">
        <v>0.01</v>
      </c>
      <c r="Q526" s="2">
        <v>0.01</v>
      </c>
      <c r="R526" s="1" t="s">
        <v>926</v>
      </c>
      <c r="S526" s="1" t="s">
        <v>2881</v>
      </c>
      <c r="T526" s="1"/>
      <c r="U526" s="1" t="s">
        <v>2882</v>
      </c>
      <c r="V526" s="1" t="s">
        <v>4</v>
      </c>
      <c r="W526" s="1" t="s">
        <v>2883</v>
      </c>
      <c r="X526" s="1" t="s">
        <v>6</v>
      </c>
    </row>
    <row r="527" spans="1:24" x14ac:dyDescent="0.2">
      <c r="A527" s="1"/>
      <c r="B527" s="1" t="s">
        <v>2884</v>
      </c>
      <c r="C527" s="1" t="s">
        <v>2885</v>
      </c>
      <c r="D527" s="4" t="s">
        <v>2</v>
      </c>
      <c r="E527" s="5">
        <v>1</v>
      </c>
      <c r="F527" s="5">
        <v>100</v>
      </c>
      <c r="G527" s="11">
        <v>42.73</v>
      </c>
      <c r="H527" s="14" t="s">
        <v>4681</v>
      </c>
      <c r="I527" s="20">
        <f>All_US[[#This Row],[USD List / Unit]]*$I$3</f>
        <v>42.73</v>
      </c>
      <c r="J527" s="6">
        <v>627998009930</v>
      </c>
      <c r="K527" s="1" t="s">
        <v>2864</v>
      </c>
      <c r="L527" s="1" t="s">
        <v>171</v>
      </c>
      <c r="M527" s="1" t="s">
        <v>1202</v>
      </c>
      <c r="N527" s="1"/>
      <c r="O527" s="1"/>
      <c r="P527" s="2">
        <v>0.11</v>
      </c>
      <c r="Q527" s="2">
        <v>0.11</v>
      </c>
      <c r="R527" s="1" t="s">
        <v>926</v>
      </c>
      <c r="S527" s="1" t="s">
        <v>2885</v>
      </c>
      <c r="T527" s="1"/>
      <c r="U527" s="1" t="s">
        <v>2886</v>
      </c>
      <c r="V527" s="1" t="s">
        <v>4</v>
      </c>
      <c r="W527" s="1" t="s">
        <v>2887</v>
      </c>
      <c r="X527" s="1" t="s">
        <v>6</v>
      </c>
    </row>
    <row r="528" spans="1:24" x14ac:dyDescent="0.2">
      <c r="A528" s="1"/>
      <c r="B528" s="1" t="s">
        <v>2888</v>
      </c>
      <c r="C528" s="1" t="s">
        <v>2889</v>
      </c>
      <c r="D528" s="4" t="s">
        <v>2</v>
      </c>
      <c r="E528" s="5">
        <v>1</v>
      </c>
      <c r="F528" s="5"/>
      <c r="G528" s="11">
        <v>288.3</v>
      </c>
      <c r="H528" s="14" t="s">
        <v>4614</v>
      </c>
      <c r="I528" s="20">
        <f>All_US[[#This Row],[USD List / Unit]]*$I$3</f>
        <v>288.3</v>
      </c>
      <c r="J528" s="6">
        <v>627998003716</v>
      </c>
      <c r="K528" s="1"/>
      <c r="L528" s="1" t="s">
        <v>10</v>
      </c>
      <c r="M528" s="1" t="s">
        <v>2890</v>
      </c>
      <c r="N528" s="1"/>
      <c r="O528" s="1"/>
      <c r="P528" s="2">
        <v>0.95</v>
      </c>
      <c r="Q528" s="2">
        <v>0.95</v>
      </c>
      <c r="R528" s="1" t="s">
        <v>926</v>
      </c>
      <c r="S528" s="1" t="s">
        <v>2889</v>
      </c>
      <c r="T528" s="1"/>
      <c r="U528" s="1" t="s">
        <v>2891</v>
      </c>
      <c r="V528" s="1" t="s">
        <v>4</v>
      </c>
      <c r="W528" s="1" t="s">
        <v>2892</v>
      </c>
      <c r="X528" s="1" t="s">
        <v>6</v>
      </c>
    </row>
    <row r="529" spans="1:24" x14ac:dyDescent="0.2">
      <c r="A529" s="1"/>
      <c r="B529" s="1" t="s">
        <v>2893</v>
      </c>
      <c r="C529" s="1" t="s">
        <v>2894</v>
      </c>
      <c r="D529" s="4" t="s">
        <v>2</v>
      </c>
      <c r="E529" s="5">
        <v>1</v>
      </c>
      <c r="F529" s="5">
        <v>25</v>
      </c>
      <c r="G529" s="11">
        <v>34.5</v>
      </c>
      <c r="H529" s="14" t="s">
        <v>4681</v>
      </c>
      <c r="I529" s="20">
        <f>All_US[[#This Row],[USD List / Unit]]*$I$3</f>
        <v>34.5</v>
      </c>
      <c r="J529" s="6">
        <v>627998009947</v>
      </c>
      <c r="K529" s="1" t="s">
        <v>2874</v>
      </c>
      <c r="L529" s="1" t="s">
        <v>171</v>
      </c>
      <c r="M529" s="1" t="s">
        <v>2895</v>
      </c>
      <c r="N529" s="1"/>
      <c r="O529" s="1"/>
      <c r="P529" s="2">
        <v>0.09</v>
      </c>
      <c r="Q529" s="2">
        <v>0.09</v>
      </c>
      <c r="R529" s="1" t="s">
        <v>926</v>
      </c>
      <c r="S529" s="1" t="s">
        <v>2896</v>
      </c>
      <c r="T529" s="1"/>
      <c r="U529" s="1" t="s">
        <v>2897</v>
      </c>
      <c r="V529" s="1" t="s">
        <v>4</v>
      </c>
      <c r="W529" s="1" t="s">
        <v>2898</v>
      </c>
      <c r="X529" s="1" t="s">
        <v>6</v>
      </c>
    </row>
    <row r="530" spans="1:24" x14ac:dyDescent="0.2">
      <c r="A530" s="1"/>
      <c r="B530" s="1" t="s">
        <v>2899</v>
      </c>
      <c r="C530" s="1" t="s">
        <v>2900</v>
      </c>
      <c r="D530" s="4" t="s">
        <v>508</v>
      </c>
      <c r="E530" s="5">
        <v>1</v>
      </c>
      <c r="F530" s="5"/>
      <c r="G530" s="11">
        <v>136.28</v>
      </c>
      <c r="H530" s="14" t="s">
        <v>4681</v>
      </c>
      <c r="I530" s="20">
        <f>All_US[[#This Row],[USD List / Unit]]*$I$3</f>
        <v>136.28</v>
      </c>
      <c r="J530" s="6">
        <v>627998003723</v>
      </c>
      <c r="K530" s="1"/>
      <c r="L530" s="1" t="s">
        <v>171</v>
      </c>
      <c r="M530" s="1" t="s">
        <v>2901</v>
      </c>
      <c r="N530" s="1"/>
      <c r="O530" s="1"/>
      <c r="P530" s="2">
        <v>0.4</v>
      </c>
      <c r="Q530" s="2">
        <v>0.4</v>
      </c>
      <c r="R530" s="1" t="s">
        <v>926</v>
      </c>
      <c r="S530" s="1" t="s">
        <v>2902</v>
      </c>
      <c r="T530" s="1" t="s">
        <v>2903</v>
      </c>
      <c r="U530" s="1" t="s">
        <v>2904</v>
      </c>
      <c r="V530" s="1" t="s">
        <v>511</v>
      </c>
      <c r="W530" s="1" t="s">
        <v>2905</v>
      </c>
      <c r="X530" s="1" t="s">
        <v>513</v>
      </c>
    </row>
    <row r="531" spans="1:24" x14ac:dyDescent="0.2">
      <c r="A531" s="1"/>
      <c r="B531" s="1" t="s">
        <v>2906</v>
      </c>
      <c r="C531" s="1" t="s">
        <v>2907</v>
      </c>
      <c r="D531" s="4" t="s">
        <v>508</v>
      </c>
      <c r="E531" s="5">
        <v>1</v>
      </c>
      <c r="F531" s="5"/>
      <c r="G531" s="11">
        <v>59.28</v>
      </c>
      <c r="H531" s="14" t="s">
        <v>4684</v>
      </c>
      <c r="I531" s="20">
        <f>All_US[[#This Row],[USD List / Unit]]*$I$3</f>
        <v>59.28</v>
      </c>
      <c r="J531" s="6">
        <v>627998004836</v>
      </c>
      <c r="K531" s="1"/>
      <c r="L531" s="1" t="s">
        <v>171</v>
      </c>
      <c r="M531" s="1" t="s">
        <v>2901</v>
      </c>
      <c r="N531" s="1"/>
      <c r="O531" s="1"/>
      <c r="P531" s="2">
        <v>0</v>
      </c>
      <c r="Q531" s="2">
        <v>0</v>
      </c>
      <c r="R531" s="1" t="s">
        <v>926</v>
      </c>
      <c r="S531" s="1" t="s">
        <v>2908</v>
      </c>
      <c r="T531" s="1" t="s">
        <v>2909</v>
      </c>
      <c r="U531" s="1" t="s">
        <v>2910</v>
      </c>
      <c r="V531" s="1" t="s">
        <v>511</v>
      </c>
      <c r="W531" s="1" t="s">
        <v>2911</v>
      </c>
      <c r="X531" s="1" t="s">
        <v>513</v>
      </c>
    </row>
    <row r="532" spans="1:24" x14ac:dyDescent="0.2">
      <c r="A532" s="1"/>
      <c r="B532" s="1" t="s">
        <v>2912</v>
      </c>
      <c r="C532" s="1" t="s">
        <v>2913</v>
      </c>
      <c r="D532" s="4" t="s">
        <v>2</v>
      </c>
      <c r="E532" s="5">
        <v>1</v>
      </c>
      <c r="F532" s="5"/>
      <c r="G532" s="11">
        <v>62.86</v>
      </c>
      <c r="H532" s="14" t="s">
        <v>4615</v>
      </c>
      <c r="I532" s="20">
        <f>All_US[[#This Row],[USD List / Unit]]*$I$3</f>
        <v>62.86</v>
      </c>
      <c r="J532" s="6">
        <v>627998003747</v>
      </c>
      <c r="K532" s="1" t="s">
        <v>2914</v>
      </c>
      <c r="L532" s="1" t="s">
        <v>10</v>
      </c>
      <c r="M532" s="1" t="s">
        <v>11</v>
      </c>
      <c r="N532" s="1"/>
      <c r="O532" s="1"/>
      <c r="P532" s="2">
        <v>0.23</v>
      </c>
      <c r="Q532" s="2">
        <v>0.23</v>
      </c>
      <c r="R532" s="1" t="s">
        <v>926</v>
      </c>
      <c r="S532" s="1" t="s">
        <v>2915</v>
      </c>
      <c r="T532" s="1" t="s">
        <v>2916</v>
      </c>
      <c r="U532" s="1" t="s">
        <v>2917</v>
      </c>
      <c r="V532" s="1" t="s">
        <v>4</v>
      </c>
      <c r="W532" s="1" t="s">
        <v>2918</v>
      </c>
      <c r="X532" s="1" t="s">
        <v>6</v>
      </c>
    </row>
    <row r="533" spans="1:24" x14ac:dyDescent="0.2">
      <c r="A533" s="1"/>
      <c r="B533" s="1" t="s">
        <v>2919</v>
      </c>
      <c r="C533" s="1" t="s">
        <v>2920</v>
      </c>
      <c r="D533" s="4" t="s">
        <v>2</v>
      </c>
      <c r="E533" s="5">
        <v>1</v>
      </c>
      <c r="F533" s="5"/>
      <c r="G533" s="11">
        <v>13</v>
      </c>
      <c r="H533" s="14" t="s">
        <v>4615</v>
      </c>
      <c r="I533" s="20">
        <f>All_US[[#This Row],[USD List / Unit]]*$I$3</f>
        <v>13</v>
      </c>
      <c r="J533" s="6">
        <v>627998003754</v>
      </c>
      <c r="K533" s="1" t="s">
        <v>2914</v>
      </c>
      <c r="L533" s="1" t="s">
        <v>10</v>
      </c>
      <c r="M533" s="1" t="s">
        <v>2921</v>
      </c>
      <c r="N533" s="1"/>
      <c r="O533" s="1"/>
      <c r="P533" s="2">
        <v>0.05</v>
      </c>
      <c r="Q533" s="2">
        <v>0.05</v>
      </c>
      <c r="R533" s="1" t="s">
        <v>926</v>
      </c>
      <c r="S533" s="1" t="s">
        <v>2922</v>
      </c>
      <c r="T533" s="1" t="s">
        <v>2916</v>
      </c>
      <c r="U533" s="1" t="s">
        <v>2923</v>
      </c>
      <c r="V533" s="1" t="s">
        <v>4</v>
      </c>
      <c r="W533" s="1" t="s">
        <v>2924</v>
      </c>
      <c r="X533" s="1" t="s">
        <v>6</v>
      </c>
    </row>
    <row r="534" spans="1:24" x14ac:dyDescent="0.2">
      <c r="A534" s="1" t="s">
        <v>101</v>
      </c>
      <c r="B534" s="1" t="s">
        <v>2925</v>
      </c>
      <c r="C534" s="1" t="s">
        <v>2926</v>
      </c>
      <c r="D534" s="4" t="s">
        <v>508</v>
      </c>
      <c r="E534" s="5">
        <v>1</v>
      </c>
      <c r="F534" s="5"/>
      <c r="G534" s="11">
        <v>10.31</v>
      </c>
      <c r="H534" s="14" t="s">
        <v>4684</v>
      </c>
      <c r="I534" s="20">
        <f>All_US[[#This Row],[USD List / Unit]]*$I$3</f>
        <v>10.31</v>
      </c>
      <c r="J534" s="6">
        <v>627998003761</v>
      </c>
      <c r="K534" s="1"/>
      <c r="L534" s="1" t="s">
        <v>171</v>
      </c>
      <c r="M534" s="1" t="s">
        <v>2554</v>
      </c>
      <c r="N534" s="1"/>
      <c r="O534" s="1"/>
      <c r="P534" s="2">
        <v>0</v>
      </c>
      <c r="Q534" s="2">
        <v>0</v>
      </c>
      <c r="R534" s="1" t="s">
        <v>926</v>
      </c>
      <c r="S534" s="1" t="s">
        <v>2927</v>
      </c>
      <c r="T534" s="1" t="s">
        <v>4920</v>
      </c>
      <c r="U534" s="1" t="s">
        <v>2928</v>
      </c>
      <c r="V534" s="1" t="s">
        <v>511</v>
      </c>
      <c r="W534" s="1" t="s">
        <v>2929</v>
      </c>
      <c r="X534" s="1" t="s">
        <v>513</v>
      </c>
    </row>
    <row r="535" spans="1:24" x14ac:dyDescent="0.2">
      <c r="A535" s="1"/>
      <c r="B535" s="1" t="s">
        <v>2930</v>
      </c>
      <c r="C535" s="1" t="s">
        <v>2931</v>
      </c>
      <c r="D535" s="4" t="s">
        <v>508</v>
      </c>
      <c r="E535" s="5">
        <v>1</v>
      </c>
      <c r="F535" s="5"/>
      <c r="G535" s="11">
        <v>8.6</v>
      </c>
      <c r="H535" s="14" t="s">
        <v>4684</v>
      </c>
      <c r="I535" s="20">
        <f>All_US[[#This Row],[USD List / Unit]]*$I$3</f>
        <v>8.6</v>
      </c>
      <c r="J535" s="6">
        <v>627998003778</v>
      </c>
      <c r="K535" s="1"/>
      <c r="L535" s="1" t="s">
        <v>171</v>
      </c>
      <c r="M535" s="1" t="s">
        <v>887</v>
      </c>
      <c r="N535" s="1"/>
      <c r="O535" s="1"/>
      <c r="P535" s="2">
        <v>0</v>
      </c>
      <c r="Q535" s="2">
        <v>0</v>
      </c>
      <c r="R535" s="1" t="s">
        <v>926</v>
      </c>
      <c r="S535" s="1" t="s">
        <v>2932</v>
      </c>
      <c r="T535" s="1" t="s">
        <v>2933</v>
      </c>
      <c r="U535" s="1" t="s">
        <v>2934</v>
      </c>
      <c r="V535" s="1" t="s">
        <v>511</v>
      </c>
      <c r="W535" s="1" t="s">
        <v>2935</v>
      </c>
      <c r="X535" s="1" t="s">
        <v>513</v>
      </c>
    </row>
    <row r="536" spans="1:24" x14ac:dyDescent="0.2">
      <c r="A536" s="1" t="s">
        <v>101</v>
      </c>
      <c r="B536" s="1" t="s">
        <v>2936</v>
      </c>
      <c r="C536" s="1" t="s">
        <v>2937</v>
      </c>
      <c r="D536" s="4" t="s">
        <v>2</v>
      </c>
      <c r="E536" s="5">
        <v>5</v>
      </c>
      <c r="F536" s="5"/>
      <c r="G536" s="11">
        <v>0.93</v>
      </c>
      <c r="H536" s="14" t="s">
        <v>4681</v>
      </c>
      <c r="I536" s="20">
        <f>All_US[[#This Row],[USD List / Unit]]*$I$3</f>
        <v>0.93</v>
      </c>
      <c r="J536" s="6">
        <v>627998003785</v>
      </c>
      <c r="K536" s="1" t="s">
        <v>2938</v>
      </c>
      <c r="L536" s="1" t="s">
        <v>171</v>
      </c>
      <c r="M536" s="1" t="s">
        <v>887</v>
      </c>
      <c r="N536" s="1"/>
      <c r="O536" s="1"/>
      <c r="P536" s="2">
        <v>0</v>
      </c>
      <c r="Q536" s="2">
        <v>0</v>
      </c>
      <c r="R536" s="1" t="s">
        <v>926</v>
      </c>
      <c r="S536" s="1" t="s">
        <v>2939</v>
      </c>
      <c r="T536" s="1" t="s">
        <v>4921</v>
      </c>
      <c r="U536" s="1" t="s">
        <v>2940</v>
      </c>
      <c r="V536" s="1" t="s">
        <v>4</v>
      </c>
      <c r="W536" s="1" t="s">
        <v>2941</v>
      </c>
      <c r="X536" s="1" t="s">
        <v>6</v>
      </c>
    </row>
    <row r="537" spans="1:24" x14ac:dyDescent="0.2">
      <c r="A537" s="1"/>
      <c r="B537" s="1" t="s">
        <v>2942</v>
      </c>
      <c r="C537" s="1" t="s">
        <v>2943</v>
      </c>
      <c r="D537" s="4" t="s">
        <v>2</v>
      </c>
      <c r="E537" s="5">
        <v>1</v>
      </c>
      <c r="F537" s="5"/>
      <c r="G537" s="11">
        <v>331.5</v>
      </c>
      <c r="H537" s="14" t="s">
        <v>4614</v>
      </c>
      <c r="I537" s="20">
        <f>All_US[[#This Row],[USD List / Unit]]*$I$3</f>
        <v>331.5</v>
      </c>
      <c r="J537" s="6">
        <v>627998010066</v>
      </c>
      <c r="K537" s="1"/>
      <c r="L537" s="1" t="s">
        <v>10</v>
      </c>
      <c r="M537" s="1" t="s">
        <v>2890</v>
      </c>
      <c r="N537" s="1"/>
      <c r="O537" s="1"/>
      <c r="P537" s="2">
        <v>1.58</v>
      </c>
      <c r="Q537" s="2">
        <v>1.58</v>
      </c>
      <c r="R537" s="1" t="s">
        <v>926</v>
      </c>
      <c r="S537" s="1" t="s">
        <v>2944</v>
      </c>
      <c r="T537" s="1" t="s">
        <v>2945</v>
      </c>
      <c r="U537" s="1" t="s">
        <v>2946</v>
      </c>
      <c r="V537" s="1" t="s">
        <v>4</v>
      </c>
      <c r="W537" s="1" t="s">
        <v>2947</v>
      </c>
      <c r="X537" s="1" t="s">
        <v>6</v>
      </c>
    </row>
    <row r="538" spans="1:24" x14ac:dyDescent="0.2">
      <c r="A538" s="1"/>
      <c r="B538" s="1" t="s">
        <v>660</v>
      </c>
      <c r="C538" s="1" t="s">
        <v>661</v>
      </c>
      <c r="D538" s="4" t="s">
        <v>2</v>
      </c>
      <c r="E538" s="5">
        <v>1</v>
      </c>
      <c r="F538" s="5"/>
      <c r="G538" s="11">
        <v>24.03</v>
      </c>
      <c r="H538" s="14" t="s">
        <v>4696</v>
      </c>
      <c r="I538" s="20">
        <f>All_US[[#This Row],[USD List / Unit]]*$I$3</f>
        <v>24.03</v>
      </c>
      <c r="J538" s="6">
        <v>627998003792</v>
      </c>
      <c r="K538" s="1"/>
      <c r="L538" s="1" t="s">
        <v>10</v>
      </c>
      <c r="M538" s="1" t="s">
        <v>2824</v>
      </c>
      <c r="N538" s="1"/>
      <c r="O538" s="1"/>
      <c r="P538" s="2">
        <v>0.01</v>
      </c>
      <c r="Q538" s="2">
        <v>0.01</v>
      </c>
      <c r="R538" s="1" t="s">
        <v>926</v>
      </c>
      <c r="S538" s="1" t="s">
        <v>2948</v>
      </c>
      <c r="T538" s="1"/>
      <c r="U538" s="1" t="s">
        <v>662</v>
      </c>
      <c r="V538" s="1" t="s">
        <v>4</v>
      </c>
      <c r="W538" s="1" t="s">
        <v>663</v>
      </c>
      <c r="X538" s="1" t="s">
        <v>6</v>
      </c>
    </row>
    <row r="539" spans="1:24" x14ac:dyDescent="0.2">
      <c r="A539" s="1"/>
      <c r="B539" s="1" t="s">
        <v>664</v>
      </c>
      <c r="C539" s="1" t="s">
        <v>665</v>
      </c>
      <c r="D539" s="4" t="s">
        <v>2</v>
      </c>
      <c r="E539" s="5">
        <v>1</v>
      </c>
      <c r="F539" s="5">
        <v>100</v>
      </c>
      <c r="G539" s="11">
        <v>5.61</v>
      </c>
      <c r="H539" s="14" t="s">
        <v>4697</v>
      </c>
      <c r="I539" s="20">
        <f>All_US[[#This Row],[USD List / Unit]]*$I$3</f>
        <v>5.61</v>
      </c>
      <c r="J539" s="6">
        <v>627998003891</v>
      </c>
      <c r="K539" s="1"/>
      <c r="L539" s="1" t="s">
        <v>10</v>
      </c>
      <c r="M539" s="1" t="s">
        <v>4922</v>
      </c>
      <c r="N539" s="1"/>
      <c r="O539" s="1"/>
      <c r="P539" s="2">
        <v>7.0000000000000007E-2</v>
      </c>
      <c r="Q539" s="2">
        <v>7.0000000000000007E-2</v>
      </c>
      <c r="R539" s="1" t="s">
        <v>926</v>
      </c>
      <c r="S539" s="1" t="s">
        <v>2949</v>
      </c>
      <c r="T539" s="1"/>
      <c r="U539" s="1" t="s">
        <v>666</v>
      </c>
      <c r="V539" s="1" t="s">
        <v>4</v>
      </c>
      <c r="W539" s="1" t="s">
        <v>667</v>
      </c>
      <c r="X539" s="1" t="s">
        <v>6</v>
      </c>
    </row>
    <row r="540" spans="1:24" x14ac:dyDescent="0.2">
      <c r="A540" s="1"/>
      <c r="B540" s="1" t="s">
        <v>668</v>
      </c>
      <c r="C540" s="1" t="s">
        <v>669</v>
      </c>
      <c r="D540" s="4" t="s">
        <v>2</v>
      </c>
      <c r="E540" s="5">
        <v>1</v>
      </c>
      <c r="F540" s="5">
        <v>50</v>
      </c>
      <c r="G540" s="11">
        <v>7.63</v>
      </c>
      <c r="H540" s="14" t="s">
        <v>4697</v>
      </c>
      <c r="I540" s="20">
        <f>All_US[[#This Row],[USD List / Unit]]*$I$3</f>
        <v>7.63</v>
      </c>
      <c r="J540" s="6">
        <v>627998003907</v>
      </c>
      <c r="K540" s="1"/>
      <c r="L540" s="1" t="s">
        <v>10</v>
      </c>
      <c r="M540" s="1" t="s">
        <v>4922</v>
      </c>
      <c r="N540" s="1"/>
      <c r="O540" s="1"/>
      <c r="P540" s="2">
        <v>0.14000000000000001</v>
      </c>
      <c r="Q540" s="2">
        <v>0.14000000000000001</v>
      </c>
      <c r="R540" s="1" t="s">
        <v>926</v>
      </c>
      <c r="S540" s="1" t="s">
        <v>2950</v>
      </c>
      <c r="T540" s="1"/>
      <c r="U540" s="1" t="s">
        <v>670</v>
      </c>
      <c r="V540" s="1" t="s">
        <v>4</v>
      </c>
      <c r="W540" s="1" t="s">
        <v>671</v>
      </c>
      <c r="X540" s="1" t="s">
        <v>6</v>
      </c>
    </row>
    <row r="541" spans="1:24" x14ac:dyDescent="0.2">
      <c r="A541" s="1"/>
      <c r="B541" s="1" t="s">
        <v>672</v>
      </c>
      <c r="C541" s="1" t="s">
        <v>673</v>
      </c>
      <c r="D541" s="4" t="s">
        <v>2</v>
      </c>
      <c r="E541" s="5">
        <v>1</v>
      </c>
      <c r="F541" s="5">
        <v>40</v>
      </c>
      <c r="G541" s="11">
        <v>11.5</v>
      </c>
      <c r="H541" s="14" t="s">
        <v>4697</v>
      </c>
      <c r="I541" s="20">
        <f>All_US[[#This Row],[USD List / Unit]]*$I$3</f>
        <v>11.5</v>
      </c>
      <c r="J541" s="6">
        <v>627998003914</v>
      </c>
      <c r="K541" s="1"/>
      <c r="L541" s="1" t="s">
        <v>10</v>
      </c>
      <c r="M541" s="1" t="s">
        <v>4922</v>
      </c>
      <c r="N541" s="1"/>
      <c r="O541" s="1"/>
      <c r="P541" s="2">
        <v>0.22</v>
      </c>
      <c r="Q541" s="2">
        <v>0.22</v>
      </c>
      <c r="R541" s="1" t="s">
        <v>926</v>
      </c>
      <c r="S541" s="1" t="s">
        <v>2951</v>
      </c>
      <c r="T541" s="1"/>
      <c r="U541" s="1" t="s">
        <v>674</v>
      </c>
      <c r="V541" s="1" t="s">
        <v>4</v>
      </c>
      <c r="W541" s="1" t="s">
        <v>675</v>
      </c>
      <c r="X541" s="1" t="s">
        <v>6</v>
      </c>
    </row>
    <row r="542" spans="1:24" x14ac:dyDescent="0.2">
      <c r="A542" s="1"/>
      <c r="B542" s="1" t="s">
        <v>676</v>
      </c>
      <c r="C542" s="1" t="s">
        <v>677</v>
      </c>
      <c r="D542" s="4" t="s">
        <v>2</v>
      </c>
      <c r="E542" s="5">
        <v>1</v>
      </c>
      <c r="F542" s="5">
        <v>50</v>
      </c>
      <c r="G542" s="11">
        <v>11.42</v>
      </c>
      <c r="H542" s="14" t="s">
        <v>4697</v>
      </c>
      <c r="I542" s="20">
        <f>All_US[[#This Row],[USD List / Unit]]*$I$3</f>
        <v>11.42</v>
      </c>
      <c r="J542" s="6">
        <v>627998003921</v>
      </c>
      <c r="K542" s="1"/>
      <c r="L542" s="1" t="s">
        <v>109</v>
      </c>
      <c r="M542" s="1" t="s">
        <v>4922</v>
      </c>
      <c r="N542" s="1"/>
      <c r="O542" s="1"/>
      <c r="P542" s="2">
        <v>0.44</v>
      </c>
      <c r="Q542" s="2">
        <v>0.44</v>
      </c>
      <c r="R542" s="1" t="s">
        <v>926</v>
      </c>
      <c r="S542" s="1" t="s">
        <v>2952</v>
      </c>
      <c r="T542" s="1"/>
      <c r="U542" s="1" t="s">
        <v>678</v>
      </c>
      <c r="V542" s="1" t="s">
        <v>4</v>
      </c>
      <c r="W542" s="1" t="s">
        <v>679</v>
      </c>
      <c r="X542" s="1" t="s">
        <v>6</v>
      </c>
    </row>
    <row r="543" spans="1:24" x14ac:dyDescent="0.2">
      <c r="A543" s="1"/>
      <c r="B543" s="1" t="s">
        <v>680</v>
      </c>
      <c r="C543" s="1" t="s">
        <v>681</v>
      </c>
      <c r="D543" s="4" t="s">
        <v>2</v>
      </c>
      <c r="E543" s="5">
        <v>1</v>
      </c>
      <c r="F543" s="5">
        <v>300</v>
      </c>
      <c r="G543" s="11">
        <v>1.72</v>
      </c>
      <c r="H543" s="14" t="s">
        <v>4862</v>
      </c>
      <c r="I543" s="20">
        <f>All_US[[#This Row],[USD List / Unit]]*$I$3</f>
        <v>1.72</v>
      </c>
      <c r="J543" s="6">
        <v>627998003945</v>
      </c>
      <c r="K543" s="1"/>
      <c r="L543" s="1" t="s">
        <v>10</v>
      </c>
      <c r="M543" s="1" t="s">
        <v>2953</v>
      </c>
      <c r="N543" s="1"/>
      <c r="O543" s="1"/>
      <c r="P543" s="2">
        <v>0.04</v>
      </c>
      <c r="Q543" s="2">
        <v>0.04</v>
      </c>
      <c r="R543" s="1" t="s">
        <v>926</v>
      </c>
      <c r="S543" s="1" t="s">
        <v>2954</v>
      </c>
      <c r="T543" s="1" t="s">
        <v>2955</v>
      </c>
      <c r="U543" s="1" t="s">
        <v>683</v>
      </c>
      <c r="V543" s="1" t="s">
        <v>4</v>
      </c>
      <c r="W543" s="1" t="s">
        <v>684</v>
      </c>
      <c r="X543" s="1" t="s">
        <v>6</v>
      </c>
    </row>
    <row r="544" spans="1:24" x14ac:dyDescent="0.2">
      <c r="A544" s="1"/>
      <c r="B544" s="1" t="s">
        <v>685</v>
      </c>
      <c r="C544" s="1" t="s">
        <v>686</v>
      </c>
      <c r="D544" s="4" t="s">
        <v>2</v>
      </c>
      <c r="E544" s="5">
        <v>1</v>
      </c>
      <c r="F544" s="5">
        <v>400</v>
      </c>
      <c r="G544" s="11">
        <v>3.59</v>
      </c>
      <c r="H544" s="14" t="s">
        <v>4862</v>
      </c>
      <c r="I544" s="20">
        <f>All_US[[#This Row],[USD List / Unit]]*$I$3</f>
        <v>3.59</v>
      </c>
      <c r="J544" s="6">
        <v>627998005376</v>
      </c>
      <c r="K544" s="1"/>
      <c r="L544" s="1" t="s">
        <v>109</v>
      </c>
      <c r="M544" s="1" t="s">
        <v>2824</v>
      </c>
      <c r="N544" s="1"/>
      <c r="O544" s="1"/>
      <c r="P544" s="2">
        <v>0.09</v>
      </c>
      <c r="Q544" s="2">
        <v>0.09</v>
      </c>
      <c r="R544" s="1" t="s">
        <v>926</v>
      </c>
      <c r="S544" s="1" t="s">
        <v>2956</v>
      </c>
      <c r="T544" s="1"/>
      <c r="U544" s="1" t="s">
        <v>687</v>
      </c>
      <c r="V544" s="1" t="s">
        <v>4</v>
      </c>
      <c r="W544" s="1" t="s">
        <v>688</v>
      </c>
      <c r="X544" s="1" t="s">
        <v>6</v>
      </c>
    </row>
    <row r="545" spans="1:24" x14ac:dyDescent="0.2">
      <c r="A545" s="1" t="s">
        <v>101</v>
      </c>
      <c r="B545" s="1" t="s">
        <v>690</v>
      </c>
      <c r="C545" s="1" t="s">
        <v>691</v>
      </c>
      <c r="D545" s="4" t="s">
        <v>2</v>
      </c>
      <c r="E545" s="5">
        <v>50</v>
      </c>
      <c r="F545" s="5">
        <v>100</v>
      </c>
      <c r="G545" s="11">
        <v>6.86</v>
      </c>
      <c r="H545" s="14" t="s">
        <v>4862</v>
      </c>
      <c r="I545" s="20">
        <f>All_US[[#This Row],[USD List / Unit]]*$I$3</f>
        <v>6.86</v>
      </c>
      <c r="J545" s="6">
        <v>627998009817</v>
      </c>
      <c r="K545" s="1"/>
      <c r="L545" s="1" t="s">
        <v>109</v>
      </c>
      <c r="M545" s="1" t="s">
        <v>2957</v>
      </c>
      <c r="N545" s="1"/>
      <c r="O545" s="1"/>
      <c r="P545" s="2">
        <v>0.26</v>
      </c>
      <c r="Q545" s="2">
        <v>0.26</v>
      </c>
      <c r="R545" s="1" t="s">
        <v>926</v>
      </c>
      <c r="S545" s="1" t="s">
        <v>2958</v>
      </c>
      <c r="T545" s="1" t="s">
        <v>2959</v>
      </c>
      <c r="U545" s="1" t="s">
        <v>692</v>
      </c>
      <c r="V545" s="1" t="s">
        <v>4</v>
      </c>
      <c r="W545" s="1" t="s">
        <v>693</v>
      </c>
      <c r="X545" s="1" t="s">
        <v>6</v>
      </c>
    </row>
    <row r="546" spans="1:24" x14ac:dyDescent="0.2">
      <c r="A546" s="1"/>
      <c r="B546" s="1" t="s">
        <v>2960</v>
      </c>
      <c r="C546" s="1" t="s">
        <v>2961</v>
      </c>
      <c r="D546" s="4" t="s">
        <v>2</v>
      </c>
      <c r="E546" s="5">
        <v>25</v>
      </c>
      <c r="F546" s="5">
        <v>100</v>
      </c>
      <c r="G546" s="11">
        <v>7.23</v>
      </c>
      <c r="H546" s="14" t="s">
        <v>4689</v>
      </c>
      <c r="I546" s="20">
        <f>All_US[[#This Row],[USD List / Unit]]*$I$3</f>
        <v>7.23</v>
      </c>
      <c r="J546" s="6">
        <v>627998009916</v>
      </c>
      <c r="K546" s="1"/>
      <c r="L546" s="1" t="s">
        <v>109</v>
      </c>
      <c r="M546" s="1" t="s">
        <v>2957</v>
      </c>
      <c r="N546" s="1"/>
      <c r="O546" s="1"/>
      <c r="P546" s="2">
        <v>0.25</v>
      </c>
      <c r="Q546" s="2">
        <v>0.25</v>
      </c>
      <c r="R546" s="1" t="s">
        <v>926</v>
      </c>
      <c r="S546" s="1" t="s">
        <v>2962</v>
      </c>
      <c r="T546" s="1"/>
      <c r="U546" s="1" t="s">
        <v>2963</v>
      </c>
      <c r="V546" s="1" t="s">
        <v>4</v>
      </c>
      <c r="W546" s="1" t="s">
        <v>2964</v>
      </c>
      <c r="X546" s="1" t="s">
        <v>6</v>
      </c>
    </row>
    <row r="547" spans="1:24" x14ac:dyDescent="0.2">
      <c r="A547" s="1"/>
      <c r="B547" s="1" t="s">
        <v>694</v>
      </c>
      <c r="C547" s="1" t="s">
        <v>4768</v>
      </c>
      <c r="D547" s="4" t="s">
        <v>2</v>
      </c>
      <c r="E547" s="5">
        <v>250</v>
      </c>
      <c r="F547" s="5">
        <v>6000</v>
      </c>
      <c r="G547" s="11">
        <v>5.43</v>
      </c>
      <c r="H547" s="14" t="s">
        <v>4698</v>
      </c>
      <c r="I547" s="20">
        <f>All_US[[#This Row],[USD List / Unit]]*$I$3</f>
        <v>5.43</v>
      </c>
      <c r="J547" s="6">
        <v>627998005031</v>
      </c>
      <c r="K547" s="1"/>
      <c r="L547" s="1" t="s">
        <v>10</v>
      </c>
      <c r="M547" s="1" t="s">
        <v>2965</v>
      </c>
      <c r="N547" s="1"/>
      <c r="O547" s="1"/>
      <c r="P547" s="2">
        <v>0.17</v>
      </c>
      <c r="Q547" s="2">
        <v>0.17</v>
      </c>
      <c r="R547" s="1" t="s">
        <v>926</v>
      </c>
      <c r="S547" s="1" t="s">
        <v>2966</v>
      </c>
      <c r="T547" s="1" t="s">
        <v>2967</v>
      </c>
      <c r="U547" s="1" t="s">
        <v>695</v>
      </c>
      <c r="V547" s="1" t="s">
        <v>4</v>
      </c>
      <c r="W547" s="1" t="s">
        <v>696</v>
      </c>
      <c r="X547" s="1" t="s">
        <v>6</v>
      </c>
    </row>
    <row r="548" spans="1:24" x14ac:dyDescent="0.2">
      <c r="A548" s="1"/>
      <c r="B548" s="1" t="s">
        <v>697</v>
      </c>
      <c r="C548" s="1" t="s">
        <v>4769</v>
      </c>
      <c r="D548" s="4" t="s">
        <v>2</v>
      </c>
      <c r="E548" s="5">
        <v>25</v>
      </c>
      <c r="F548" s="5">
        <v>50</v>
      </c>
      <c r="G548" s="11">
        <v>7.48</v>
      </c>
      <c r="H548" s="14" t="s">
        <v>4698</v>
      </c>
      <c r="I548" s="20">
        <f>All_US[[#This Row],[USD List / Unit]]*$I$3</f>
        <v>7.48</v>
      </c>
      <c r="J548" s="6">
        <v>627998003969</v>
      </c>
      <c r="K548" s="1"/>
      <c r="L548" s="1" t="s">
        <v>10</v>
      </c>
      <c r="M548" s="1" t="s">
        <v>2953</v>
      </c>
      <c r="N548" s="1"/>
      <c r="O548" s="1"/>
      <c r="P548" s="2">
        <v>0.26</v>
      </c>
      <c r="Q548" s="2">
        <v>0.26</v>
      </c>
      <c r="R548" s="1" t="s">
        <v>926</v>
      </c>
      <c r="S548" s="1" t="s">
        <v>2968</v>
      </c>
      <c r="T548" s="1"/>
      <c r="U548" s="1" t="s">
        <v>698</v>
      </c>
      <c r="V548" s="1" t="s">
        <v>4</v>
      </c>
      <c r="W548" s="1" t="s">
        <v>699</v>
      </c>
      <c r="X548" s="1" t="s">
        <v>6</v>
      </c>
    </row>
    <row r="549" spans="1:24" x14ac:dyDescent="0.2">
      <c r="A549" s="1"/>
      <c r="B549" s="1" t="s">
        <v>700</v>
      </c>
      <c r="C549" s="1" t="s">
        <v>4770</v>
      </c>
      <c r="D549" s="4" t="s">
        <v>2</v>
      </c>
      <c r="E549" s="5">
        <v>50</v>
      </c>
      <c r="F549" s="5">
        <v>500</v>
      </c>
      <c r="G549" s="11">
        <v>2.4900000000000002</v>
      </c>
      <c r="H549" s="14" t="s">
        <v>4698</v>
      </c>
      <c r="I549" s="20">
        <f>All_US[[#This Row],[USD List / Unit]]*$I$3</f>
        <v>2.4900000000000002</v>
      </c>
      <c r="J549" s="6">
        <v>627998003976</v>
      </c>
      <c r="K549" s="1"/>
      <c r="L549" s="1" t="s">
        <v>10</v>
      </c>
      <c r="M549" s="1" t="s">
        <v>682</v>
      </c>
      <c r="N549" s="1"/>
      <c r="O549" s="1"/>
      <c r="P549" s="2">
        <v>0.02</v>
      </c>
      <c r="Q549" s="2">
        <v>0.02</v>
      </c>
      <c r="R549" s="1" t="s">
        <v>926</v>
      </c>
      <c r="S549" s="1" t="s">
        <v>2969</v>
      </c>
      <c r="T549" s="1"/>
      <c r="U549" s="1" t="s">
        <v>701</v>
      </c>
      <c r="V549" s="1" t="s">
        <v>4</v>
      </c>
      <c r="W549" s="1" t="s">
        <v>702</v>
      </c>
      <c r="X549" s="1" t="s">
        <v>6</v>
      </c>
    </row>
    <row r="550" spans="1:24" x14ac:dyDescent="0.2">
      <c r="A550" s="1"/>
      <c r="B550" s="1" t="s">
        <v>703</v>
      </c>
      <c r="C550" s="1" t="s">
        <v>704</v>
      </c>
      <c r="D550" s="4" t="s">
        <v>705</v>
      </c>
      <c r="E550" s="5">
        <v>400</v>
      </c>
      <c r="F550" s="5">
        <v>10000</v>
      </c>
      <c r="G550" s="11">
        <v>1.82</v>
      </c>
      <c r="H550" s="14" t="s">
        <v>4698</v>
      </c>
      <c r="I550" s="20">
        <f>All_US[[#This Row],[USD List / Unit]]*$I$3</f>
        <v>1.82</v>
      </c>
      <c r="J550" s="6">
        <v>627998003983</v>
      </c>
      <c r="K550" s="1"/>
      <c r="L550" s="1" t="s">
        <v>10</v>
      </c>
      <c r="M550" s="1" t="s">
        <v>2953</v>
      </c>
      <c r="N550" s="1"/>
      <c r="O550" s="1"/>
      <c r="P550" s="2">
        <v>0.12</v>
      </c>
      <c r="Q550" s="2">
        <v>0.12</v>
      </c>
      <c r="R550" s="1" t="s">
        <v>926</v>
      </c>
      <c r="S550" s="1" t="s">
        <v>2970</v>
      </c>
      <c r="T550" s="1"/>
      <c r="U550" s="1" t="s">
        <v>706</v>
      </c>
      <c r="V550" s="1" t="s">
        <v>707</v>
      </c>
      <c r="W550" s="1" t="s">
        <v>708</v>
      </c>
      <c r="X550" s="1" t="s">
        <v>709</v>
      </c>
    </row>
    <row r="551" spans="1:24" x14ac:dyDescent="0.2">
      <c r="A551" s="1"/>
      <c r="B551" s="1" t="s">
        <v>710</v>
      </c>
      <c r="C551" s="1" t="s">
        <v>711</v>
      </c>
      <c r="D551" s="4" t="s">
        <v>712</v>
      </c>
      <c r="E551" s="5">
        <v>1</v>
      </c>
      <c r="F551" s="5">
        <v>20</v>
      </c>
      <c r="G551" s="11">
        <v>181.48</v>
      </c>
      <c r="H551" s="14" t="s">
        <v>4699</v>
      </c>
      <c r="I551" s="20">
        <f>All_US[[#This Row],[USD List / Unit]]*$I$3</f>
        <v>181.48</v>
      </c>
      <c r="J551" s="6">
        <v>627998003990</v>
      </c>
      <c r="K551" s="1"/>
      <c r="L551" s="1" t="s">
        <v>10</v>
      </c>
      <c r="M551" s="1" t="s">
        <v>2971</v>
      </c>
      <c r="N551" s="1"/>
      <c r="O551" s="1"/>
      <c r="P551" s="2">
        <v>1.88</v>
      </c>
      <c r="Q551" s="2">
        <v>1.88</v>
      </c>
      <c r="R551" s="1" t="s">
        <v>926</v>
      </c>
      <c r="S551" s="1" t="s">
        <v>711</v>
      </c>
      <c r="T551" s="1"/>
      <c r="U551" s="1" t="s">
        <v>713</v>
      </c>
      <c r="V551" s="1" t="s">
        <v>714</v>
      </c>
      <c r="W551" s="1" t="s">
        <v>715</v>
      </c>
      <c r="X551" s="1" t="s">
        <v>716</v>
      </c>
    </row>
    <row r="552" spans="1:24" x14ac:dyDescent="0.2">
      <c r="A552" s="1"/>
      <c r="B552" s="1" t="s">
        <v>717</v>
      </c>
      <c r="C552" s="1" t="s">
        <v>718</v>
      </c>
      <c r="D552" s="4" t="s">
        <v>712</v>
      </c>
      <c r="E552" s="5">
        <v>1</v>
      </c>
      <c r="F552" s="5">
        <v>10</v>
      </c>
      <c r="G552" s="11">
        <v>87.28</v>
      </c>
      <c r="H552" s="14" t="s">
        <v>4699</v>
      </c>
      <c r="I552" s="20">
        <f>All_US[[#This Row],[USD List / Unit]]*$I$3</f>
        <v>87.28</v>
      </c>
      <c r="J552" s="6">
        <v>627998004003</v>
      </c>
      <c r="K552" s="1"/>
      <c r="L552" s="1" t="s">
        <v>342</v>
      </c>
      <c r="M552" s="1" t="s">
        <v>2972</v>
      </c>
      <c r="N552" s="1"/>
      <c r="O552" s="1"/>
      <c r="P552" s="2">
        <v>1.38</v>
      </c>
      <c r="Q552" s="2">
        <v>1.38</v>
      </c>
      <c r="R552" s="1" t="s">
        <v>926</v>
      </c>
      <c r="S552" s="1" t="s">
        <v>2973</v>
      </c>
      <c r="T552" s="1"/>
      <c r="U552" s="1" t="s">
        <v>719</v>
      </c>
      <c r="V552" s="1" t="s">
        <v>714</v>
      </c>
      <c r="W552" s="1" t="s">
        <v>720</v>
      </c>
      <c r="X552" s="1" t="s">
        <v>716</v>
      </c>
    </row>
    <row r="553" spans="1:24" x14ac:dyDescent="0.2">
      <c r="A553" s="1"/>
      <c r="B553" s="1" t="s">
        <v>721</v>
      </c>
      <c r="C553" s="1" t="s">
        <v>722</v>
      </c>
      <c r="D553" s="4" t="s">
        <v>712</v>
      </c>
      <c r="E553" s="5">
        <v>1</v>
      </c>
      <c r="F553" s="5">
        <v>10</v>
      </c>
      <c r="G553" s="11">
        <v>91.93</v>
      </c>
      <c r="H553" s="14" t="s">
        <v>4699</v>
      </c>
      <c r="I553" s="20">
        <f>All_US[[#This Row],[USD List / Unit]]*$I$3</f>
        <v>91.93</v>
      </c>
      <c r="J553" s="6">
        <v>627998004010</v>
      </c>
      <c r="K553" s="1"/>
      <c r="L553" s="1" t="s">
        <v>342</v>
      </c>
      <c r="M553" s="1" t="s">
        <v>2972</v>
      </c>
      <c r="N553" s="1"/>
      <c r="O553" s="1"/>
      <c r="P553" s="2">
        <v>3.09</v>
      </c>
      <c r="Q553" s="2">
        <v>3.09</v>
      </c>
      <c r="R553" s="1" t="s">
        <v>926</v>
      </c>
      <c r="S553" s="1" t="s">
        <v>2974</v>
      </c>
      <c r="T553" s="1"/>
      <c r="U553" s="1" t="s">
        <v>723</v>
      </c>
      <c r="V553" s="1" t="s">
        <v>714</v>
      </c>
      <c r="W553" s="1" t="s">
        <v>724</v>
      </c>
      <c r="X553" s="1" t="s">
        <v>716</v>
      </c>
    </row>
    <row r="554" spans="1:24" x14ac:dyDescent="0.2">
      <c r="A554" s="1"/>
      <c r="B554" s="1" t="s">
        <v>725</v>
      </c>
      <c r="C554" s="1" t="s">
        <v>726</v>
      </c>
      <c r="D554" s="4" t="s">
        <v>727</v>
      </c>
      <c r="E554" s="5">
        <v>1</v>
      </c>
      <c r="F554" s="5">
        <v>20</v>
      </c>
      <c r="G554" s="11">
        <v>67.83</v>
      </c>
      <c r="H554" s="14" t="s">
        <v>4863</v>
      </c>
      <c r="I554" s="20">
        <f>All_US[[#This Row],[USD List / Unit]]*$I$3</f>
        <v>67.83</v>
      </c>
      <c r="J554" s="6">
        <v>627998007042</v>
      </c>
      <c r="K554" s="1"/>
      <c r="L554" s="1" t="s">
        <v>728</v>
      </c>
      <c r="M554" s="1" t="s">
        <v>2971</v>
      </c>
      <c r="N554" s="1"/>
      <c r="O554" s="1"/>
      <c r="P554" s="2">
        <v>1.7</v>
      </c>
      <c r="Q554" s="2">
        <v>1.7</v>
      </c>
      <c r="R554" s="1" t="s">
        <v>926</v>
      </c>
      <c r="S554" s="1" t="s">
        <v>2975</v>
      </c>
      <c r="T554" s="1" t="s">
        <v>2976</v>
      </c>
      <c r="U554" s="1" t="s">
        <v>729</v>
      </c>
      <c r="V554" s="1" t="s">
        <v>730</v>
      </c>
      <c r="W554" s="1" t="s">
        <v>731</v>
      </c>
      <c r="X554" s="1" t="s">
        <v>732</v>
      </c>
    </row>
    <row r="555" spans="1:24" x14ac:dyDescent="0.2">
      <c r="A555" s="1"/>
      <c r="B555" s="1" t="s">
        <v>733</v>
      </c>
      <c r="C555" s="1" t="s">
        <v>734</v>
      </c>
      <c r="D555" s="4" t="s">
        <v>727</v>
      </c>
      <c r="E555" s="5">
        <v>1</v>
      </c>
      <c r="F555" s="5">
        <v>20</v>
      </c>
      <c r="G555" s="11">
        <v>87.84</v>
      </c>
      <c r="H555" s="14" t="s">
        <v>4863</v>
      </c>
      <c r="I555" s="20">
        <f>All_US[[#This Row],[USD List / Unit]]*$I$3</f>
        <v>87.84</v>
      </c>
      <c r="J555" s="6">
        <v>627998009770</v>
      </c>
      <c r="K555" s="1"/>
      <c r="L555" s="1" t="s">
        <v>735</v>
      </c>
      <c r="M555" s="1" t="s">
        <v>2971</v>
      </c>
      <c r="N555" s="1"/>
      <c r="O555" s="1"/>
      <c r="P555" s="2">
        <v>4.4000000000000004</v>
      </c>
      <c r="Q555" s="2">
        <v>4.4000000000000004</v>
      </c>
      <c r="R555" s="1" t="s">
        <v>926</v>
      </c>
      <c r="S555" s="1" t="s">
        <v>2977</v>
      </c>
      <c r="T555" s="1" t="s">
        <v>2978</v>
      </c>
      <c r="U555" s="1" t="s">
        <v>736</v>
      </c>
      <c r="V555" s="1" t="s">
        <v>730</v>
      </c>
      <c r="W555" s="1" t="s">
        <v>737</v>
      </c>
      <c r="X555" s="1" t="s">
        <v>732</v>
      </c>
    </row>
    <row r="556" spans="1:24" x14ac:dyDescent="0.2">
      <c r="A556" s="1"/>
      <c r="B556" s="1" t="s">
        <v>738</v>
      </c>
      <c r="C556" s="1" t="s">
        <v>739</v>
      </c>
      <c r="D556" s="4" t="s">
        <v>727</v>
      </c>
      <c r="E556" s="5">
        <v>1</v>
      </c>
      <c r="F556" s="5">
        <v>10</v>
      </c>
      <c r="G556" s="11">
        <v>108.42</v>
      </c>
      <c r="H556" s="14" t="s">
        <v>4863</v>
      </c>
      <c r="I556" s="20">
        <f>All_US[[#This Row],[USD List / Unit]]*$I$3</f>
        <v>108.42</v>
      </c>
      <c r="J556" s="6">
        <v>627998009787</v>
      </c>
      <c r="K556" s="1"/>
      <c r="L556" s="1" t="s">
        <v>735</v>
      </c>
      <c r="M556" s="1" t="s">
        <v>2971</v>
      </c>
      <c r="N556" s="1"/>
      <c r="O556" s="1"/>
      <c r="P556" s="2">
        <v>2</v>
      </c>
      <c r="Q556" s="2">
        <v>2</v>
      </c>
      <c r="R556" s="1" t="s">
        <v>926</v>
      </c>
      <c r="S556" s="1" t="s">
        <v>2979</v>
      </c>
      <c r="T556" s="1" t="s">
        <v>2980</v>
      </c>
      <c r="U556" s="1" t="s">
        <v>740</v>
      </c>
      <c r="V556" s="1" t="s">
        <v>730</v>
      </c>
      <c r="W556" s="1" t="s">
        <v>741</v>
      </c>
      <c r="X556" s="1" t="s">
        <v>732</v>
      </c>
    </row>
    <row r="557" spans="1:24" x14ac:dyDescent="0.2">
      <c r="A557" s="1"/>
      <c r="B557" s="1" t="s">
        <v>2981</v>
      </c>
      <c r="C557" s="1" t="s">
        <v>2982</v>
      </c>
      <c r="D557" s="4" t="s">
        <v>30</v>
      </c>
      <c r="E557" s="5">
        <v>1</v>
      </c>
      <c r="F557" s="5">
        <v>14</v>
      </c>
      <c r="G557" s="11">
        <v>557.20000000000005</v>
      </c>
      <c r="H557" s="14" t="s">
        <v>4864</v>
      </c>
      <c r="I557" s="20">
        <f>All_US[[#This Row],[USD List / Unit]]*$I$3</f>
        <v>557.20000000000005</v>
      </c>
      <c r="J557" s="6">
        <v>627998006304</v>
      </c>
      <c r="K557" s="1"/>
      <c r="L557" s="1" t="s">
        <v>10</v>
      </c>
      <c r="M557" s="1" t="s">
        <v>1490</v>
      </c>
      <c r="N557" s="1"/>
      <c r="O557" s="1"/>
      <c r="P557" s="2">
        <v>22.967199999999998</v>
      </c>
      <c r="Q557" s="2">
        <v>26.717199999999998</v>
      </c>
      <c r="R557" s="1" t="s">
        <v>926</v>
      </c>
      <c r="S557" s="1" t="s">
        <v>2983</v>
      </c>
      <c r="T557" s="1"/>
      <c r="U557" s="1" t="s">
        <v>2984</v>
      </c>
      <c r="V557" s="1" t="s">
        <v>33</v>
      </c>
      <c r="W557" s="1" t="s">
        <v>2985</v>
      </c>
      <c r="X557" s="1" t="s">
        <v>35</v>
      </c>
    </row>
    <row r="558" spans="1:24" x14ac:dyDescent="0.2">
      <c r="A558" s="1"/>
      <c r="B558" s="1" t="s">
        <v>2986</v>
      </c>
      <c r="C558" s="1" t="s">
        <v>2987</v>
      </c>
      <c r="D558" s="4" t="s">
        <v>30</v>
      </c>
      <c r="E558" s="5">
        <v>1</v>
      </c>
      <c r="F558" s="5">
        <v>14</v>
      </c>
      <c r="G558" s="11">
        <v>557.20000000000005</v>
      </c>
      <c r="H558" s="14" t="s">
        <v>4864</v>
      </c>
      <c r="I558" s="20">
        <f>All_US[[#This Row],[USD List / Unit]]*$I$3</f>
        <v>557.20000000000005</v>
      </c>
      <c r="J558" s="6">
        <v>627998006328</v>
      </c>
      <c r="K558" s="1"/>
      <c r="L558" s="1" t="s">
        <v>10</v>
      </c>
      <c r="M558" s="1" t="s">
        <v>1490</v>
      </c>
      <c r="N558" s="1"/>
      <c r="O558" s="1"/>
      <c r="P558" s="2">
        <v>22.967199999999998</v>
      </c>
      <c r="Q558" s="2">
        <v>26.717199999999998</v>
      </c>
      <c r="R558" s="1" t="s">
        <v>926</v>
      </c>
      <c r="S558" s="1" t="s">
        <v>2988</v>
      </c>
      <c r="T558" s="1"/>
      <c r="U558" s="1" t="s">
        <v>2989</v>
      </c>
      <c r="V558" s="1" t="s">
        <v>33</v>
      </c>
      <c r="W558" s="1" t="s">
        <v>2990</v>
      </c>
      <c r="X558" s="1" t="s">
        <v>35</v>
      </c>
    </row>
    <row r="559" spans="1:24" x14ac:dyDescent="0.2">
      <c r="A559" s="1"/>
      <c r="B559" s="1" t="s">
        <v>2991</v>
      </c>
      <c r="C559" s="1" t="s">
        <v>2992</v>
      </c>
      <c r="D559" s="4" t="s">
        <v>2</v>
      </c>
      <c r="E559" s="5">
        <v>1</v>
      </c>
      <c r="F559" s="5"/>
      <c r="G559" s="11">
        <v>199.5</v>
      </c>
      <c r="H559" s="14" t="s">
        <v>4864</v>
      </c>
      <c r="I559" s="20">
        <f>All_US[[#This Row],[USD List / Unit]]*$I$3</f>
        <v>199.5</v>
      </c>
      <c r="J559" s="6">
        <v>627998015016</v>
      </c>
      <c r="K559" s="1"/>
      <c r="L559" s="1" t="s">
        <v>342</v>
      </c>
      <c r="M559" s="1" t="s">
        <v>31</v>
      </c>
      <c r="N559" s="1"/>
      <c r="O559" s="1"/>
      <c r="P559" s="2">
        <v>0</v>
      </c>
      <c r="Q559" s="2">
        <v>0</v>
      </c>
      <c r="R559" s="1" t="s">
        <v>926</v>
      </c>
      <c r="S559" s="1" t="s">
        <v>2993</v>
      </c>
      <c r="T559" s="1" t="s">
        <v>2994</v>
      </c>
      <c r="U559" s="1"/>
      <c r="V559" s="1" t="s">
        <v>4</v>
      </c>
      <c r="W559" s="1"/>
      <c r="X559" s="1" t="s">
        <v>6</v>
      </c>
    </row>
    <row r="560" spans="1:24" x14ac:dyDescent="0.2">
      <c r="A560" s="1"/>
      <c r="B560" s="1" t="s">
        <v>2995</v>
      </c>
      <c r="C560" s="1" t="s">
        <v>2996</v>
      </c>
      <c r="D560" s="4" t="s">
        <v>30</v>
      </c>
      <c r="E560" s="5">
        <v>1</v>
      </c>
      <c r="F560" s="5">
        <v>18</v>
      </c>
      <c r="G560" s="11">
        <v>521.70000000000005</v>
      </c>
      <c r="H560" s="14" t="s">
        <v>4864</v>
      </c>
      <c r="I560" s="20">
        <f>All_US[[#This Row],[USD List / Unit]]*$I$3</f>
        <v>521.70000000000005</v>
      </c>
      <c r="J560" s="6">
        <v>627998004645</v>
      </c>
      <c r="K560" s="1"/>
      <c r="L560" s="1" t="s">
        <v>10</v>
      </c>
      <c r="M560" s="1" t="s">
        <v>1490</v>
      </c>
      <c r="N560" s="1"/>
      <c r="O560" s="1"/>
      <c r="P560" s="2">
        <v>25.248200000000001</v>
      </c>
      <c r="Q560" s="2">
        <v>28.478200000000001</v>
      </c>
      <c r="R560" s="1" t="s">
        <v>926</v>
      </c>
      <c r="S560" s="1" t="s">
        <v>2997</v>
      </c>
      <c r="T560" s="1"/>
      <c r="U560" s="1" t="s">
        <v>2998</v>
      </c>
      <c r="V560" s="1" t="s">
        <v>33</v>
      </c>
      <c r="W560" s="1" t="s">
        <v>2999</v>
      </c>
      <c r="X560" s="1" t="s">
        <v>35</v>
      </c>
    </row>
    <row r="561" spans="1:24" x14ac:dyDescent="0.2">
      <c r="A561" s="1"/>
      <c r="B561" s="1" t="s">
        <v>3000</v>
      </c>
      <c r="C561" s="1" t="s">
        <v>3001</v>
      </c>
      <c r="D561" s="4" t="s">
        <v>30</v>
      </c>
      <c r="E561" s="5">
        <v>1</v>
      </c>
      <c r="F561" s="5">
        <v>18</v>
      </c>
      <c r="G561" s="11">
        <v>521.70000000000005</v>
      </c>
      <c r="H561" s="14" t="s">
        <v>4864</v>
      </c>
      <c r="I561" s="20">
        <f>All_US[[#This Row],[USD List / Unit]]*$I$3</f>
        <v>521.70000000000005</v>
      </c>
      <c r="J561" s="6">
        <v>627998004652</v>
      </c>
      <c r="K561" s="1"/>
      <c r="L561" s="1" t="s">
        <v>10</v>
      </c>
      <c r="M561" s="1" t="s">
        <v>1490</v>
      </c>
      <c r="N561" s="1"/>
      <c r="O561" s="1"/>
      <c r="P561" s="2">
        <v>25.248200000000001</v>
      </c>
      <c r="Q561" s="2">
        <v>28.478200000000001</v>
      </c>
      <c r="R561" s="1" t="s">
        <v>926</v>
      </c>
      <c r="S561" s="1" t="s">
        <v>3002</v>
      </c>
      <c r="T561" s="1"/>
      <c r="U561" s="1" t="s">
        <v>3003</v>
      </c>
      <c r="V561" s="1" t="s">
        <v>33</v>
      </c>
      <c r="W561" s="1" t="s">
        <v>3004</v>
      </c>
      <c r="X561" s="1" t="s">
        <v>35</v>
      </c>
    </row>
    <row r="562" spans="1:24" x14ac:dyDescent="0.2">
      <c r="A562" s="1"/>
      <c r="B562" s="1" t="s">
        <v>3005</v>
      </c>
      <c r="C562" s="1" t="s">
        <v>3006</v>
      </c>
      <c r="D562" s="4" t="s">
        <v>2</v>
      </c>
      <c r="E562" s="5">
        <v>1</v>
      </c>
      <c r="F562" s="5"/>
      <c r="G562" s="11">
        <v>342</v>
      </c>
      <c r="H562" s="14" t="s">
        <v>4864</v>
      </c>
      <c r="I562" s="20">
        <f>All_US[[#This Row],[USD List / Unit]]*$I$3</f>
        <v>342</v>
      </c>
      <c r="J562" s="6">
        <v>627998015023</v>
      </c>
      <c r="K562" s="1"/>
      <c r="L562" s="1" t="s">
        <v>342</v>
      </c>
      <c r="M562" s="1" t="s">
        <v>31</v>
      </c>
      <c r="N562" s="1"/>
      <c r="O562" s="1"/>
      <c r="P562" s="2">
        <v>0</v>
      </c>
      <c r="Q562" s="2">
        <v>0</v>
      </c>
      <c r="R562" s="1" t="s">
        <v>926</v>
      </c>
      <c r="S562" s="1" t="s">
        <v>3007</v>
      </c>
      <c r="T562" s="1" t="s">
        <v>3008</v>
      </c>
      <c r="U562" s="1"/>
      <c r="V562" s="1" t="s">
        <v>4</v>
      </c>
      <c r="W562" s="1"/>
      <c r="X562" s="1" t="s">
        <v>6</v>
      </c>
    </row>
    <row r="563" spans="1:24" x14ac:dyDescent="0.2">
      <c r="A563" s="1"/>
      <c r="B563" s="1" t="s">
        <v>3009</v>
      </c>
      <c r="C563" s="1" t="s">
        <v>3010</v>
      </c>
      <c r="D563" s="4" t="s">
        <v>30</v>
      </c>
      <c r="E563" s="5">
        <v>1</v>
      </c>
      <c r="F563" s="5">
        <v>9</v>
      </c>
      <c r="G563" s="11">
        <v>919.5</v>
      </c>
      <c r="H563" s="14" t="s">
        <v>4864</v>
      </c>
      <c r="I563" s="20">
        <f>All_US[[#This Row],[USD List / Unit]]*$I$3</f>
        <v>919.5</v>
      </c>
      <c r="J563" s="6">
        <v>627998009855</v>
      </c>
      <c r="K563" s="1"/>
      <c r="L563" s="1" t="s">
        <v>10</v>
      </c>
      <c r="M563" s="1" t="s">
        <v>31</v>
      </c>
      <c r="N563" s="1"/>
      <c r="O563" s="1"/>
      <c r="P563" s="2">
        <v>47.761899999999997</v>
      </c>
      <c r="Q563" s="2">
        <v>54.321899999999999</v>
      </c>
      <c r="R563" s="1" t="s">
        <v>926</v>
      </c>
      <c r="S563" s="1" t="s">
        <v>3011</v>
      </c>
      <c r="T563" s="1"/>
      <c r="U563" s="1" t="s">
        <v>3012</v>
      </c>
      <c r="V563" s="1" t="s">
        <v>33</v>
      </c>
      <c r="W563" s="1" t="s">
        <v>3013</v>
      </c>
      <c r="X563" s="1" t="s">
        <v>35</v>
      </c>
    </row>
    <row r="564" spans="1:24" x14ac:dyDescent="0.2">
      <c r="A564" s="1"/>
      <c r="B564" s="1" t="s">
        <v>3014</v>
      </c>
      <c r="C564" s="1" t="s">
        <v>3015</v>
      </c>
      <c r="D564" s="4" t="s">
        <v>30</v>
      </c>
      <c r="E564" s="5">
        <v>1</v>
      </c>
      <c r="F564" s="5">
        <v>9</v>
      </c>
      <c r="G564" s="11">
        <v>919.5</v>
      </c>
      <c r="H564" s="14" t="s">
        <v>4864</v>
      </c>
      <c r="I564" s="20">
        <f>All_US[[#This Row],[USD List / Unit]]*$I$3</f>
        <v>919.5</v>
      </c>
      <c r="J564" s="6">
        <v>627998009862</v>
      </c>
      <c r="K564" s="1"/>
      <c r="L564" s="1" t="s">
        <v>10</v>
      </c>
      <c r="M564" s="1" t="s">
        <v>31</v>
      </c>
      <c r="N564" s="1"/>
      <c r="O564" s="1"/>
      <c r="P564" s="2">
        <v>47.761899999999997</v>
      </c>
      <c r="Q564" s="2">
        <v>54.321899999999999</v>
      </c>
      <c r="R564" s="1" t="s">
        <v>926</v>
      </c>
      <c r="S564" s="1" t="s">
        <v>3016</v>
      </c>
      <c r="T564" s="1"/>
      <c r="U564" s="1" t="s">
        <v>3017</v>
      </c>
      <c r="V564" s="1" t="s">
        <v>33</v>
      </c>
      <c r="W564" s="1" t="s">
        <v>3018</v>
      </c>
      <c r="X564" s="1" t="s">
        <v>35</v>
      </c>
    </row>
    <row r="565" spans="1:24" x14ac:dyDescent="0.2">
      <c r="A565" s="1"/>
      <c r="B565" s="1" t="s">
        <v>742</v>
      </c>
      <c r="C565" s="1" t="s">
        <v>743</v>
      </c>
      <c r="D565" s="4" t="s">
        <v>30</v>
      </c>
      <c r="E565" s="5">
        <v>1</v>
      </c>
      <c r="F565" s="5">
        <v>16</v>
      </c>
      <c r="G565" s="11">
        <v>1286</v>
      </c>
      <c r="H565" s="14" t="s">
        <v>4701</v>
      </c>
      <c r="I565" s="20">
        <f>All_US[[#This Row],[USD List / Unit]]*$I$3</f>
        <v>1286</v>
      </c>
      <c r="J565" s="6">
        <v>627998004072</v>
      </c>
      <c r="K565" s="1"/>
      <c r="L565" s="1" t="s">
        <v>10</v>
      </c>
      <c r="M565" s="1" t="s">
        <v>1490</v>
      </c>
      <c r="N565" s="1"/>
      <c r="O565" s="1"/>
      <c r="P565" s="2">
        <v>54.160600000000002</v>
      </c>
      <c r="Q565" s="2">
        <v>57.410600000000002</v>
      </c>
      <c r="R565" s="1" t="s">
        <v>926</v>
      </c>
      <c r="S565" s="1" t="s">
        <v>3019</v>
      </c>
      <c r="T565" s="1" t="s">
        <v>1500</v>
      </c>
      <c r="U565" s="1" t="s">
        <v>744</v>
      </c>
      <c r="V565" s="1" t="s">
        <v>33</v>
      </c>
      <c r="W565" s="1" t="s">
        <v>745</v>
      </c>
      <c r="X565" s="1" t="s">
        <v>35</v>
      </c>
    </row>
    <row r="566" spans="1:24" x14ac:dyDescent="0.2">
      <c r="A566" s="1"/>
      <c r="B566" s="1" t="s">
        <v>4923</v>
      </c>
      <c r="C566" s="1" t="s">
        <v>4924</v>
      </c>
      <c r="D566" s="4" t="s">
        <v>30</v>
      </c>
      <c r="E566" s="5">
        <v>1</v>
      </c>
      <c r="F566" s="5">
        <v>17</v>
      </c>
      <c r="G566" s="11">
        <v>1415</v>
      </c>
      <c r="H566" s="14"/>
      <c r="I566" s="20">
        <f>All_US[[#This Row],[USD List / Unit]]*$I$3</f>
        <v>1415</v>
      </c>
      <c r="J566" s="6">
        <v>627998014279</v>
      </c>
      <c r="K566" s="1" t="s">
        <v>4885</v>
      </c>
      <c r="L566" s="1" t="s">
        <v>206</v>
      </c>
      <c r="M566" s="1" t="s">
        <v>1490</v>
      </c>
      <c r="N566" s="1"/>
      <c r="O566" s="1"/>
      <c r="P566" s="2">
        <v>54.160600000000002</v>
      </c>
      <c r="Q566" s="2">
        <v>57.410600000000002</v>
      </c>
      <c r="R566" s="1" t="s">
        <v>926</v>
      </c>
      <c r="S566" s="1" t="s">
        <v>4925</v>
      </c>
      <c r="T566" s="1" t="s">
        <v>4926</v>
      </c>
      <c r="U566" s="1" t="s">
        <v>4927</v>
      </c>
      <c r="V566" s="1" t="s">
        <v>33</v>
      </c>
      <c r="W566" s="1" t="s">
        <v>4928</v>
      </c>
      <c r="X566" s="1" t="s">
        <v>35</v>
      </c>
    </row>
    <row r="567" spans="1:24" x14ac:dyDescent="0.2">
      <c r="A567" s="1"/>
      <c r="B567" s="1" t="s">
        <v>746</v>
      </c>
      <c r="C567" s="1" t="s">
        <v>747</v>
      </c>
      <c r="D567" s="4" t="s">
        <v>30</v>
      </c>
      <c r="E567" s="5">
        <v>1</v>
      </c>
      <c r="F567" s="5">
        <v>12</v>
      </c>
      <c r="G567" s="11">
        <v>1754</v>
      </c>
      <c r="H567" s="14" t="s">
        <v>4701</v>
      </c>
      <c r="I567" s="20">
        <f>All_US[[#This Row],[USD List / Unit]]*$I$3</f>
        <v>1754</v>
      </c>
      <c r="J567" s="6">
        <v>627998004089</v>
      </c>
      <c r="K567" s="1"/>
      <c r="L567" s="1" t="s">
        <v>10</v>
      </c>
      <c r="M567" s="1" t="s">
        <v>1490</v>
      </c>
      <c r="N567" s="1"/>
      <c r="O567" s="1"/>
      <c r="P567" s="2">
        <v>75.663600000000002</v>
      </c>
      <c r="Q567" s="2">
        <v>79.443600000000004</v>
      </c>
      <c r="R567" s="1" t="s">
        <v>926</v>
      </c>
      <c r="S567" s="1" t="s">
        <v>3020</v>
      </c>
      <c r="T567" s="1" t="s">
        <v>1500</v>
      </c>
      <c r="U567" s="1" t="s">
        <v>748</v>
      </c>
      <c r="V567" s="1" t="s">
        <v>33</v>
      </c>
      <c r="W567" s="1" t="s">
        <v>749</v>
      </c>
      <c r="X567" s="1" t="s">
        <v>35</v>
      </c>
    </row>
    <row r="568" spans="1:24" x14ac:dyDescent="0.2">
      <c r="A568" s="1"/>
      <c r="B568" s="1" t="s">
        <v>750</v>
      </c>
      <c r="C568" s="1" t="s">
        <v>751</v>
      </c>
      <c r="D568" s="4" t="s">
        <v>30</v>
      </c>
      <c r="E568" s="5">
        <v>1</v>
      </c>
      <c r="F568" s="5">
        <v>7</v>
      </c>
      <c r="G568" s="11">
        <v>2227</v>
      </c>
      <c r="H568" s="14" t="s">
        <v>4701</v>
      </c>
      <c r="I568" s="20">
        <f>All_US[[#This Row],[USD List / Unit]]*$I$3</f>
        <v>2227</v>
      </c>
      <c r="J568" s="6">
        <v>627998004096</v>
      </c>
      <c r="K568" s="1"/>
      <c r="L568" s="1" t="s">
        <v>10</v>
      </c>
      <c r="M568" s="1" t="s">
        <v>1490</v>
      </c>
      <c r="N568" s="1"/>
      <c r="O568" s="1"/>
      <c r="P568" s="2">
        <v>102.2064</v>
      </c>
      <c r="Q568" s="2">
        <v>108.9064</v>
      </c>
      <c r="R568" s="1" t="s">
        <v>926</v>
      </c>
      <c r="S568" s="1" t="s">
        <v>3021</v>
      </c>
      <c r="T568" s="1" t="s">
        <v>1500</v>
      </c>
      <c r="U568" s="1" t="s">
        <v>752</v>
      </c>
      <c r="V568" s="1" t="s">
        <v>33</v>
      </c>
      <c r="W568" s="1" t="s">
        <v>753</v>
      </c>
      <c r="X568" s="1" t="s">
        <v>35</v>
      </c>
    </row>
    <row r="569" spans="1:24" x14ac:dyDescent="0.2">
      <c r="A569" s="1"/>
      <c r="B569" s="1" t="s">
        <v>754</v>
      </c>
      <c r="C569" s="1" t="s">
        <v>755</v>
      </c>
      <c r="D569" s="4" t="s">
        <v>30</v>
      </c>
      <c r="E569" s="5">
        <v>1</v>
      </c>
      <c r="F569" s="5">
        <v>28</v>
      </c>
      <c r="G569" s="11">
        <v>396.4</v>
      </c>
      <c r="H569" s="14" t="s">
        <v>4701</v>
      </c>
      <c r="I569" s="20">
        <f>All_US[[#This Row],[USD List / Unit]]*$I$3</f>
        <v>396.4</v>
      </c>
      <c r="J569" s="6">
        <v>627998004102</v>
      </c>
      <c r="K569" s="1"/>
      <c r="L569" s="1" t="s">
        <v>10</v>
      </c>
      <c r="M569" s="1" t="s">
        <v>1490</v>
      </c>
      <c r="N569" s="1"/>
      <c r="O569" s="1"/>
      <c r="P569" s="2">
        <v>16.967199999999998</v>
      </c>
      <c r="Q569" s="2">
        <v>19.347200000000001</v>
      </c>
      <c r="R569" s="1" t="s">
        <v>926</v>
      </c>
      <c r="S569" s="1" t="s">
        <v>3022</v>
      </c>
      <c r="T569" s="1" t="s">
        <v>1500</v>
      </c>
      <c r="U569" s="1" t="s">
        <v>756</v>
      </c>
      <c r="V569" s="1" t="s">
        <v>33</v>
      </c>
      <c r="W569" s="1" t="s">
        <v>757</v>
      </c>
      <c r="X569" s="1" t="s">
        <v>35</v>
      </c>
    </row>
    <row r="570" spans="1:24" x14ac:dyDescent="0.2">
      <c r="A570" s="1"/>
      <c r="B570" s="1" t="s">
        <v>758</v>
      </c>
      <c r="C570" s="1" t="s">
        <v>759</v>
      </c>
      <c r="D570" s="4" t="s">
        <v>30</v>
      </c>
      <c r="E570" s="5">
        <v>1</v>
      </c>
      <c r="F570" s="5">
        <v>12</v>
      </c>
      <c r="G570" s="11">
        <v>634.20000000000005</v>
      </c>
      <c r="H570" s="14" t="s">
        <v>4701</v>
      </c>
      <c r="I570" s="20">
        <f>All_US[[#This Row],[USD List / Unit]]*$I$3</f>
        <v>634.20000000000005</v>
      </c>
      <c r="J570" s="6">
        <v>627998010028</v>
      </c>
      <c r="K570" s="1"/>
      <c r="L570" s="1" t="s">
        <v>10</v>
      </c>
      <c r="M570" s="1" t="s">
        <v>1490</v>
      </c>
      <c r="N570" s="1"/>
      <c r="O570" s="1"/>
      <c r="P570" s="2">
        <v>25.145</v>
      </c>
      <c r="Q570" s="2">
        <v>28.835000000000001</v>
      </c>
      <c r="R570" s="1" t="s">
        <v>926</v>
      </c>
      <c r="S570" s="1" t="s">
        <v>3023</v>
      </c>
      <c r="T570" s="1" t="s">
        <v>1500</v>
      </c>
      <c r="U570" s="1" t="s">
        <v>760</v>
      </c>
      <c r="V570" s="1" t="s">
        <v>33</v>
      </c>
      <c r="W570" s="1" t="s">
        <v>761</v>
      </c>
      <c r="X570" s="1" t="s">
        <v>35</v>
      </c>
    </row>
    <row r="571" spans="1:24" x14ac:dyDescent="0.2">
      <c r="A571" s="1"/>
      <c r="B571" s="1" t="s">
        <v>762</v>
      </c>
      <c r="C571" s="1" t="s">
        <v>763</v>
      </c>
      <c r="D571" s="4" t="s">
        <v>30</v>
      </c>
      <c r="E571" s="5">
        <v>1</v>
      </c>
      <c r="F571" s="5">
        <v>10</v>
      </c>
      <c r="G571" s="11">
        <v>879.9</v>
      </c>
      <c r="H571" s="14" t="s">
        <v>4701</v>
      </c>
      <c r="I571" s="20">
        <f>All_US[[#This Row],[USD List / Unit]]*$I$3</f>
        <v>879.9</v>
      </c>
      <c r="J571" s="6">
        <v>627998011117</v>
      </c>
      <c r="K571" s="1"/>
      <c r="L571" s="1" t="s">
        <v>10</v>
      </c>
      <c r="M571" s="1" t="s">
        <v>1490</v>
      </c>
      <c r="N571" s="1"/>
      <c r="O571" s="1"/>
      <c r="P571" s="2">
        <v>35.264899999999997</v>
      </c>
      <c r="Q571" s="2">
        <v>37.474899999999998</v>
      </c>
      <c r="R571" s="1" t="s">
        <v>926</v>
      </c>
      <c r="S571" s="1" t="s">
        <v>3024</v>
      </c>
      <c r="T571" s="1" t="s">
        <v>1500</v>
      </c>
      <c r="U571" s="1" t="s">
        <v>764</v>
      </c>
      <c r="V571" s="1" t="s">
        <v>33</v>
      </c>
      <c r="W571" s="1" t="s">
        <v>765</v>
      </c>
      <c r="X571" s="1" t="s">
        <v>35</v>
      </c>
    </row>
    <row r="572" spans="1:24" x14ac:dyDescent="0.2">
      <c r="A572" s="1"/>
      <c r="B572" s="1" t="s">
        <v>766</v>
      </c>
      <c r="C572" s="1" t="s">
        <v>767</v>
      </c>
      <c r="D572" s="4" t="s">
        <v>30</v>
      </c>
      <c r="E572" s="5">
        <v>1</v>
      </c>
      <c r="F572" s="5">
        <v>48</v>
      </c>
      <c r="G572" s="11">
        <v>321.5</v>
      </c>
      <c r="H572" s="14" t="s">
        <v>4701</v>
      </c>
      <c r="I572" s="20">
        <f>All_US[[#This Row],[USD List / Unit]]*$I$3</f>
        <v>321.5</v>
      </c>
      <c r="J572" s="6">
        <v>627998004119</v>
      </c>
      <c r="K572" s="1"/>
      <c r="L572" s="1" t="s">
        <v>10</v>
      </c>
      <c r="M572" s="1" t="s">
        <v>1490</v>
      </c>
      <c r="N572" s="1"/>
      <c r="O572" s="1"/>
      <c r="P572" s="2">
        <v>13.5402</v>
      </c>
      <c r="Q572" s="2">
        <v>15.9092</v>
      </c>
      <c r="R572" s="1" t="s">
        <v>926</v>
      </c>
      <c r="S572" s="1" t="s">
        <v>3025</v>
      </c>
      <c r="T572" s="1" t="s">
        <v>1500</v>
      </c>
      <c r="U572" s="1" t="s">
        <v>768</v>
      </c>
      <c r="V572" s="1" t="s">
        <v>33</v>
      </c>
      <c r="W572" s="1" t="s">
        <v>769</v>
      </c>
      <c r="X572" s="1" t="s">
        <v>35</v>
      </c>
    </row>
    <row r="573" spans="1:24" x14ac:dyDescent="0.2">
      <c r="A573" s="1"/>
      <c r="B573" s="1" t="s">
        <v>770</v>
      </c>
      <c r="C573" s="1" t="s">
        <v>771</v>
      </c>
      <c r="D573" s="4" t="s">
        <v>772</v>
      </c>
      <c r="E573" s="5">
        <v>1</v>
      </c>
      <c r="F573" s="5">
        <v>20</v>
      </c>
      <c r="G573" s="11">
        <v>445.4</v>
      </c>
      <c r="H573" s="14" t="s">
        <v>4702</v>
      </c>
      <c r="I573" s="20">
        <f>All_US[[#This Row],[USD List / Unit]]*$I$3</f>
        <v>445.4</v>
      </c>
      <c r="J573" s="6">
        <v>627998006168</v>
      </c>
      <c r="K573" s="1"/>
      <c r="L573" s="1" t="s">
        <v>10</v>
      </c>
      <c r="M573" s="1" t="s">
        <v>1490</v>
      </c>
      <c r="N573" s="1"/>
      <c r="O573" s="1"/>
      <c r="P573" s="2">
        <v>20.441299999999998</v>
      </c>
      <c r="Q573" s="2">
        <v>21.4513</v>
      </c>
      <c r="R573" s="1" t="s">
        <v>926</v>
      </c>
      <c r="S573" s="1" t="s">
        <v>3026</v>
      </c>
      <c r="T573" s="1" t="s">
        <v>1500</v>
      </c>
      <c r="U573" s="1" t="s">
        <v>773</v>
      </c>
      <c r="V573" s="1" t="s">
        <v>774</v>
      </c>
      <c r="W573" s="1" t="s">
        <v>775</v>
      </c>
      <c r="X573" s="1" t="s">
        <v>776</v>
      </c>
    </row>
    <row r="574" spans="1:24" x14ac:dyDescent="0.2">
      <c r="A574" s="1"/>
      <c r="B574" s="1" t="s">
        <v>777</v>
      </c>
      <c r="C574" s="1" t="s">
        <v>778</v>
      </c>
      <c r="D574" s="4" t="s">
        <v>772</v>
      </c>
      <c r="E574" s="5">
        <v>1</v>
      </c>
      <c r="F574" s="5">
        <v>20</v>
      </c>
      <c r="G574" s="11">
        <v>396.4</v>
      </c>
      <c r="H574" s="14" t="s">
        <v>4702</v>
      </c>
      <c r="I574" s="20">
        <f>All_US[[#This Row],[USD List / Unit]]*$I$3</f>
        <v>396.4</v>
      </c>
      <c r="J574" s="6">
        <v>627998006175</v>
      </c>
      <c r="K574" s="1"/>
      <c r="L574" s="1" t="s">
        <v>10</v>
      </c>
      <c r="M574" s="1" t="s">
        <v>1490</v>
      </c>
      <c r="N574" s="1"/>
      <c r="O574" s="1"/>
      <c r="P574" s="2">
        <v>16.967199999999998</v>
      </c>
      <c r="Q574" s="2">
        <v>17.9772</v>
      </c>
      <c r="R574" s="1" t="s">
        <v>926</v>
      </c>
      <c r="S574" s="1" t="s">
        <v>3027</v>
      </c>
      <c r="T574" s="1" t="s">
        <v>1500</v>
      </c>
      <c r="U574" s="1" t="s">
        <v>779</v>
      </c>
      <c r="V574" s="1" t="s">
        <v>774</v>
      </c>
      <c r="W574" s="1" t="s">
        <v>780</v>
      </c>
      <c r="X574" s="1" t="s">
        <v>776</v>
      </c>
    </row>
    <row r="575" spans="1:24" x14ac:dyDescent="0.2">
      <c r="A575" s="1"/>
      <c r="B575" s="1" t="s">
        <v>781</v>
      </c>
      <c r="C575" s="1" t="s">
        <v>782</v>
      </c>
      <c r="D575" s="4" t="s">
        <v>772</v>
      </c>
      <c r="E575" s="5">
        <v>1</v>
      </c>
      <c r="F575" s="5">
        <v>15</v>
      </c>
      <c r="G575" s="11">
        <v>634.20000000000005</v>
      </c>
      <c r="H575" s="14" t="s">
        <v>4702</v>
      </c>
      <c r="I575" s="20">
        <f>All_US[[#This Row],[USD List / Unit]]*$I$3</f>
        <v>634.20000000000005</v>
      </c>
      <c r="J575" s="6">
        <v>627998010042</v>
      </c>
      <c r="K575" s="1"/>
      <c r="L575" s="1" t="s">
        <v>10</v>
      </c>
      <c r="M575" s="1" t="s">
        <v>1490</v>
      </c>
      <c r="N575" s="1"/>
      <c r="O575" s="1"/>
      <c r="P575" s="2">
        <v>25.145</v>
      </c>
      <c r="Q575" s="2">
        <v>26.155000000000001</v>
      </c>
      <c r="R575" s="1" t="s">
        <v>926</v>
      </c>
      <c r="S575" s="1" t="s">
        <v>3028</v>
      </c>
      <c r="T575" s="1" t="s">
        <v>1500</v>
      </c>
      <c r="U575" s="1" t="s">
        <v>783</v>
      </c>
      <c r="V575" s="1" t="s">
        <v>774</v>
      </c>
      <c r="W575" s="1" t="s">
        <v>784</v>
      </c>
      <c r="X575" s="1" t="s">
        <v>776</v>
      </c>
    </row>
    <row r="576" spans="1:24" x14ac:dyDescent="0.2">
      <c r="A576" s="1"/>
      <c r="B576" s="1" t="s">
        <v>785</v>
      </c>
      <c r="C576" s="1" t="s">
        <v>786</v>
      </c>
      <c r="D576" s="4" t="s">
        <v>772</v>
      </c>
      <c r="E576" s="5">
        <v>1</v>
      </c>
      <c r="F576" s="5">
        <v>10</v>
      </c>
      <c r="G576" s="11">
        <v>879.9</v>
      </c>
      <c r="H576" s="14" t="s">
        <v>4702</v>
      </c>
      <c r="I576" s="20">
        <f>All_US[[#This Row],[USD List / Unit]]*$I$3</f>
        <v>879.9</v>
      </c>
      <c r="J576" s="6">
        <v>627998011124</v>
      </c>
      <c r="K576" s="1"/>
      <c r="L576" s="1" t="s">
        <v>10</v>
      </c>
      <c r="M576" s="1" t="s">
        <v>1490</v>
      </c>
      <c r="N576" s="1"/>
      <c r="O576" s="1"/>
      <c r="P576" s="2">
        <v>35.264899999999997</v>
      </c>
      <c r="Q576" s="2">
        <v>36.578200000000002</v>
      </c>
      <c r="R576" s="1" t="s">
        <v>926</v>
      </c>
      <c r="S576" s="1" t="s">
        <v>3029</v>
      </c>
      <c r="T576" s="1" t="s">
        <v>1500</v>
      </c>
      <c r="U576" s="1" t="s">
        <v>787</v>
      </c>
      <c r="V576" s="1" t="s">
        <v>774</v>
      </c>
      <c r="W576" s="1" t="s">
        <v>788</v>
      </c>
      <c r="X576" s="1" t="s">
        <v>776</v>
      </c>
    </row>
    <row r="577" spans="1:24" x14ac:dyDescent="0.2">
      <c r="A577" s="1"/>
      <c r="B577" s="1" t="s">
        <v>789</v>
      </c>
      <c r="C577" s="1" t="s">
        <v>790</v>
      </c>
      <c r="D577" s="4" t="s">
        <v>30</v>
      </c>
      <c r="E577" s="5">
        <v>1</v>
      </c>
      <c r="F577" s="5">
        <v>48</v>
      </c>
      <c r="G577" s="11">
        <v>385.8</v>
      </c>
      <c r="H577" s="14" t="s">
        <v>4701</v>
      </c>
      <c r="I577" s="20">
        <f>All_US[[#This Row],[USD List / Unit]]*$I$3</f>
        <v>385.8</v>
      </c>
      <c r="J577" s="6">
        <v>627998004126</v>
      </c>
      <c r="K577" s="1"/>
      <c r="L577" s="1" t="s">
        <v>10</v>
      </c>
      <c r="M577" s="1" t="s">
        <v>1490</v>
      </c>
      <c r="N577" s="1"/>
      <c r="O577" s="1"/>
      <c r="P577" s="2">
        <v>16.248200000000001</v>
      </c>
      <c r="Q577" s="2">
        <v>18.6172</v>
      </c>
      <c r="R577" s="1" t="s">
        <v>926</v>
      </c>
      <c r="S577" s="1" t="s">
        <v>3030</v>
      </c>
      <c r="T577" s="1" t="s">
        <v>1500</v>
      </c>
      <c r="U577" s="1" t="s">
        <v>791</v>
      </c>
      <c r="V577" s="1" t="s">
        <v>33</v>
      </c>
      <c r="W577" s="1" t="s">
        <v>792</v>
      </c>
      <c r="X577" s="1" t="s">
        <v>35</v>
      </c>
    </row>
    <row r="578" spans="1:24" x14ac:dyDescent="0.2">
      <c r="A578" s="1"/>
      <c r="B578" s="1" t="s">
        <v>4929</v>
      </c>
      <c r="C578" s="1" t="s">
        <v>4930</v>
      </c>
      <c r="D578" s="4" t="s">
        <v>30</v>
      </c>
      <c r="E578" s="5">
        <v>1</v>
      </c>
      <c r="F578" s="5">
        <v>11</v>
      </c>
      <c r="G578" s="11">
        <v>424.5</v>
      </c>
      <c r="H578" s="14"/>
      <c r="I578" s="20">
        <f>All_US[[#This Row],[USD List / Unit]]*$I$3</f>
        <v>424.5</v>
      </c>
      <c r="J578" s="6">
        <v>627998014286</v>
      </c>
      <c r="K578" s="1" t="s">
        <v>4885</v>
      </c>
      <c r="L578" s="1" t="s">
        <v>206</v>
      </c>
      <c r="M578" s="1" t="s">
        <v>1490</v>
      </c>
      <c r="N578" s="1"/>
      <c r="O578" s="1"/>
      <c r="P578" s="2">
        <v>16.248200000000001</v>
      </c>
      <c r="Q578" s="2">
        <v>18.6172</v>
      </c>
      <c r="R578" s="1" t="s">
        <v>926</v>
      </c>
      <c r="S578" s="1" t="s">
        <v>4931</v>
      </c>
      <c r="T578" s="1" t="s">
        <v>4926</v>
      </c>
      <c r="U578" s="1" t="s">
        <v>4932</v>
      </c>
      <c r="V578" s="1" t="s">
        <v>33</v>
      </c>
      <c r="W578" s="1" t="s">
        <v>4933</v>
      </c>
      <c r="X578" s="1" t="s">
        <v>35</v>
      </c>
    </row>
    <row r="579" spans="1:24" x14ac:dyDescent="0.2">
      <c r="A579" s="1" t="s">
        <v>425</v>
      </c>
      <c r="B579" s="1" t="s">
        <v>793</v>
      </c>
      <c r="C579" s="1" t="s">
        <v>3031</v>
      </c>
      <c r="D579" s="4" t="s">
        <v>30</v>
      </c>
      <c r="E579" s="5">
        <v>1</v>
      </c>
      <c r="F579" s="5">
        <v>18</v>
      </c>
      <c r="G579" s="11">
        <v>600.6</v>
      </c>
      <c r="H579" s="14" t="s">
        <v>4702</v>
      </c>
      <c r="I579" s="20">
        <f>All_US[[#This Row],[USD List / Unit]]*$I$3</f>
        <v>600.6</v>
      </c>
      <c r="J579" s="6">
        <v>627998011926</v>
      </c>
      <c r="K579" s="1"/>
      <c r="L579" s="1" t="s">
        <v>10</v>
      </c>
      <c r="M579" s="1" t="s">
        <v>1490</v>
      </c>
      <c r="N579" s="1"/>
      <c r="O579" s="1"/>
      <c r="P579" s="2">
        <v>25.248200000000001</v>
      </c>
      <c r="Q579" s="2">
        <v>28.478200000000001</v>
      </c>
      <c r="R579" s="1" t="s">
        <v>926</v>
      </c>
      <c r="S579" s="1" t="s">
        <v>3032</v>
      </c>
      <c r="T579" s="1" t="s">
        <v>4934</v>
      </c>
      <c r="U579" s="1" t="s">
        <v>794</v>
      </c>
      <c r="V579" s="1" t="s">
        <v>33</v>
      </c>
      <c r="W579" s="1" t="s">
        <v>795</v>
      </c>
      <c r="X579" s="1" t="s">
        <v>35</v>
      </c>
    </row>
    <row r="580" spans="1:24" x14ac:dyDescent="0.2">
      <c r="A580" s="1"/>
      <c r="B580" s="1" t="s">
        <v>796</v>
      </c>
      <c r="C580" s="1" t="s">
        <v>797</v>
      </c>
      <c r="D580" s="4" t="s">
        <v>30</v>
      </c>
      <c r="E580" s="5">
        <v>1</v>
      </c>
      <c r="F580" s="5">
        <v>32</v>
      </c>
      <c r="G580" s="11">
        <v>526.20000000000005</v>
      </c>
      <c r="H580" s="14" t="s">
        <v>4701</v>
      </c>
      <c r="I580" s="20">
        <f>All_US[[#This Row],[USD List / Unit]]*$I$3</f>
        <v>526.20000000000005</v>
      </c>
      <c r="J580" s="6">
        <v>627998010059</v>
      </c>
      <c r="K580" s="1"/>
      <c r="L580" s="1" t="s">
        <v>10</v>
      </c>
      <c r="M580" s="1" t="s">
        <v>1490</v>
      </c>
      <c r="N580" s="1"/>
      <c r="O580" s="1"/>
      <c r="P580" s="2">
        <v>22.699100000000001</v>
      </c>
      <c r="Q580" s="2">
        <v>24.989100000000001</v>
      </c>
      <c r="R580" s="1" t="s">
        <v>926</v>
      </c>
      <c r="S580" s="1" t="s">
        <v>3033</v>
      </c>
      <c r="T580" s="1" t="s">
        <v>1500</v>
      </c>
      <c r="U580" s="1" t="s">
        <v>798</v>
      </c>
      <c r="V580" s="1" t="s">
        <v>33</v>
      </c>
      <c r="W580" s="1" t="s">
        <v>799</v>
      </c>
      <c r="X580" s="1" t="s">
        <v>35</v>
      </c>
    </row>
    <row r="581" spans="1:24" x14ac:dyDescent="0.2">
      <c r="A581" s="1"/>
      <c r="B581" s="1" t="s">
        <v>800</v>
      </c>
      <c r="C581" s="1" t="s">
        <v>801</v>
      </c>
      <c r="D581" s="4" t="s">
        <v>30</v>
      </c>
      <c r="E581" s="5">
        <v>1</v>
      </c>
      <c r="F581" s="5">
        <v>16</v>
      </c>
      <c r="G581" s="11">
        <v>668.1</v>
      </c>
      <c r="H581" s="14" t="s">
        <v>4701</v>
      </c>
      <c r="I581" s="20">
        <f>All_US[[#This Row],[USD List / Unit]]*$I$3</f>
        <v>668.1</v>
      </c>
      <c r="J581" s="6">
        <v>627998004997</v>
      </c>
      <c r="K581" s="1"/>
      <c r="L581" s="1" t="s">
        <v>10</v>
      </c>
      <c r="M581" s="1" t="s">
        <v>1490</v>
      </c>
      <c r="N581" s="1"/>
      <c r="O581" s="1"/>
      <c r="P581" s="2">
        <v>30.661899999999999</v>
      </c>
      <c r="Q581" s="2">
        <v>33.851900000000001</v>
      </c>
      <c r="R581" s="1" t="s">
        <v>926</v>
      </c>
      <c r="S581" s="1" t="s">
        <v>3034</v>
      </c>
      <c r="T581" s="1" t="s">
        <v>1500</v>
      </c>
      <c r="U581" s="1" t="s">
        <v>802</v>
      </c>
      <c r="V581" s="1" t="s">
        <v>33</v>
      </c>
      <c r="W581" s="1" t="s">
        <v>803</v>
      </c>
      <c r="X581" s="1" t="s">
        <v>35</v>
      </c>
    </row>
    <row r="582" spans="1:24" x14ac:dyDescent="0.2">
      <c r="A582" s="1" t="s">
        <v>425</v>
      </c>
      <c r="B582" s="1" t="s">
        <v>804</v>
      </c>
      <c r="C582" s="1" t="s">
        <v>3035</v>
      </c>
      <c r="D582" s="4" t="s">
        <v>30</v>
      </c>
      <c r="E582" s="5">
        <v>1</v>
      </c>
      <c r="F582" s="5">
        <v>9</v>
      </c>
      <c r="G582" s="11">
        <v>1016.7</v>
      </c>
      <c r="H582" s="14" t="s">
        <v>4702</v>
      </c>
      <c r="I582" s="20">
        <f>All_US[[#This Row],[USD List / Unit]]*$I$3</f>
        <v>1016.7</v>
      </c>
      <c r="J582" s="6">
        <v>627998012350</v>
      </c>
      <c r="K582" s="1"/>
      <c r="L582" s="1" t="s">
        <v>10</v>
      </c>
      <c r="M582" s="1" t="s">
        <v>1490</v>
      </c>
      <c r="N582" s="1"/>
      <c r="O582" s="1"/>
      <c r="P582" s="2">
        <v>47.761899999999997</v>
      </c>
      <c r="Q582" s="2">
        <v>54.321899999999999</v>
      </c>
      <c r="R582" s="1" t="s">
        <v>926</v>
      </c>
      <c r="S582" s="1" t="s">
        <v>3036</v>
      </c>
      <c r="T582" s="1" t="s">
        <v>4934</v>
      </c>
      <c r="U582" s="1" t="s">
        <v>805</v>
      </c>
      <c r="V582" s="1" t="s">
        <v>33</v>
      </c>
      <c r="W582" s="1" t="s">
        <v>806</v>
      </c>
      <c r="X582" s="1" t="s">
        <v>35</v>
      </c>
    </row>
    <row r="583" spans="1:24" x14ac:dyDescent="0.2">
      <c r="A583" s="1"/>
      <c r="B583" s="1" t="s">
        <v>807</v>
      </c>
      <c r="C583" s="1" t="s">
        <v>808</v>
      </c>
      <c r="D583" s="4" t="s">
        <v>30</v>
      </c>
      <c r="E583" s="5">
        <v>1</v>
      </c>
      <c r="F583" s="5">
        <v>7</v>
      </c>
      <c r="G583" s="11">
        <v>1902.6</v>
      </c>
      <c r="H583" s="14" t="s">
        <v>4701</v>
      </c>
      <c r="I583" s="20">
        <f>All_US[[#This Row],[USD List / Unit]]*$I$3</f>
        <v>1902.6</v>
      </c>
      <c r="J583" s="6">
        <v>627998010035</v>
      </c>
      <c r="K583" s="1"/>
      <c r="L583" s="1" t="s">
        <v>10</v>
      </c>
      <c r="M583" s="1" t="s">
        <v>1490</v>
      </c>
      <c r="N583" s="1"/>
      <c r="O583" s="1"/>
      <c r="P583" s="2">
        <v>75.435100000000006</v>
      </c>
      <c r="Q583" s="2">
        <v>82.2851</v>
      </c>
      <c r="R583" s="1" t="s">
        <v>926</v>
      </c>
      <c r="S583" s="1" t="s">
        <v>3037</v>
      </c>
      <c r="T583" s="1" t="s">
        <v>1500</v>
      </c>
      <c r="U583" s="1" t="s">
        <v>809</v>
      </c>
      <c r="V583" s="1" t="s">
        <v>33</v>
      </c>
      <c r="W583" s="1" t="s">
        <v>810</v>
      </c>
      <c r="X583" s="1" t="s">
        <v>35</v>
      </c>
    </row>
    <row r="584" spans="1:24" x14ac:dyDescent="0.2">
      <c r="A584" s="1"/>
      <c r="B584" s="1" t="s">
        <v>811</v>
      </c>
      <c r="C584" s="1" t="s">
        <v>812</v>
      </c>
      <c r="D584" s="4" t="s">
        <v>30</v>
      </c>
      <c r="E584" s="5">
        <v>1</v>
      </c>
      <c r="F584" s="5">
        <v>7</v>
      </c>
      <c r="G584" s="11">
        <v>2639.7</v>
      </c>
      <c r="H584" s="14" t="s">
        <v>4701</v>
      </c>
      <c r="I584" s="20">
        <f>All_US[[#This Row],[USD List / Unit]]*$I$3</f>
        <v>2639.7</v>
      </c>
      <c r="J584" s="6">
        <v>627998011131</v>
      </c>
      <c r="K584" s="1"/>
      <c r="L584" s="1" t="s">
        <v>10</v>
      </c>
      <c r="M584" s="1" t="s">
        <v>1490</v>
      </c>
      <c r="N584" s="1"/>
      <c r="O584" s="1"/>
      <c r="P584" s="2">
        <v>105.79470000000001</v>
      </c>
      <c r="Q584" s="2">
        <v>112.79470000000001</v>
      </c>
      <c r="R584" s="1" t="s">
        <v>926</v>
      </c>
      <c r="S584" s="1" t="s">
        <v>3038</v>
      </c>
      <c r="T584" s="1" t="s">
        <v>1500</v>
      </c>
      <c r="U584" s="1" t="s">
        <v>813</v>
      </c>
      <c r="V584" s="1" t="s">
        <v>33</v>
      </c>
      <c r="W584" s="1" t="s">
        <v>814</v>
      </c>
      <c r="X584" s="1" t="s">
        <v>35</v>
      </c>
    </row>
    <row r="585" spans="1:24" x14ac:dyDescent="0.2">
      <c r="A585" s="1"/>
      <c r="B585" s="1" t="s">
        <v>815</v>
      </c>
      <c r="C585" s="1" t="s">
        <v>816</v>
      </c>
      <c r="D585" s="4" t="s">
        <v>30</v>
      </c>
      <c r="E585" s="5">
        <v>1</v>
      </c>
      <c r="F585" s="5">
        <v>32</v>
      </c>
      <c r="G585" s="11">
        <v>643</v>
      </c>
      <c r="H585" s="14" t="s">
        <v>4701</v>
      </c>
      <c r="I585" s="20">
        <f>All_US[[#This Row],[USD List / Unit]]*$I$3</f>
        <v>643</v>
      </c>
      <c r="J585" s="6">
        <v>627998004140</v>
      </c>
      <c r="K585" s="1"/>
      <c r="L585" s="1" t="s">
        <v>10</v>
      </c>
      <c r="M585" s="1" t="s">
        <v>1490</v>
      </c>
      <c r="N585" s="1"/>
      <c r="O585" s="1"/>
      <c r="P585" s="2">
        <v>27.080300000000001</v>
      </c>
      <c r="Q585" s="2">
        <v>29.400300000000001</v>
      </c>
      <c r="R585" s="1" t="s">
        <v>926</v>
      </c>
      <c r="S585" s="1" t="s">
        <v>3039</v>
      </c>
      <c r="T585" s="1" t="s">
        <v>1500</v>
      </c>
      <c r="U585" s="1" t="s">
        <v>817</v>
      </c>
      <c r="V585" s="1" t="s">
        <v>33</v>
      </c>
      <c r="W585" s="1" t="s">
        <v>818</v>
      </c>
      <c r="X585" s="1" t="s">
        <v>35</v>
      </c>
    </row>
    <row r="586" spans="1:24" x14ac:dyDescent="0.2">
      <c r="A586" s="1"/>
      <c r="B586" s="1" t="s">
        <v>819</v>
      </c>
      <c r="C586" s="1" t="s">
        <v>820</v>
      </c>
      <c r="D586" s="4" t="s">
        <v>30</v>
      </c>
      <c r="E586" s="5">
        <v>1</v>
      </c>
      <c r="F586" s="5">
        <v>16</v>
      </c>
      <c r="G586" s="11">
        <v>877</v>
      </c>
      <c r="H586" s="14" t="s">
        <v>4701</v>
      </c>
      <c r="I586" s="20">
        <f>All_US[[#This Row],[USD List / Unit]]*$I$3</f>
        <v>877</v>
      </c>
      <c r="J586" s="6">
        <v>627998004157</v>
      </c>
      <c r="K586" s="1"/>
      <c r="L586" s="1" t="s">
        <v>10</v>
      </c>
      <c r="M586" s="1" t="s">
        <v>1490</v>
      </c>
      <c r="N586" s="1"/>
      <c r="O586" s="1"/>
      <c r="P586" s="2">
        <v>37.831800000000001</v>
      </c>
      <c r="Q586" s="2">
        <v>41.061799999999998</v>
      </c>
      <c r="R586" s="1" t="s">
        <v>926</v>
      </c>
      <c r="S586" s="1" t="s">
        <v>3040</v>
      </c>
      <c r="T586" s="1" t="s">
        <v>1500</v>
      </c>
      <c r="U586" s="1" t="s">
        <v>821</v>
      </c>
      <c r="V586" s="1" t="s">
        <v>33</v>
      </c>
      <c r="W586" s="1" t="s">
        <v>822</v>
      </c>
      <c r="X586" s="1" t="s">
        <v>35</v>
      </c>
    </row>
    <row r="587" spans="1:24" x14ac:dyDescent="0.2">
      <c r="A587" s="1"/>
      <c r="B587" s="1" t="s">
        <v>823</v>
      </c>
      <c r="C587" s="1" t="s">
        <v>824</v>
      </c>
      <c r="D587" s="4" t="s">
        <v>30</v>
      </c>
      <c r="E587" s="5">
        <v>1</v>
      </c>
      <c r="F587" s="5">
        <v>12</v>
      </c>
      <c r="G587" s="11">
        <v>1113.5</v>
      </c>
      <c r="H587" s="14" t="s">
        <v>4701</v>
      </c>
      <c r="I587" s="20">
        <f>All_US[[#This Row],[USD List / Unit]]*$I$3</f>
        <v>1113.5</v>
      </c>
      <c r="J587" s="6">
        <v>627998004164</v>
      </c>
      <c r="K587" s="1"/>
      <c r="L587" s="1" t="s">
        <v>10</v>
      </c>
      <c r="M587" s="1" t="s">
        <v>1490</v>
      </c>
      <c r="N587" s="1"/>
      <c r="O587" s="1"/>
      <c r="P587" s="2">
        <v>51.103200000000001</v>
      </c>
      <c r="Q587" s="2">
        <v>54.863199999999999</v>
      </c>
      <c r="R587" s="1" t="s">
        <v>926</v>
      </c>
      <c r="S587" s="1" t="s">
        <v>3041</v>
      </c>
      <c r="T587" s="1" t="s">
        <v>1500</v>
      </c>
      <c r="U587" s="1" t="s">
        <v>825</v>
      </c>
      <c r="V587" s="1" t="s">
        <v>33</v>
      </c>
      <c r="W587" s="1" t="s">
        <v>826</v>
      </c>
      <c r="X587" s="1" t="s">
        <v>35</v>
      </c>
    </row>
    <row r="588" spans="1:24" x14ac:dyDescent="0.2">
      <c r="A588" s="1"/>
      <c r="B588" s="1" t="s">
        <v>827</v>
      </c>
      <c r="C588" s="1" t="s">
        <v>828</v>
      </c>
      <c r="D588" s="4" t="s">
        <v>30</v>
      </c>
      <c r="E588" s="5">
        <v>1</v>
      </c>
      <c r="F588" s="5">
        <v>7</v>
      </c>
      <c r="G588" s="11">
        <v>1982</v>
      </c>
      <c r="H588" s="14" t="s">
        <v>4701</v>
      </c>
      <c r="I588" s="20">
        <f>All_US[[#This Row],[USD List / Unit]]*$I$3</f>
        <v>1982</v>
      </c>
      <c r="J588" s="6">
        <v>627998004171</v>
      </c>
      <c r="K588" s="1"/>
      <c r="L588" s="1" t="s">
        <v>10</v>
      </c>
      <c r="M588" s="1" t="s">
        <v>1490</v>
      </c>
      <c r="N588" s="1"/>
      <c r="O588" s="1"/>
      <c r="P588" s="2">
        <v>84.835999999999999</v>
      </c>
      <c r="Q588" s="2">
        <v>91.406000000000006</v>
      </c>
      <c r="R588" s="1" t="s">
        <v>926</v>
      </c>
      <c r="S588" s="1" t="s">
        <v>3042</v>
      </c>
      <c r="T588" s="1" t="s">
        <v>1500</v>
      </c>
      <c r="U588" s="1" t="s">
        <v>829</v>
      </c>
      <c r="V588" s="1" t="s">
        <v>33</v>
      </c>
      <c r="W588" s="1" t="s">
        <v>830</v>
      </c>
      <c r="X588" s="1" t="s">
        <v>35</v>
      </c>
    </row>
    <row r="589" spans="1:24" x14ac:dyDescent="0.2">
      <c r="A589" s="1"/>
      <c r="B589" s="1" t="s">
        <v>3043</v>
      </c>
      <c r="C589" s="1" t="s">
        <v>3044</v>
      </c>
      <c r="D589" s="4" t="s">
        <v>2</v>
      </c>
      <c r="E589" s="5">
        <v>1</v>
      </c>
      <c r="F589" s="5"/>
      <c r="G589" s="11">
        <v>3392</v>
      </c>
      <c r="H589" s="14" t="s">
        <v>4703</v>
      </c>
      <c r="I589" s="20">
        <f>All_US[[#This Row],[USD List / Unit]]*$I$3</f>
        <v>3392</v>
      </c>
      <c r="J589" s="6">
        <v>627998014743</v>
      </c>
      <c r="K589" s="1"/>
      <c r="L589" s="1" t="s">
        <v>10</v>
      </c>
      <c r="M589" s="1" t="s">
        <v>2195</v>
      </c>
      <c r="N589" s="1"/>
      <c r="O589" s="1"/>
      <c r="P589" s="2">
        <v>0</v>
      </c>
      <c r="Q589" s="2">
        <v>0</v>
      </c>
      <c r="R589" s="1" t="s">
        <v>926</v>
      </c>
      <c r="S589" s="1" t="s">
        <v>3045</v>
      </c>
      <c r="T589" s="1"/>
      <c r="U589" s="1" t="s">
        <v>3046</v>
      </c>
      <c r="V589" s="1" t="s">
        <v>4</v>
      </c>
      <c r="W589" s="1" t="s">
        <v>3047</v>
      </c>
      <c r="X589" s="1" t="s">
        <v>6</v>
      </c>
    </row>
    <row r="590" spans="1:24" x14ac:dyDescent="0.2">
      <c r="A590" s="1"/>
      <c r="B590" s="1" t="s">
        <v>3048</v>
      </c>
      <c r="C590" s="1" t="s">
        <v>3049</v>
      </c>
      <c r="D590" s="4" t="s">
        <v>2</v>
      </c>
      <c r="E590" s="5">
        <v>1</v>
      </c>
      <c r="F590" s="5"/>
      <c r="G590" s="11">
        <v>4022</v>
      </c>
      <c r="H590" s="14" t="s">
        <v>4703</v>
      </c>
      <c r="I590" s="20">
        <f>All_US[[#This Row],[USD List / Unit]]*$I$3</f>
        <v>4022</v>
      </c>
      <c r="J590" s="6">
        <v>627998014750</v>
      </c>
      <c r="K590" s="1"/>
      <c r="L590" s="1" t="s">
        <v>10</v>
      </c>
      <c r="M590" s="1" t="s">
        <v>2195</v>
      </c>
      <c r="N590" s="1"/>
      <c r="O590" s="1"/>
      <c r="P590" s="2">
        <v>0</v>
      </c>
      <c r="Q590" s="2">
        <v>0</v>
      </c>
      <c r="R590" s="1" t="s">
        <v>926</v>
      </c>
      <c r="S590" s="1" t="s">
        <v>3050</v>
      </c>
      <c r="T590" s="1"/>
      <c r="U590" s="1" t="s">
        <v>3051</v>
      </c>
      <c r="V590" s="1" t="s">
        <v>4</v>
      </c>
      <c r="W590" s="1" t="s">
        <v>3052</v>
      </c>
      <c r="X590" s="1" t="s">
        <v>6</v>
      </c>
    </row>
    <row r="591" spans="1:24" x14ac:dyDescent="0.2">
      <c r="A591" s="1"/>
      <c r="B591" s="1" t="s">
        <v>3053</v>
      </c>
      <c r="C591" s="1" t="s">
        <v>3054</v>
      </c>
      <c r="D591" s="4" t="s">
        <v>2</v>
      </c>
      <c r="E591" s="5">
        <v>1</v>
      </c>
      <c r="F591" s="5"/>
      <c r="G591" s="11">
        <v>3573</v>
      </c>
      <c r="H591" s="14" t="s">
        <v>4703</v>
      </c>
      <c r="I591" s="20">
        <f>All_US[[#This Row],[USD List / Unit]]*$I$3</f>
        <v>3573</v>
      </c>
      <c r="J591" s="6">
        <v>627998015337</v>
      </c>
      <c r="K591" s="1"/>
      <c r="L591" s="1" t="s">
        <v>10</v>
      </c>
      <c r="M591" s="1" t="s">
        <v>2195</v>
      </c>
      <c r="N591" s="1"/>
      <c r="O591" s="1"/>
      <c r="P591" s="2">
        <v>0</v>
      </c>
      <c r="Q591" s="2">
        <v>0</v>
      </c>
      <c r="R591" s="1" t="s">
        <v>926</v>
      </c>
      <c r="S591" s="1" t="s">
        <v>3055</v>
      </c>
      <c r="T591" s="1"/>
      <c r="U591" s="1"/>
      <c r="V591" s="1" t="s">
        <v>4</v>
      </c>
      <c r="W591" s="1"/>
      <c r="X591" s="1" t="s">
        <v>6</v>
      </c>
    </row>
    <row r="592" spans="1:24" x14ac:dyDescent="0.2">
      <c r="A592" s="1"/>
      <c r="B592" s="1" t="s">
        <v>3056</v>
      </c>
      <c r="C592" s="1" t="s">
        <v>3057</v>
      </c>
      <c r="D592" s="4" t="s">
        <v>2</v>
      </c>
      <c r="E592" s="5">
        <v>1</v>
      </c>
      <c r="F592" s="5"/>
      <c r="G592" s="11">
        <v>3229</v>
      </c>
      <c r="H592" s="14" t="s">
        <v>4704</v>
      </c>
      <c r="I592" s="20">
        <f>All_US[[#This Row],[USD List / Unit]]*$I$3</f>
        <v>3229</v>
      </c>
      <c r="J592" s="6">
        <v>627998014187</v>
      </c>
      <c r="K592" s="1"/>
      <c r="L592" s="1" t="s">
        <v>10</v>
      </c>
      <c r="M592" s="1" t="s">
        <v>2195</v>
      </c>
      <c r="N592" s="1"/>
      <c r="O592" s="1"/>
      <c r="P592" s="2">
        <v>0</v>
      </c>
      <c r="Q592" s="2">
        <v>0</v>
      </c>
      <c r="R592" s="1" t="s">
        <v>926</v>
      </c>
      <c r="S592" s="1" t="s">
        <v>3058</v>
      </c>
      <c r="T592" s="1"/>
      <c r="U592" s="1" t="s">
        <v>3059</v>
      </c>
      <c r="V592" s="1" t="s">
        <v>4</v>
      </c>
      <c r="W592" s="1" t="s">
        <v>3060</v>
      </c>
      <c r="X592" s="1" t="s">
        <v>6</v>
      </c>
    </row>
    <row r="593" spans="1:24" x14ac:dyDescent="0.2">
      <c r="A593" s="1"/>
      <c r="B593" s="1" t="s">
        <v>3061</v>
      </c>
      <c r="C593" s="1" t="s">
        <v>3062</v>
      </c>
      <c r="D593" s="4" t="s">
        <v>2</v>
      </c>
      <c r="E593" s="5">
        <v>1</v>
      </c>
      <c r="F593" s="5"/>
      <c r="G593" s="11">
        <v>3722</v>
      </c>
      <c r="H593" s="14" t="s">
        <v>4704</v>
      </c>
      <c r="I593" s="20">
        <f>All_US[[#This Row],[USD List / Unit]]*$I$3</f>
        <v>3722</v>
      </c>
      <c r="J593" s="6">
        <v>627998014231</v>
      </c>
      <c r="K593" s="1"/>
      <c r="L593" s="1" t="s">
        <v>10</v>
      </c>
      <c r="M593" s="1" t="s">
        <v>2195</v>
      </c>
      <c r="N593" s="1"/>
      <c r="O593" s="1"/>
      <c r="P593" s="2">
        <v>86</v>
      </c>
      <c r="Q593" s="2">
        <v>86</v>
      </c>
      <c r="R593" s="1" t="s">
        <v>926</v>
      </c>
      <c r="S593" s="1" t="s">
        <v>3063</v>
      </c>
      <c r="T593" s="1" t="s">
        <v>3064</v>
      </c>
      <c r="U593" s="1" t="s">
        <v>3065</v>
      </c>
      <c r="V593" s="1" t="s">
        <v>4</v>
      </c>
      <c r="W593" s="1" t="s">
        <v>3066</v>
      </c>
      <c r="X593" s="1" t="s">
        <v>6</v>
      </c>
    </row>
    <row r="594" spans="1:24" x14ac:dyDescent="0.2">
      <c r="A594" s="1"/>
      <c r="B594" s="1" t="s">
        <v>4935</v>
      </c>
      <c r="C594" s="1" t="s">
        <v>4936</v>
      </c>
      <c r="D594" s="4" t="s">
        <v>2</v>
      </c>
      <c r="E594" s="5">
        <v>1</v>
      </c>
      <c r="F594" s="5"/>
      <c r="G594" s="11">
        <v>36.93</v>
      </c>
      <c r="H594" s="14"/>
      <c r="I594" s="20">
        <f>All_US[[#This Row],[USD List / Unit]]*$I$3</f>
        <v>36.93</v>
      </c>
      <c r="J594" s="6">
        <v>627998010455</v>
      </c>
      <c r="K594" s="1"/>
      <c r="L594" s="1" t="s">
        <v>342</v>
      </c>
      <c r="M594" s="1" t="s">
        <v>25</v>
      </c>
      <c r="N594" s="1"/>
      <c r="O594" s="1"/>
      <c r="P594" s="2">
        <v>0.01</v>
      </c>
      <c r="Q594" s="2">
        <v>0.01</v>
      </c>
      <c r="R594" s="1" t="s">
        <v>926</v>
      </c>
      <c r="S594" s="1" t="s">
        <v>4937</v>
      </c>
      <c r="T594" s="1"/>
      <c r="U594" s="1" t="s">
        <v>4938</v>
      </c>
      <c r="V594" s="1" t="s">
        <v>4</v>
      </c>
      <c r="W594" s="1" t="s">
        <v>4939</v>
      </c>
      <c r="X594" s="1" t="s">
        <v>6</v>
      </c>
    </row>
    <row r="595" spans="1:24" x14ac:dyDescent="0.2">
      <c r="A595" s="1"/>
      <c r="B595" s="1" t="s">
        <v>831</v>
      </c>
      <c r="C595" s="1" t="s">
        <v>832</v>
      </c>
      <c r="D595" s="4" t="s">
        <v>2</v>
      </c>
      <c r="E595" s="5">
        <v>1</v>
      </c>
      <c r="F595" s="5"/>
      <c r="G595" s="11">
        <v>1887.95</v>
      </c>
      <c r="H595" s="14" t="s">
        <v>4705</v>
      </c>
      <c r="I595" s="20">
        <f>All_US[[#This Row],[USD List / Unit]]*$I$3</f>
        <v>1887.95</v>
      </c>
      <c r="J595" s="6">
        <v>627998011919</v>
      </c>
      <c r="K595" s="1"/>
      <c r="L595" s="1" t="s">
        <v>833</v>
      </c>
      <c r="M595" s="1" t="s">
        <v>161</v>
      </c>
      <c r="N595" s="1"/>
      <c r="O595" s="1"/>
      <c r="P595" s="2">
        <v>6.58</v>
      </c>
      <c r="Q595" s="2">
        <v>6.58</v>
      </c>
      <c r="R595" s="1" t="s">
        <v>926</v>
      </c>
      <c r="S595" s="1" t="s">
        <v>3067</v>
      </c>
      <c r="T595" s="1"/>
      <c r="U595" s="1" t="s">
        <v>834</v>
      </c>
      <c r="V595" s="1" t="s">
        <v>4</v>
      </c>
      <c r="W595" s="1" t="s">
        <v>835</v>
      </c>
      <c r="X595" s="1" t="s">
        <v>6</v>
      </c>
    </row>
    <row r="596" spans="1:24" x14ac:dyDescent="0.2">
      <c r="A596" s="1"/>
      <c r="B596" s="1" t="s">
        <v>3068</v>
      </c>
      <c r="C596" s="1" t="s">
        <v>3069</v>
      </c>
      <c r="D596" s="4" t="s">
        <v>2</v>
      </c>
      <c r="E596" s="5">
        <v>1</v>
      </c>
      <c r="F596" s="5">
        <v>10</v>
      </c>
      <c r="G596" s="11">
        <v>3229</v>
      </c>
      <c r="H596" s="14" t="s">
        <v>4706</v>
      </c>
      <c r="I596" s="20">
        <f>All_US[[#This Row],[USD List / Unit]]*$I$3</f>
        <v>3229</v>
      </c>
      <c r="J596" s="6">
        <v>627998012466</v>
      </c>
      <c r="K596" s="1"/>
      <c r="L596" s="1" t="s">
        <v>10</v>
      </c>
      <c r="M596" s="1" t="s">
        <v>2195</v>
      </c>
      <c r="N596" s="1"/>
      <c r="O596" s="1"/>
      <c r="P596" s="2">
        <v>58</v>
      </c>
      <c r="Q596" s="2">
        <v>58</v>
      </c>
      <c r="R596" s="1" t="s">
        <v>926</v>
      </c>
      <c r="S596" s="1" t="s">
        <v>3070</v>
      </c>
      <c r="T596" s="1"/>
      <c r="U596" s="1" t="s">
        <v>3071</v>
      </c>
      <c r="V596" s="1" t="s">
        <v>4</v>
      </c>
      <c r="W596" s="1" t="s">
        <v>3072</v>
      </c>
      <c r="X596" s="1" t="s">
        <v>6</v>
      </c>
    </row>
    <row r="597" spans="1:24" x14ac:dyDescent="0.2">
      <c r="A597" s="1"/>
      <c r="B597" s="1" t="s">
        <v>3073</v>
      </c>
      <c r="C597" s="1" t="s">
        <v>3074</v>
      </c>
      <c r="D597" s="4" t="s">
        <v>2</v>
      </c>
      <c r="E597" s="5">
        <v>1</v>
      </c>
      <c r="F597" s="5">
        <v>10</v>
      </c>
      <c r="G597" s="11">
        <v>3722</v>
      </c>
      <c r="H597" s="14" t="s">
        <v>4706</v>
      </c>
      <c r="I597" s="20">
        <f>All_US[[#This Row],[USD List / Unit]]*$I$3</f>
        <v>3722</v>
      </c>
      <c r="J597" s="6">
        <v>627998012473</v>
      </c>
      <c r="K597" s="1"/>
      <c r="L597" s="1" t="s">
        <v>10</v>
      </c>
      <c r="M597" s="1" t="s">
        <v>2195</v>
      </c>
      <c r="N597" s="1"/>
      <c r="O597" s="1"/>
      <c r="P597" s="2">
        <v>54.5</v>
      </c>
      <c r="Q597" s="2">
        <v>54.5</v>
      </c>
      <c r="R597" s="1" t="s">
        <v>926</v>
      </c>
      <c r="S597" s="1" t="s">
        <v>3075</v>
      </c>
      <c r="T597" s="1" t="s">
        <v>3064</v>
      </c>
      <c r="U597" s="1" t="s">
        <v>3076</v>
      </c>
      <c r="V597" s="1" t="s">
        <v>4</v>
      </c>
      <c r="W597" s="1" t="s">
        <v>3077</v>
      </c>
      <c r="X597" s="1" t="s">
        <v>6</v>
      </c>
    </row>
    <row r="598" spans="1:24" x14ac:dyDescent="0.2">
      <c r="A598" s="1"/>
      <c r="B598" s="1" t="s">
        <v>3078</v>
      </c>
      <c r="C598" s="1" t="s">
        <v>3079</v>
      </c>
      <c r="D598" s="4" t="s">
        <v>2</v>
      </c>
      <c r="E598" s="5">
        <v>1</v>
      </c>
      <c r="F598" s="5"/>
      <c r="G598" s="11">
        <v>3708</v>
      </c>
      <c r="H598" s="14" t="s">
        <v>4707</v>
      </c>
      <c r="I598" s="20">
        <f>All_US[[#This Row],[USD List / Unit]]*$I$3</f>
        <v>3708</v>
      </c>
      <c r="J598" s="6">
        <v>627998014644</v>
      </c>
      <c r="K598" s="1"/>
      <c r="L598" s="1" t="s">
        <v>10</v>
      </c>
      <c r="M598" s="1" t="s">
        <v>2195</v>
      </c>
      <c r="N598" s="1"/>
      <c r="O598" s="1"/>
      <c r="P598" s="2">
        <v>0</v>
      </c>
      <c r="Q598" s="2">
        <v>0</v>
      </c>
      <c r="R598" s="1" t="s">
        <v>926</v>
      </c>
      <c r="S598" s="1" t="s">
        <v>3080</v>
      </c>
      <c r="T598" s="1"/>
      <c r="U598" s="1" t="s">
        <v>3081</v>
      </c>
      <c r="V598" s="1" t="s">
        <v>4</v>
      </c>
      <c r="W598" s="1" t="s">
        <v>3082</v>
      </c>
      <c r="X598" s="1" t="s">
        <v>6</v>
      </c>
    </row>
    <row r="599" spans="1:24" x14ac:dyDescent="0.2">
      <c r="A599" s="1"/>
      <c r="B599" s="1" t="s">
        <v>3083</v>
      </c>
      <c r="C599" s="1" t="s">
        <v>3084</v>
      </c>
      <c r="D599" s="4" t="s">
        <v>2</v>
      </c>
      <c r="E599" s="5">
        <v>1</v>
      </c>
      <c r="F599" s="5"/>
      <c r="G599" s="11">
        <v>4435</v>
      </c>
      <c r="H599" s="14" t="s">
        <v>4708</v>
      </c>
      <c r="I599" s="20">
        <f>All_US[[#This Row],[USD List / Unit]]*$I$3</f>
        <v>4435</v>
      </c>
      <c r="J599" s="6">
        <v>627998014651</v>
      </c>
      <c r="K599" s="1"/>
      <c r="L599" s="1" t="s">
        <v>10</v>
      </c>
      <c r="M599" s="1" t="s">
        <v>2195</v>
      </c>
      <c r="N599" s="1"/>
      <c r="O599" s="1"/>
      <c r="P599" s="2">
        <v>60</v>
      </c>
      <c r="Q599" s="2">
        <v>60</v>
      </c>
      <c r="R599" s="1" t="s">
        <v>926</v>
      </c>
      <c r="S599" s="1" t="s">
        <v>3080</v>
      </c>
      <c r="T599" s="1" t="s">
        <v>3085</v>
      </c>
      <c r="U599" s="1" t="s">
        <v>3086</v>
      </c>
      <c r="V599" s="1" t="s">
        <v>4</v>
      </c>
      <c r="W599" s="1" t="s">
        <v>3087</v>
      </c>
      <c r="X599" s="1" t="s">
        <v>6</v>
      </c>
    </row>
    <row r="600" spans="1:24" x14ac:dyDescent="0.2">
      <c r="A600" s="1"/>
      <c r="B600" s="1" t="s">
        <v>3088</v>
      </c>
      <c r="C600" s="1" t="s">
        <v>3089</v>
      </c>
      <c r="D600" s="4" t="s">
        <v>2</v>
      </c>
      <c r="E600" s="5">
        <v>1</v>
      </c>
      <c r="F600" s="5"/>
      <c r="G600" s="11">
        <v>4604</v>
      </c>
      <c r="H600" s="14" t="s">
        <v>4708</v>
      </c>
      <c r="I600" s="20">
        <f>All_US[[#This Row],[USD List / Unit]]*$I$3</f>
        <v>4604</v>
      </c>
      <c r="J600" s="6">
        <v>627998014668</v>
      </c>
      <c r="K600" s="1"/>
      <c r="L600" s="1" t="s">
        <v>10</v>
      </c>
      <c r="M600" s="1" t="s">
        <v>2195</v>
      </c>
      <c r="N600" s="1"/>
      <c r="O600" s="1"/>
      <c r="P600" s="2">
        <v>0</v>
      </c>
      <c r="Q600" s="2">
        <v>0</v>
      </c>
      <c r="R600" s="1" t="s">
        <v>926</v>
      </c>
      <c r="S600" s="1" t="s">
        <v>3080</v>
      </c>
      <c r="T600" s="1" t="s">
        <v>3090</v>
      </c>
      <c r="U600" s="1" t="s">
        <v>3091</v>
      </c>
      <c r="V600" s="1" t="s">
        <v>4</v>
      </c>
      <c r="W600" s="1" t="s">
        <v>3092</v>
      </c>
      <c r="X600" s="1" t="s">
        <v>6</v>
      </c>
    </row>
    <row r="601" spans="1:24" x14ac:dyDescent="0.2">
      <c r="A601" s="1"/>
      <c r="B601" s="1" t="s">
        <v>3093</v>
      </c>
      <c r="C601" s="1" t="s">
        <v>3094</v>
      </c>
      <c r="D601" s="4" t="s">
        <v>2</v>
      </c>
      <c r="E601" s="5">
        <v>1</v>
      </c>
      <c r="F601" s="5"/>
      <c r="G601" s="11">
        <v>6531</v>
      </c>
      <c r="H601" s="14" t="s">
        <v>4707</v>
      </c>
      <c r="I601" s="20">
        <f>All_US[[#This Row],[USD List / Unit]]*$I$3</f>
        <v>6531</v>
      </c>
      <c r="J601" s="6">
        <v>627998010431</v>
      </c>
      <c r="K601" s="1"/>
      <c r="L601" s="1" t="s">
        <v>10</v>
      </c>
      <c r="M601" s="1" t="s">
        <v>2195</v>
      </c>
      <c r="N601" s="1"/>
      <c r="O601" s="1"/>
      <c r="P601" s="2">
        <v>95</v>
      </c>
      <c r="Q601" s="2">
        <v>95</v>
      </c>
      <c r="R601" s="1" t="s">
        <v>926</v>
      </c>
      <c r="S601" s="1" t="s">
        <v>3095</v>
      </c>
      <c r="T601" s="1"/>
      <c r="U601" s="1" t="s">
        <v>3096</v>
      </c>
      <c r="V601" s="1" t="s">
        <v>4</v>
      </c>
      <c r="W601" s="1" t="s">
        <v>3097</v>
      </c>
      <c r="X601" s="1" t="s">
        <v>6</v>
      </c>
    </row>
    <row r="602" spans="1:24" x14ac:dyDescent="0.2">
      <c r="A602" s="1"/>
      <c r="B602" s="1" t="s">
        <v>3098</v>
      </c>
      <c r="C602" s="1" t="s">
        <v>3099</v>
      </c>
      <c r="D602" s="4" t="s">
        <v>2</v>
      </c>
      <c r="E602" s="5">
        <v>1</v>
      </c>
      <c r="F602" s="5"/>
      <c r="G602" s="11">
        <v>6938</v>
      </c>
      <c r="H602" s="14" t="s">
        <v>4708</v>
      </c>
      <c r="I602" s="20">
        <f>All_US[[#This Row],[USD List / Unit]]*$I$3</f>
        <v>6938</v>
      </c>
      <c r="J602" s="6">
        <v>627998013043</v>
      </c>
      <c r="K602" s="1"/>
      <c r="L602" s="1" t="s">
        <v>10</v>
      </c>
      <c r="M602" s="1" t="s">
        <v>2195</v>
      </c>
      <c r="N602" s="1"/>
      <c r="O602" s="1"/>
      <c r="P602" s="2">
        <v>0</v>
      </c>
      <c r="Q602" s="2">
        <v>0</v>
      </c>
      <c r="R602" s="1" t="s">
        <v>926</v>
      </c>
      <c r="S602" s="1" t="s">
        <v>3095</v>
      </c>
      <c r="T602" s="1" t="s">
        <v>3085</v>
      </c>
      <c r="U602" s="1" t="s">
        <v>3100</v>
      </c>
      <c r="V602" s="1" t="s">
        <v>4</v>
      </c>
      <c r="W602" s="1" t="s">
        <v>3101</v>
      </c>
      <c r="X602" s="1" t="s">
        <v>6</v>
      </c>
    </row>
    <row r="603" spans="1:24" x14ac:dyDescent="0.2">
      <c r="A603" s="1"/>
      <c r="B603" s="1" t="s">
        <v>3102</v>
      </c>
      <c r="C603" s="1" t="s">
        <v>3103</v>
      </c>
      <c r="D603" s="4" t="s">
        <v>2</v>
      </c>
      <c r="E603" s="5">
        <v>1</v>
      </c>
      <c r="F603" s="5"/>
      <c r="G603" s="11">
        <v>6982</v>
      </c>
      <c r="H603" s="14" t="s">
        <v>4708</v>
      </c>
      <c r="I603" s="20">
        <f>All_US[[#This Row],[USD List / Unit]]*$I$3</f>
        <v>6982</v>
      </c>
      <c r="J603" s="6">
        <v>627998011209</v>
      </c>
      <c r="K603" s="1"/>
      <c r="L603" s="1" t="s">
        <v>10</v>
      </c>
      <c r="M603" s="1" t="s">
        <v>2195</v>
      </c>
      <c r="N603" s="1"/>
      <c r="O603" s="1"/>
      <c r="P603" s="2">
        <v>60</v>
      </c>
      <c r="Q603" s="2">
        <v>60</v>
      </c>
      <c r="R603" s="1" t="s">
        <v>926</v>
      </c>
      <c r="S603" s="1" t="s">
        <v>3095</v>
      </c>
      <c r="T603" s="1" t="s">
        <v>3090</v>
      </c>
      <c r="U603" s="1" t="s">
        <v>3104</v>
      </c>
      <c r="V603" s="1" t="s">
        <v>4</v>
      </c>
      <c r="W603" s="1" t="s">
        <v>3105</v>
      </c>
      <c r="X603" s="1" t="s">
        <v>6</v>
      </c>
    </row>
    <row r="604" spans="1:24" x14ac:dyDescent="0.2">
      <c r="A604" s="1"/>
      <c r="B604" s="1" t="s">
        <v>3106</v>
      </c>
      <c r="C604" s="1" t="s">
        <v>3107</v>
      </c>
      <c r="D604" s="4" t="s">
        <v>2</v>
      </c>
      <c r="E604" s="5">
        <v>1</v>
      </c>
      <c r="F604" s="5"/>
      <c r="G604" s="11">
        <v>7190</v>
      </c>
      <c r="H604" s="14" t="s">
        <v>4708</v>
      </c>
      <c r="I604" s="20">
        <f>All_US[[#This Row],[USD List / Unit]]*$I$3</f>
        <v>7190</v>
      </c>
      <c r="J604" s="6">
        <v>627998014910</v>
      </c>
      <c r="K604" s="1"/>
      <c r="L604" s="1" t="s">
        <v>10</v>
      </c>
      <c r="M604" s="1" t="s">
        <v>2195</v>
      </c>
      <c r="N604" s="1"/>
      <c r="O604" s="1"/>
      <c r="P604" s="2">
        <v>0</v>
      </c>
      <c r="Q604" s="2">
        <v>0</v>
      </c>
      <c r="R604" s="1" t="s">
        <v>926</v>
      </c>
      <c r="S604" s="1" t="s">
        <v>3095</v>
      </c>
      <c r="T604" s="1" t="s">
        <v>3108</v>
      </c>
      <c r="U604" s="1" t="s">
        <v>3109</v>
      </c>
      <c r="V604" s="1" t="s">
        <v>4</v>
      </c>
      <c r="W604" s="1" t="s">
        <v>3110</v>
      </c>
      <c r="X604" s="1" t="s">
        <v>6</v>
      </c>
    </row>
    <row r="605" spans="1:24" x14ac:dyDescent="0.2">
      <c r="A605" s="1"/>
      <c r="B605" s="1" t="s">
        <v>3111</v>
      </c>
      <c r="C605" s="1" t="s">
        <v>3112</v>
      </c>
      <c r="D605" s="4" t="s">
        <v>2</v>
      </c>
      <c r="E605" s="5">
        <v>1</v>
      </c>
      <c r="F605" s="5"/>
      <c r="G605" s="11">
        <v>7277</v>
      </c>
      <c r="H605" s="14" t="s">
        <v>4708</v>
      </c>
      <c r="I605" s="20">
        <f>All_US[[#This Row],[USD List / Unit]]*$I$3</f>
        <v>7277</v>
      </c>
      <c r="J605" s="6">
        <v>627998014927</v>
      </c>
      <c r="K605" s="1"/>
      <c r="L605" s="1" t="s">
        <v>10</v>
      </c>
      <c r="M605" s="1" t="s">
        <v>2195</v>
      </c>
      <c r="N605" s="1"/>
      <c r="O605" s="1"/>
      <c r="P605" s="2">
        <v>80</v>
      </c>
      <c r="Q605" s="2">
        <v>80</v>
      </c>
      <c r="R605" s="1" t="s">
        <v>926</v>
      </c>
      <c r="S605" s="1" t="s">
        <v>3113</v>
      </c>
      <c r="T605" s="1" t="s">
        <v>3114</v>
      </c>
      <c r="U605" s="1" t="s">
        <v>3115</v>
      </c>
      <c r="V605" s="1" t="s">
        <v>4</v>
      </c>
      <c r="W605" s="1" t="s">
        <v>3116</v>
      </c>
      <c r="X605" s="1" t="s">
        <v>6</v>
      </c>
    </row>
    <row r="606" spans="1:24" x14ac:dyDescent="0.2">
      <c r="A606" s="1"/>
      <c r="B606" s="1" t="s">
        <v>3117</v>
      </c>
      <c r="C606" s="1" t="s">
        <v>3118</v>
      </c>
      <c r="D606" s="4" t="s">
        <v>2</v>
      </c>
      <c r="E606" s="5">
        <v>1</v>
      </c>
      <c r="F606" s="5"/>
      <c r="G606" s="11">
        <v>7365</v>
      </c>
      <c r="H606" s="14" t="s">
        <v>4708</v>
      </c>
      <c r="I606" s="20">
        <f>All_US[[#This Row],[USD List / Unit]]*$I$3</f>
        <v>7365</v>
      </c>
      <c r="J606" s="6">
        <v>627998014934</v>
      </c>
      <c r="K606" s="1"/>
      <c r="L606" s="1" t="s">
        <v>10</v>
      </c>
      <c r="M606" s="1" t="s">
        <v>2195</v>
      </c>
      <c r="N606" s="1"/>
      <c r="O606" s="1"/>
      <c r="P606" s="2">
        <v>0</v>
      </c>
      <c r="Q606" s="2">
        <v>0</v>
      </c>
      <c r="R606" s="1" t="s">
        <v>926</v>
      </c>
      <c r="S606" s="1" t="s">
        <v>3095</v>
      </c>
      <c r="T606" s="1" t="s">
        <v>3119</v>
      </c>
      <c r="U606" s="1" t="s">
        <v>3120</v>
      </c>
      <c r="V606" s="1" t="s">
        <v>4</v>
      </c>
      <c r="W606" s="1" t="s">
        <v>3121</v>
      </c>
      <c r="X606" s="1" t="s">
        <v>6</v>
      </c>
    </row>
    <row r="607" spans="1:24" x14ac:dyDescent="0.2">
      <c r="A607" s="1"/>
      <c r="B607" s="1" t="s">
        <v>3122</v>
      </c>
      <c r="C607" s="1" t="s">
        <v>3123</v>
      </c>
      <c r="D607" s="4" t="s">
        <v>2</v>
      </c>
      <c r="E607" s="5">
        <v>1</v>
      </c>
      <c r="F607" s="5"/>
      <c r="G607" s="11">
        <v>6672</v>
      </c>
      <c r="H607" s="14" t="s">
        <v>4707</v>
      </c>
      <c r="I607" s="20">
        <f>All_US[[#This Row],[USD List / Unit]]*$I$3</f>
        <v>6672</v>
      </c>
      <c r="J607" s="6">
        <v>627998013050</v>
      </c>
      <c r="K607" s="1"/>
      <c r="L607" s="1" t="s">
        <v>10</v>
      </c>
      <c r="M607" s="1" t="s">
        <v>2195</v>
      </c>
      <c r="N607" s="1"/>
      <c r="O607" s="1"/>
      <c r="P607" s="2">
        <v>73.86</v>
      </c>
      <c r="Q607" s="2">
        <v>73.86</v>
      </c>
      <c r="R607" s="1" t="s">
        <v>926</v>
      </c>
      <c r="S607" s="1" t="s">
        <v>3124</v>
      </c>
      <c r="T607" s="1"/>
      <c r="U607" s="1" t="s">
        <v>3125</v>
      </c>
      <c r="V607" s="1" t="s">
        <v>4</v>
      </c>
      <c r="W607" s="1" t="s">
        <v>3126</v>
      </c>
      <c r="X607" s="1" t="s">
        <v>6</v>
      </c>
    </row>
    <row r="608" spans="1:24" x14ac:dyDescent="0.2">
      <c r="A608" s="1"/>
      <c r="B608" s="1" t="s">
        <v>3127</v>
      </c>
      <c r="C608" s="1" t="s">
        <v>3128</v>
      </c>
      <c r="D608" s="4" t="s">
        <v>2</v>
      </c>
      <c r="E608" s="5">
        <v>1</v>
      </c>
      <c r="F608" s="5"/>
      <c r="G608" s="11">
        <v>7746</v>
      </c>
      <c r="H608" s="14" t="s">
        <v>4708</v>
      </c>
      <c r="I608" s="20">
        <f>All_US[[#This Row],[USD List / Unit]]*$I$3</f>
        <v>7746</v>
      </c>
      <c r="J608" s="6">
        <v>627998013067</v>
      </c>
      <c r="K608" s="1"/>
      <c r="L608" s="1" t="s">
        <v>10</v>
      </c>
      <c r="M608" s="1" t="s">
        <v>2195</v>
      </c>
      <c r="N608" s="1"/>
      <c r="O608" s="1"/>
      <c r="P608" s="2">
        <v>67</v>
      </c>
      <c r="Q608" s="2">
        <v>67</v>
      </c>
      <c r="R608" s="1" t="s">
        <v>926</v>
      </c>
      <c r="S608" s="1" t="s">
        <v>3124</v>
      </c>
      <c r="T608" s="1" t="s">
        <v>3129</v>
      </c>
      <c r="U608" s="1" t="s">
        <v>3130</v>
      </c>
      <c r="V608" s="1" t="s">
        <v>4</v>
      </c>
      <c r="W608" s="1" t="s">
        <v>3131</v>
      </c>
      <c r="X608" s="1" t="s">
        <v>6</v>
      </c>
    </row>
    <row r="609" spans="1:24" x14ac:dyDescent="0.2">
      <c r="A609" s="1"/>
      <c r="B609" s="1" t="s">
        <v>836</v>
      </c>
      <c r="C609" s="1" t="s">
        <v>837</v>
      </c>
      <c r="D609" s="4" t="s">
        <v>2</v>
      </c>
      <c r="E609" s="5">
        <v>1</v>
      </c>
      <c r="F609" s="5"/>
      <c r="G609" s="11">
        <v>167.72</v>
      </c>
      <c r="H609" s="14" t="s">
        <v>4705</v>
      </c>
      <c r="I609" s="20">
        <f>All_US[[#This Row],[USD List / Unit]]*$I$3</f>
        <v>167.72</v>
      </c>
      <c r="J609" s="6">
        <v>627998014637</v>
      </c>
      <c r="K609" s="1"/>
      <c r="L609" s="1" t="s">
        <v>10</v>
      </c>
      <c r="M609" s="1" t="s">
        <v>3138</v>
      </c>
      <c r="N609" s="1"/>
      <c r="O609" s="1"/>
      <c r="P609" s="2">
        <v>0</v>
      </c>
      <c r="Q609" s="2">
        <v>0</v>
      </c>
      <c r="R609" s="1" t="s">
        <v>926</v>
      </c>
      <c r="S609" s="1" t="s">
        <v>3132</v>
      </c>
      <c r="T609" s="1" t="s">
        <v>3133</v>
      </c>
      <c r="U609" s="1" t="s">
        <v>838</v>
      </c>
      <c r="V609" s="1" t="s">
        <v>4</v>
      </c>
      <c r="W609" s="1" t="s">
        <v>839</v>
      </c>
      <c r="X609" s="1" t="s">
        <v>6</v>
      </c>
    </row>
    <row r="610" spans="1:24" x14ac:dyDescent="0.2">
      <c r="A610" s="1"/>
      <c r="B610" s="1" t="s">
        <v>840</v>
      </c>
      <c r="C610" s="1" t="s">
        <v>841</v>
      </c>
      <c r="D610" s="4" t="s">
        <v>2</v>
      </c>
      <c r="E610" s="5">
        <v>1</v>
      </c>
      <c r="F610" s="5"/>
      <c r="G610" s="11">
        <v>346.56</v>
      </c>
      <c r="H610" s="14" t="s">
        <v>4705</v>
      </c>
      <c r="I610" s="20">
        <f>All_US[[#This Row],[USD List / Unit]]*$I$3</f>
        <v>346.56</v>
      </c>
      <c r="J610" s="6">
        <v>627998015276</v>
      </c>
      <c r="K610" s="1"/>
      <c r="L610" s="1" t="s">
        <v>10</v>
      </c>
      <c r="M610" s="1" t="s">
        <v>3138</v>
      </c>
      <c r="N610" s="1"/>
      <c r="O610" s="1"/>
      <c r="P610" s="2">
        <v>0</v>
      </c>
      <c r="Q610" s="2">
        <v>0.02</v>
      </c>
      <c r="R610" s="1" t="s">
        <v>926</v>
      </c>
      <c r="S610" s="1" t="s">
        <v>3134</v>
      </c>
      <c r="T610" s="1" t="s">
        <v>3135</v>
      </c>
      <c r="U610" s="1"/>
      <c r="V610" s="1" t="s">
        <v>4</v>
      </c>
      <c r="W610" s="1"/>
      <c r="X610" s="1" t="s">
        <v>6</v>
      </c>
    </row>
    <row r="611" spans="1:24" x14ac:dyDescent="0.2">
      <c r="A611" s="1" t="s">
        <v>425</v>
      </c>
      <c r="B611" s="1" t="s">
        <v>3136</v>
      </c>
      <c r="C611" s="1" t="s">
        <v>3137</v>
      </c>
      <c r="D611" s="4" t="s">
        <v>2</v>
      </c>
      <c r="E611" s="5">
        <v>1</v>
      </c>
      <c r="F611" s="5"/>
      <c r="G611" s="11">
        <v>152.16999999999999</v>
      </c>
      <c r="H611" s="14" t="s">
        <v>4613</v>
      </c>
      <c r="I611" s="20">
        <f>All_US[[#This Row],[USD List / Unit]]*$I$3</f>
        <v>152.16999999999999</v>
      </c>
      <c r="J611" s="6">
        <v>627998014118</v>
      </c>
      <c r="K611" s="1"/>
      <c r="L611" s="1" t="s">
        <v>10</v>
      </c>
      <c r="M611" s="1" t="s">
        <v>3138</v>
      </c>
      <c r="N611" s="1"/>
      <c r="O611" s="1"/>
      <c r="P611" s="2">
        <v>0.75</v>
      </c>
      <c r="Q611" s="2">
        <v>0.75</v>
      </c>
      <c r="R611" s="1" t="s">
        <v>926</v>
      </c>
      <c r="S611" s="1" t="s">
        <v>3139</v>
      </c>
      <c r="T611" s="1" t="s">
        <v>3140</v>
      </c>
      <c r="U611" s="1" t="s">
        <v>3141</v>
      </c>
      <c r="V611" s="1" t="s">
        <v>4</v>
      </c>
      <c r="W611" s="1" t="s">
        <v>3142</v>
      </c>
      <c r="X611" s="1" t="s">
        <v>6</v>
      </c>
    </row>
    <row r="612" spans="1:24" x14ac:dyDescent="0.2">
      <c r="A612" s="1"/>
      <c r="B612" s="1" t="s">
        <v>3143</v>
      </c>
      <c r="C612" s="1" t="s">
        <v>3144</v>
      </c>
      <c r="D612" s="4" t="s">
        <v>2</v>
      </c>
      <c r="E612" s="5">
        <v>5</v>
      </c>
      <c r="F612" s="5">
        <v>80</v>
      </c>
      <c r="G612" s="11">
        <v>16.036000000000001</v>
      </c>
      <c r="H612" s="14" t="s">
        <v>4721</v>
      </c>
      <c r="I612" s="20">
        <f>All_US[[#This Row],[USD List / Unit]]*$I$3</f>
        <v>16.036000000000001</v>
      </c>
      <c r="J612" s="6">
        <v>627998016129</v>
      </c>
      <c r="K612" s="1"/>
      <c r="L612" s="1" t="s">
        <v>109</v>
      </c>
      <c r="M612" s="1" t="s">
        <v>1202</v>
      </c>
      <c r="N612" s="1"/>
      <c r="O612" s="1"/>
      <c r="P612" s="2">
        <v>0.08</v>
      </c>
      <c r="Q612" s="2">
        <v>0.08</v>
      </c>
      <c r="R612" s="1" t="s">
        <v>926</v>
      </c>
      <c r="S612" s="1" t="s">
        <v>3145</v>
      </c>
      <c r="T612" s="1" t="s">
        <v>1211</v>
      </c>
      <c r="U612" s="1" t="s">
        <v>3146</v>
      </c>
      <c r="V612" s="1" t="s">
        <v>4</v>
      </c>
      <c r="W612" s="1" t="s">
        <v>3147</v>
      </c>
      <c r="X612" s="1" t="s">
        <v>6</v>
      </c>
    </row>
    <row r="613" spans="1:24" x14ac:dyDescent="0.2">
      <c r="A613" s="1"/>
      <c r="B613" s="1" t="s">
        <v>3148</v>
      </c>
      <c r="C613" s="1" t="s">
        <v>3149</v>
      </c>
      <c r="D613" s="4" t="s">
        <v>2</v>
      </c>
      <c r="E613" s="5">
        <v>5</v>
      </c>
      <c r="F613" s="5">
        <v>60</v>
      </c>
      <c r="G613" s="11">
        <v>22.795000000000002</v>
      </c>
      <c r="H613" s="14" t="s">
        <v>4721</v>
      </c>
      <c r="I613" s="20">
        <f>All_US[[#This Row],[USD List / Unit]]*$I$3</f>
        <v>22.795000000000002</v>
      </c>
      <c r="J613" s="6">
        <v>627998016136</v>
      </c>
      <c r="K613" s="1"/>
      <c r="L613" s="1" t="s">
        <v>109</v>
      </c>
      <c r="M613" s="1" t="s">
        <v>1202</v>
      </c>
      <c r="N613" s="1"/>
      <c r="O613" s="1"/>
      <c r="P613" s="2">
        <v>0.11</v>
      </c>
      <c r="Q613" s="2">
        <v>0.11</v>
      </c>
      <c r="R613" s="1" t="s">
        <v>926</v>
      </c>
      <c r="S613" s="1" t="s">
        <v>3150</v>
      </c>
      <c r="T613" s="1" t="s">
        <v>1211</v>
      </c>
      <c r="U613" s="1" t="s">
        <v>3151</v>
      </c>
      <c r="V613" s="1" t="s">
        <v>4</v>
      </c>
      <c r="W613" s="1" t="s">
        <v>3152</v>
      </c>
      <c r="X613" s="1" t="s">
        <v>6</v>
      </c>
    </row>
    <row r="614" spans="1:24" x14ac:dyDescent="0.2">
      <c r="A614" s="1"/>
      <c r="B614" s="1" t="s">
        <v>3153</v>
      </c>
      <c r="C614" s="1" t="s">
        <v>3154</v>
      </c>
      <c r="D614" s="4" t="s">
        <v>2</v>
      </c>
      <c r="E614" s="5">
        <v>5</v>
      </c>
      <c r="F614" s="5">
        <v>40</v>
      </c>
      <c r="G614" s="11">
        <v>28.048999999999999</v>
      </c>
      <c r="H614" s="14" t="s">
        <v>4721</v>
      </c>
      <c r="I614" s="20">
        <f>All_US[[#This Row],[USD List / Unit]]*$I$3</f>
        <v>28.048999999999999</v>
      </c>
      <c r="J614" s="6">
        <v>627998016143</v>
      </c>
      <c r="K614" s="1"/>
      <c r="L614" s="1" t="s">
        <v>109</v>
      </c>
      <c r="M614" s="1" t="s">
        <v>1202</v>
      </c>
      <c r="N614" s="1"/>
      <c r="O614" s="1"/>
      <c r="P614" s="2">
        <v>0.15</v>
      </c>
      <c r="Q614" s="2">
        <v>0.15</v>
      </c>
      <c r="R614" s="1" t="s">
        <v>926</v>
      </c>
      <c r="S614" s="1" t="s">
        <v>3155</v>
      </c>
      <c r="T614" s="1" t="s">
        <v>1211</v>
      </c>
      <c r="U614" s="1" t="s">
        <v>3156</v>
      </c>
      <c r="V614" s="1" t="s">
        <v>4</v>
      </c>
      <c r="W614" s="1" t="s">
        <v>3157</v>
      </c>
      <c r="X614" s="1" t="s">
        <v>6</v>
      </c>
    </row>
    <row r="615" spans="1:24" x14ac:dyDescent="0.2">
      <c r="A615" s="1"/>
      <c r="B615" s="1" t="s">
        <v>3158</v>
      </c>
      <c r="C615" s="1" t="s">
        <v>3159</v>
      </c>
      <c r="D615" s="4" t="s">
        <v>2</v>
      </c>
      <c r="E615" s="5">
        <v>5</v>
      </c>
      <c r="F615" s="5">
        <v>40</v>
      </c>
      <c r="G615" s="11">
        <v>66.412000000000006</v>
      </c>
      <c r="H615" s="14" t="s">
        <v>4721</v>
      </c>
      <c r="I615" s="20">
        <f>All_US[[#This Row],[USD List / Unit]]*$I$3</f>
        <v>66.412000000000006</v>
      </c>
      <c r="J615" s="6">
        <v>627998016150</v>
      </c>
      <c r="K615" s="1"/>
      <c r="L615" s="1" t="s">
        <v>109</v>
      </c>
      <c r="M615" s="1" t="s">
        <v>1202</v>
      </c>
      <c r="N615" s="1"/>
      <c r="O615" s="1"/>
      <c r="P615" s="2">
        <v>0.21</v>
      </c>
      <c r="Q615" s="2">
        <v>0.21</v>
      </c>
      <c r="R615" s="1" t="s">
        <v>926</v>
      </c>
      <c r="S615" s="1" t="s">
        <v>3160</v>
      </c>
      <c r="T615" s="1" t="s">
        <v>1211</v>
      </c>
      <c r="U615" s="1" t="s">
        <v>3161</v>
      </c>
      <c r="V615" s="1" t="s">
        <v>4</v>
      </c>
      <c r="W615" s="1" t="s">
        <v>3162</v>
      </c>
      <c r="X615" s="1" t="s">
        <v>6</v>
      </c>
    </row>
    <row r="616" spans="1:24" x14ac:dyDescent="0.2">
      <c r="A616" s="1"/>
      <c r="B616" s="1" t="s">
        <v>3163</v>
      </c>
      <c r="C616" s="1" t="s">
        <v>3164</v>
      </c>
      <c r="D616" s="4" t="s">
        <v>2</v>
      </c>
      <c r="E616" s="5">
        <v>5</v>
      </c>
      <c r="F616" s="5">
        <v>100</v>
      </c>
      <c r="G616" s="11">
        <v>13.728999999999999</v>
      </c>
      <c r="H616" s="14" t="s">
        <v>4721</v>
      </c>
      <c r="I616" s="20">
        <f>All_US[[#This Row],[USD List / Unit]]*$I$3</f>
        <v>13.728999999999999</v>
      </c>
      <c r="J616" s="6">
        <v>627998016198</v>
      </c>
      <c r="K616" s="1"/>
      <c r="L616" s="1" t="s">
        <v>109</v>
      </c>
      <c r="M616" s="1" t="s">
        <v>1202</v>
      </c>
      <c r="N616" s="1"/>
      <c r="O616" s="1"/>
      <c r="P616" s="2">
        <v>0.06</v>
      </c>
      <c r="Q616" s="2">
        <v>0.06</v>
      </c>
      <c r="R616" s="1" t="s">
        <v>926</v>
      </c>
      <c r="S616" s="1" t="s">
        <v>3165</v>
      </c>
      <c r="T616" s="1" t="s">
        <v>3166</v>
      </c>
      <c r="U616" s="1" t="s">
        <v>3167</v>
      </c>
      <c r="V616" s="1" t="s">
        <v>4</v>
      </c>
      <c r="W616" s="1" t="s">
        <v>3168</v>
      </c>
      <c r="X616" s="1" t="s">
        <v>6</v>
      </c>
    </row>
    <row r="617" spans="1:24" x14ac:dyDescent="0.2">
      <c r="A617" s="1"/>
      <c r="B617" s="1" t="s">
        <v>3169</v>
      </c>
      <c r="C617" s="1" t="s">
        <v>3170</v>
      </c>
      <c r="D617" s="4" t="s">
        <v>2</v>
      </c>
      <c r="E617" s="5">
        <v>5</v>
      </c>
      <c r="F617" s="5">
        <v>80</v>
      </c>
      <c r="G617" s="11">
        <v>18.616</v>
      </c>
      <c r="H617" s="14" t="s">
        <v>4721</v>
      </c>
      <c r="I617" s="20">
        <f>All_US[[#This Row],[USD List / Unit]]*$I$3</f>
        <v>18.616</v>
      </c>
      <c r="J617" s="6">
        <v>627998016167</v>
      </c>
      <c r="K617" s="1"/>
      <c r="L617" s="1" t="s">
        <v>109</v>
      </c>
      <c r="M617" s="1" t="s">
        <v>1202</v>
      </c>
      <c r="N617" s="1"/>
      <c r="O617" s="1"/>
      <c r="P617" s="2">
        <v>0.09</v>
      </c>
      <c r="Q617" s="2">
        <v>0.09</v>
      </c>
      <c r="R617" s="1" t="s">
        <v>926</v>
      </c>
      <c r="S617" s="1" t="s">
        <v>3171</v>
      </c>
      <c r="T617" s="1" t="s">
        <v>3166</v>
      </c>
      <c r="U617" s="1" t="s">
        <v>3172</v>
      </c>
      <c r="V617" s="1" t="s">
        <v>4</v>
      </c>
      <c r="W617" s="1" t="s">
        <v>3173</v>
      </c>
      <c r="X617" s="1" t="s">
        <v>6</v>
      </c>
    </row>
    <row r="618" spans="1:24" x14ac:dyDescent="0.2">
      <c r="A618" s="1"/>
      <c r="B618" s="1" t="s">
        <v>3174</v>
      </c>
      <c r="C618" s="1" t="s">
        <v>3175</v>
      </c>
      <c r="D618" s="4" t="s">
        <v>2</v>
      </c>
      <c r="E618" s="5">
        <v>5</v>
      </c>
      <c r="F618" s="5">
        <v>60</v>
      </c>
      <c r="G618" s="11">
        <v>23.196000000000002</v>
      </c>
      <c r="H618" s="14" t="s">
        <v>4721</v>
      </c>
      <c r="I618" s="20">
        <f>All_US[[#This Row],[USD List / Unit]]*$I$3</f>
        <v>23.196000000000002</v>
      </c>
      <c r="J618" s="6">
        <v>627998016174</v>
      </c>
      <c r="K618" s="1"/>
      <c r="L618" s="1" t="s">
        <v>109</v>
      </c>
      <c r="M618" s="1" t="s">
        <v>1202</v>
      </c>
      <c r="N618" s="1"/>
      <c r="O618" s="1"/>
      <c r="P618" s="2">
        <v>0.12</v>
      </c>
      <c r="Q618" s="2">
        <v>0.12</v>
      </c>
      <c r="R618" s="1" t="s">
        <v>926</v>
      </c>
      <c r="S618" s="1" t="s">
        <v>3176</v>
      </c>
      <c r="T618" s="1" t="s">
        <v>3166</v>
      </c>
      <c r="U618" s="1" t="s">
        <v>3177</v>
      </c>
      <c r="V618" s="1" t="s">
        <v>4</v>
      </c>
      <c r="W618" s="1" t="s">
        <v>3178</v>
      </c>
      <c r="X618" s="1" t="s">
        <v>6</v>
      </c>
    </row>
    <row r="619" spans="1:24" x14ac:dyDescent="0.2">
      <c r="A619" s="1"/>
      <c r="B619" s="1" t="s">
        <v>3179</v>
      </c>
      <c r="C619" s="1" t="s">
        <v>3180</v>
      </c>
      <c r="D619" s="4" t="s">
        <v>2</v>
      </c>
      <c r="E619" s="5">
        <v>5</v>
      </c>
      <c r="F619" s="5">
        <v>40</v>
      </c>
      <c r="G619" s="11">
        <v>66.301000000000002</v>
      </c>
      <c r="H619" s="14" t="s">
        <v>4721</v>
      </c>
      <c r="I619" s="20">
        <f>All_US[[#This Row],[USD List / Unit]]*$I$3</f>
        <v>66.301000000000002</v>
      </c>
      <c r="J619" s="6">
        <v>627998016181</v>
      </c>
      <c r="K619" s="1"/>
      <c r="L619" s="1" t="s">
        <v>109</v>
      </c>
      <c r="M619" s="1" t="s">
        <v>1202</v>
      </c>
      <c r="N619" s="1"/>
      <c r="O619" s="1"/>
      <c r="P619" s="2">
        <v>0.21</v>
      </c>
      <c r="Q619" s="2">
        <v>0.21</v>
      </c>
      <c r="R619" s="1" t="s">
        <v>926</v>
      </c>
      <c r="S619" s="1" t="s">
        <v>3181</v>
      </c>
      <c r="T619" s="1" t="s">
        <v>3166</v>
      </c>
      <c r="U619" s="1" t="s">
        <v>3182</v>
      </c>
      <c r="V619" s="1" t="s">
        <v>4</v>
      </c>
      <c r="W619" s="1" t="s">
        <v>3183</v>
      </c>
      <c r="X619" s="1" t="s">
        <v>6</v>
      </c>
    </row>
    <row r="620" spans="1:24" x14ac:dyDescent="0.2">
      <c r="A620" s="1"/>
      <c r="B620" s="1" t="s">
        <v>3184</v>
      </c>
      <c r="C620" s="1" t="s">
        <v>3185</v>
      </c>
      <c r="D620" s="4" t="s">
        <v>2</v>
      </c>
      <c r="E620" s="5">
        <v>25</v>
      </c>
      <c r="F620" s="5">
        <v>1000</v>
      </c>
      <c r="G620" s="11">
        <v>2.1819999999999999</v>
      </c>
      <c r="H620" s="14" t="s">
        <v>4710</v>
      </c>
      <c r="I620" s="20">
        <f>All_US[[#This Row],[USD List / Unit]]*$I$3</f>
        <v>2.1819999999999999</v>
      </c>
      <c r="J620" s="6">
        <v>627998015863</v>
      </c>
      <c r="K620" s="1"/>
      <c r="L620" s="1" t="s">
        <v>10</v>
      </c>
      <c r="M620" s="1" t="s">
        <v>1202</v>
      </c>
      <c r="N620" s="1"/>
      <c r="O620" s="1"/>
      <c r="P620" s="2">
        <v>0.01</v>
      </c>
      <c r="Q620" s="2">
        <v>0.01</v>
      </c>
      <c r="R620" s="1" t="s">
        <v>926</v>
      </c>
      <c r="S620" s="1" t="s">
        <v>3186</v>
      </c>
      <c r="T620" s="1"/>
      <c r="U620" s="1" t="s">
        <v>3187</v>
      </c>
      <c r="V620" s="1" t="s">
        <v>4</v>
      </c>
      <c r="W620" s="1" t="s">
        <v>3188</v>
      </c>
      <c r="X620" s="1" t="s">
        <v>6</v>
      </c>
    </row>
    <row r="621" spans="1:24" x14ac:dyDescent="0.2">
      <c r="A621" s="1"/>
      <c r="B621" s="1" t="s">
        <v>3189</v>
      </c>
      <c r="C621" s="1" t="s">
        <v>3190</v>
      </c>
      <c r="D621" s="4" t="s">
        <v>2</v>
      </c>
      <c r="E621" s="5">
        <v>25</v>
      </c>
      <c r="F621" s="5">
        <v>500</v>
      </c>
      <c r="G621" s="11">
        <v>3.5230000000000001</v>
      </c>
      <c r="H621" s="14" t="s">
        <v>4710</v>
      </c>
      <c r="I621" s="20">
        <f>All_US[[#This Row],[USD List / Unit]]*$I$3</f>
        <v>3.5230000000000001</v>
      </c>
      <c r="J621" s="6">
        <v>627998015870</v>
      </c>
      <c r="K621" s="1"/>
      <c r="L621" s="1" t="s">
        <v>10</v>
      </c>
      <c r="M621" s="1" t="s">
        <v>1202</v>
      </c>
      <c r="N621" s="1"/>
      <c r="O621" s="1"/>
      <c r="P621" s="2">
        <v>0.01</v>
      </c>
      <c r="Q621" s="2">
        <v>0.01</v>
      </c>
      <c r="R621" s="1" t="s">
        <v>926</v>
      </c>
      <c r="S621" s="1" t="s">
        <v>3191</v>
      </c>
      <c r="T621" s="1"/>
      <c r="U621" s="1" t="s">
        <v>3192</v>
      </c>
      <c r="V621" s="1" t="s">
        <v>4</v>
      </c>
      <c r="W621" s="1" t="s">
        <v>3193</v>
      </c>
      <c r="X621" s="1" t="s">
        <v>6</v>
      </c>
    </row>
    <row r="622" spans="1:24" x14ac:dyDescent="0.2">
      <c r="A622" s="1"/>
      <c r="B622" s="1" t="s">
        <v>886</v>
      </c>
      <c r="C622" s="1" t="s">
        <v>885</v>
      </c>
      <c r="D622" s="4" t="s">
        <v>2</v>
      </c>
      <c r="E622" s="5">
        <v>5</v>
      </c>
      <c r="F622" s="5">
        <v>600</v>
      </c>
      <c r="G622" s="11">
        <v>4.6840000000000002</v>
      </c>
      <c r="H622" s="14" t="s">
        <v>4710</v>
      </c>
      <c r="I622" s="20">
        <f>All_US[[#This Row],[USD List / Unit]]*$I$3</f>
        <v>4.6840000000000002</v>
      </c>
      <c r="J622" s="6">
        <v>627998015887</v>
      </c>
      <c r="K622" s="1"/>
      <c r="L622" s="1" t="s">
        <v>10</v>
      </c>
      <c r="M622" s="1" t="s">
        <v>1202</v>
      </c>
      <c r="N622" s="1"/>
      <c r="O622" s="1"/>
      <c r="P622" s="2">
        <v>0.02</v>
      </c>
      <c r="Q622" s="2">
        <v>0.02</v>
      </c>
      <c r="R622" s="1" t="s">
        <v>926</v>
      </c>
      <c r="S622" s="1" t="s">
        <v>3194</v>
      </c>
      <c r="T622" s="1"/>
      <c r="U622" s="1" t="s">
        <v>884</v>
      </c>
      <c r="V622" s="1" t="s">
        <v>4</v>
      </c>
      <c r="W622" s="1" t="s">
        <v>883</v>
      </c>
      <c r="X622" s="1" t="s">
        <v>6</v>
      </c>
    </row>
    <row r="623" spans="1:24" x14ac:dyDescent="0.2">
      <c r="A623" s="1"/>
      <c r="B623" s="1" t="s">
        <v>3195</v>
      </c>
      <c r="C623" s="1" t="s">
        <v>3196</v>
      </c>
      <c r="D623" s="4" t="s">
        <v>2</v>
      </c>
      <c r="E623" s="5">
        <v>1</v>
      </c>
      <c r="F623" s="5">
        <v>50</v>
      </c>
      <c r="G623" s="11">
        <v>22.053999999999998</v>
      </c>
      <c r="H623" s="14" t="s">
        <v>4710</v>
      </c>
      <c r="I623" s="20">
        <f>All_US[[#This Row],[USD List / Unit]]*$I$3</f>
        <v>22.053999999999998</v>
      </c>
      <c r="J623" s="6">
        <v>627998016662</v>
      </c>
      <c r="K623" s="1"/>
      <c r="L623" s="1" t="s">
        <v>109</v>
      </c>
      <c r="M623" s="1" t="s">
        <v>1202</v>
      </c>
      <c r="N623" s="1"/>
      <c r="O623" s="1"/>
      <c r="P623" s="2">
        <v>0.05</v>
      </c>
      <c r="Q623" s="2">
        <v>0.05</v>
      </c>
      <c r="R623" s="1" t="s">
        <v>926</v>
      </c>
      <c r="S623" s="1" t="s">
        <v>3197</v>
      </c>
      <c r="T623" s="1"/>
      <c r="U623" s="1" t="s">
        <v>3198</v>
      </c>
      <c r="V623" s="1" t="s">
        <v>4</v>
      </c>
      <c r="W623" s="1" t="s">
        <v>3199</v>
      </c>
      <c r="X623" s="1" t="s">
        <v>6</v>
      </c>
    </row>
    <row r="624" spans="1:24" x14ac:dyDescent="0.2">
      <c r="A624" s="1"/>
      <c r="B624" s="1" t="s">
        <v>3200</v>
      </c>
      <c r="C624" s="1" t="s">
        <v>3201</v>
      </c>
      <c r="D624" s="4" t="s">
        <v>2</v>
      </c>
      <c r="E624" s="5">
        <v>1</v>
      </c>
      <c r="F624" s="5">
        <v>50</v>
      </c>
      <c r="G624" s="11">
        <v>33.957000000000001</v>
      </c>
      <c r="H624" s="14" t="s">
        <v>4710</v>
      </c>
      <c r="I624" s="20">
        <f>All_US[[#This Row],[USD List / Unit]]*$I$3</f>
        <v>33.957000000000001</v>
      </c>
      <c r="J624" s="6">
        <v>627998016679</v>
      </c>
      <c r="K624" s="1"/>
      <c r="L624" s="1" t="s">
        <v>109</v>
      </c>
      <c r="M624" s="1" t="s">
        <v>1202</v>
      </c>
      <c r="N624" s="1"/>
      <c r="O624" s="1"/>
      <c r="P624" s="2">
        <v>7.0000000000000007E-2</v>
      </c>
      <c r="Q624" s="2">
        <v>7.0000000000000007E-2</v>
      </c>
      <c r="R624" s="1" t="s">
        <v>926</v>
      </c>
      <c r="S624" s="1" t="s">
        <v>3202</v>
      </c>
      <c r="T624" s="1"/>
      <c r="U624" s="1" t="s">
        <v>3203</v>
      </c>
      <c r="V624" s="1" t="s">
        <v>4</v>
      </c>
      <c r="W624" s="1" t="s">
        <v>3204</v>
      </c>
      <c r="X624" s="1" t="s">
        <v>6</v>
      </c>
    </row>
    <row r="625" spans="1:24" x14ac:dyDescent="0.2">
      <c r="A625" s="1"/>
      <c r="B625" s="1" t="s">
        <v>3205</v>
      </c>
      <c r="C625" s="1" t="s">
        <v>3206</v>
      </c>
      <c r="D625" s="4" t="s">
        <v>2</v>
      </c>
      <c r="E625" s="5">
        <v>1</v>
      </c>
      <c r="F625" s="5">
        <v>50</v>
      </c>
      <c r="G625" s="11">
        <v>38.652999999999999</v>
      </c>
      <c r="H625" s="14" t="s">
        <v>4710</v>
      </c>
      <c r="I625" s="20">
        <f>All_US[[#This Row],[USD List / Unit]]*$I$3</f>
        <v>38.652999999999999</v>
      </c>
      <c r="J625" s="6">
        <v>627998016686</v>
      </c>
      <c r="K625" s="1"/>
      <c r="L625" s="1" t="s">
        <v>109</v>
      </c>
      <c r="M625" s="1" t="s">
        <v>1202</v>
      </c>
      <c r="N625" s="1"/>
      <c r="O625" s="1"/>
      <c r="P625" s="2">
        <v>0.16</v>
      </c>
      <c r="Q625" s="2">
        <v>0.16</v>
      </c>
      <c r="R625" s="1" t="s">
        <v>926</v>
      </c>
      <c r="S625" s="1" t="s">
        <v>3207</v>
      </c>
      <c r="T625" s="1"/>
      <c r="U625" s="1" t="s">
        <v>3208</v>
      </c>
      <c r="V625" s="1" t="s">
        <v>4</v>
      </c>
      <c r="W625" s="1" t="s">
        <v>3209</v>
      </c>
      <c r="X625" s="1" t="s">
        <v>6</v>
      </c>
    </row>
    <row r="626" spans="1:24" x14ac:dyDescent="0.2">
      <c r="A626" s="1"/>
      <c r="B626" s="1" t="s">
        <v>3210</v>
      </c>
      <c r="C626" s="1" t="s">
        <v>3211</v>
      </c>
      <c r="D626" s="4" t="s">
        <v>2</v>
      </c>
      <c r="E626" s="5">
        <v>25</v>
      </c>
      <c r="F626" s="5">
        <v>100</v>
      </c>
      <c r="G626" s="11">
        <v>5.6239999999999997</v>
      </c>
      <c r="H626" s="14" t="s">
        <v>4712</v>
      </c>
      <c r="I626" s="20">
        <f>All_US[[#This Row],[USD List / Unit]]*$I$3</f>
        <v>5.6239999999999997</v>
      </c>
      <c r="J626" s="6">
        <v>627998015894</v>
      </c>
      <c r="K626" s="1"/>
      <c r="L626" s="1" t="s">
        <v>10</v>
      </c>
      <c r="M626" s="1" t="s">
        <v>1202</v>
      </c>
      <c r="N626" s="1"/>
      <c r="O626" s="1"/>
      <c r="P626" s="2">
        <v>0.04</v>
      </c>
      <c r="Q626" s="2">
        <v>0.04</v>
      </c>
      <c r="R626" s="1" t="s">
        <v>926</v>
      </c>
      <c r="S626" s="1" t="s">
        <v>3212</v>
      </c>
      <c r="T626" s="1"/>
      <c r="U626" s="1" t="s">
        <v>3213</v>
      </c>
      <c r="V626" s="1" t="s">
        <v>4</v>
      </c>
      <c r="W626" s="1" t="s">
        <v>3214</v>
      </c>
      <c r="X626" s="1" t="s">
        <v>6</v>
      </c>
    </row>
    <row r="627" spans="1:24" x14ac:dyDescent="0.2">
      <c r="A627" s="1"/>
      <c r="B627" s="1" t="s">
        <v>882</v>
      </c>
      <c r="C627" s="1" t="s">
        <v>881</v>
      </c>
      <c r="D627" s="4" t="s">
        <v>2</v>
      </c>
      <c r="E627" s="5">
        <v>25</v>
      </c>
      <c r="F627" s="5">
        <v>175</v>
      </c>
      <c r="G627" s="11">
        <v>4.702</v>
      </c>
      <c r="H627" s="14" t="s">
        <v>4619</v>
      </c>
      <c r="I627" s="20">
        <f>All_US[[#This Row],[USD List / Unit]]*$I$3</f>
        <v>4.702</v>
      </c>
      <c r="J627" s="6">
        <v>627998015900</v>
      </c>
      <c r="K627" s="1"/>
      <c r="L627" s="1" t="s">
        <v>10</v>
      </c>
      <c r="M627" s="1" t="s">
        <v>1202</v>
      </c>
      <c r="N627" s="1"/>
      <c r="O627" s="1"/>
      <c r="P627" s="2">
        <v>0.02</v>
      </c>
      <c r="Q627" s="2">
        <v>0.02</v>
      </c>
      <c r="R627" s="1" t="s">
        <v>926</v>
      </c>
      <c r="S627" s="1" t="s">
        <v>3215</v>
      </c>
      <c r="T627" s="1"/>
      <c r="U627" s="1" t="s">
        <v>880</v>
      </c>
      <c r="V627" s="1" t="s">
        <v>4</v>
      </c>
      <c r="W627" s="1" t="s">
        <v>879</v>
      </c>
      <c r="X627" s="1" t="s">
        <v>6</v>
      </c>
    </row>
    <row r="628" spans="1:24" x14ac:dyDescent="0.2">
      <c r="A628" s="1"/>
      <c r="B628" s="1" t="s">
        <v>3216</v>
      </c>
      <c r="C628" s="1" t="s">
        <v>3217</v>
      </c>
      <c r="D628" s="4" t="s">
        <v>2</v>
      </c>
      <c r="E628" s="5">
        <v>25</v>
      </c>
      <c r="F628" s="5">
        <v>150</v>
      </c>
      <c r="G628" s="11">
        <v>5.5170000000000003</v>
      </c>
      <c r="H628" s="14" t="s">
        <v>4619</v>
      </c>
      <c r="I628" s="20">
        <f>All_US[[#This Row],[USD List / Unit]]*$I$3</f>
        <v>5.5170000000000003</v>
      </c>
      <c r="J628" s="6">
        <v>627998015917</v>
      </c>
      <c r="K628" s="1"/>
      <c r="L628" s="1" t="s">
        <v>10</v>
      </c>
      <c r="M628" s="1" t="s">
        <v>1202</v>
      </c>
      <c r="N628" s="1"/>
      <c r="O628" s="1"/>
      <c r="P628" s="2">
        <v>0.02</v>
      </c>
      <c r="Q628" s="2">
        <v>0.02</v>
      </c>
      <c r="R628" s="1" t="s">
        <v>926</v>
      </c>
      <c r="S628" s="1" t="s">
        <v>3218</v>
      </c>
      <c r="T628" s="1"/>
      <c r="U628" s="1" t="s">
        <v>3219</v>
      </c>
      <c r="V628" s="1" t="s">
        <v>4</v>
      </c>
      <c r="W628" s="1" t="s">
        <v>3220</v>
      </c>
      <c r="X628" s="1" t="s">
        <v>6</v>
      </c>
    </row>
    <row r="629" spans="1:24" x14ac:dyDescent="0.2">
      <c r="A629" s="1"/>
      <c r="B629" s="1" t="s">
        <v>3221</v>
      </c>
      <c r="C629" s="1" t="s">
        <v>3222</v>
      </c>
      <c r="D629" s="4" t="s">
        <v>2</v>
      </c>
      <c r="E629" s="5">
        <v>25</v>
      </c>
      <c r="F629" s="5">
        <v>200</v>
      </c>
      <c r="G629" s="11">
        <v>5.3259999999999996</v>
      </c>
      <c r="H629" s="14" t="s">
        <v>4619</v>
      </c>
      <c r="I629" s="20">
        <f>All_US[[#This Row],[USD List / Unit]]*$I$3</f>
        <v>5.3259999999999996</v>
      </c>
      <c r="J629" s="6">
        <v>627998015924</v>
      </c>
      <c r="K629" s="1"/>
      <c r="L629" s="1" t="s">
        <v>10</v>
      </c>
      <c r="M629" s="1" t="s">
        <v>1202</v>
      </c>
      <c r="N629" s="1"/>
      <c r="O629" s="1"/>
      <c r="P629" s="2">
        <v>0.03</v>
      </c>
      <c r="Q629" s="2">
        <v>0.03</v>
      </c>
      <c r="R629" s="1" t="s">
        <v>926</v>
      </c>
      <c r="S629" s="1" t="s">
        <v>3223</v>
      </c>
      <c r="T629" s="1"/>
      <c r="U629" s="1" t="s">
        <v>3224</v>
      </c>
      <c r="V629" s="1" t="s">
        <v>4</v>
      </c>
      <c r="W629" s="1" t="s">
        <v>3225</v>
      </c>
      <c r="X629" s="1" t="s">
        <v>6</v>
      </c>
    </row>
    <row r="630" spans="1:24" x14ac:dyDescent="0.2">
      <c r="A630" s="1"/>
      <c r="B630" s="1" t="s">
        <v>3226</v>
      </c>
      <c r="C630" s="1" t="s">
        <v>3227</v>
      </c>
      <c r="D630" s="4" t="s">
        <v>2</v>
      </c>
      <c r="E630" s="5">
        <v>1</v>
      </c>
      <c r="F630" s="5">
        <v>50</v>
      </c>
      <c r="G630" s="11">
        <v>21.495999999999999</v>
      </c>
      <c r="H630" s="14" t="s">
        <v>4619</v>
      </c>
      <c r="I630" s="20">
        <f>All_US[[#This Row],[USD List / Unit]]*$I$3</f>
        <v>21.495999999999999</v>
      </c>
      <c r="J630" s="6">
        <v>627998016693</v>
      </c>
      <c r="K630" s="1"/>
      <c r="L630" s="1" t="s">
        <v>109</v>
      </c>
      <c r="M630" s="1" t="s">
        <v>1202</v>
      </c>
      <c r="N630" s="1"/>
      <c r="O630" s="1"/>
      <c r="P630" s="2">
        <v>0.11</v>
      </c>
      <c r="Q630" s="2">
        <v>0.11</v>
      </c>
      <c r="R630" s="1" t="s">
        <v>926</v>
      </c>
      <c r="S630" s="1" t="s">
        <v>3228</v>
      </c>
      <c r="T630" s="1"/>
      <c r="U630" s="1" t="s">
        <v>3229</v>
      </c>
      <c r="V630" s="1" t="s">
        <v>4</v>
      </c>
      <c r="W630" s="1" t="s">
        <v>3230</v>
      </c>
      <c r="X630" s="1" t="s">
        <v>6</v>
      </c>
    </row>
    <row r="631" spans="1:24" x14ac:dyDescent="0.2">
      <c r="A631" s="1"/>
      <c r="B631" s="1" t="s">
        <v>3231</v>
      </c>
      <c r="C631" s="1" t="s">
        <v>3232</v>
      </c>
      <c r="D631" s="4" t="s">
        <v>2</v>
      </c>
      <c r="E631" s="5">
        <v>1</v>
      </c>
      <c r="F631" s="5">
        <v>50</v>
      </c>
      <c r="G631" s="11">
        <v>23.096</v>
      </c>
      <c r="H631" s="14" t="s">
        <v>4712</v>
      </c>
      <c r="I631" s="20">
        <f>All_US[[#This Row],[USD List / Unit]]*$I$3</f>
        <v>23.096</v>
      </c>
      <c r="J631" s="6">
        <v>627998016709</v>
      </c>
      <c r="K631" s="1"/>
      <c r="L631" s="1" t="s">
        <v>109</v>
      </c>
      <c r="M631" s="1" t="s">
        <v>1202</v>
      </c>
      <c r="N631" s="1"/>
      <c r="O631" s="1"/>
      <c r="P631" s="2">
        <v>0.15</v>
      </c>
      <c r="Q631" s="2">
        <v>0.15</v>
      </c>
      <c r="R631" s="1" t="s">
        <v>926</v>
      </c>
      <c r="S631" s="1" t="s">
        <v>3233</v>
      </c>
      <c r="T631" s="1"/>
      <c r="U631" s="1" t="s">
        <v>3234</v>
      </c>
      <c r="V631" s="1" t="s">
        <v>4</v>
      </c>
      <c r="W631" s="1" t="s">
        <v>3235</v>
      </c>
      <c r="X631" s="1" t="s">
        <v>6</v>
      </c>
    </row>
    <row r="632" spans="1:24" x14ac:dyDescent="0.2">
      <c r="A632" s="1"/>
      <c r="B632" s="1" t="s">
        <v>3236</v>
      </c>
      <c r="C632" s="1" t="s">
        <v>3237</v>
      </c>
      <c r="D632" s="4" t="s">
        <v>2</v>
      </c>
      <c r="E632" s="5">
        <v>1</v>
      </c>
      <c r="F632" s="5">
        <v>50</v>
      </c>
      <c r="G632" s="11">
        <v>16.577999999999999</v>
      </c>
      <c r="H632" s="14" t="s">
        <v>4619</v>
      </c>
      <c r="I632" s="20">
        <f>All_US[[#This Row],[USD List / Unit]]*$I$3</f>
        <v>16.577999999999999</v>
      </c>
      <c r="J632" s="6">
        <v>627998016716</v>
      </c>
      <c r="K632" s="1"/>
      <c r="L632" s="1" t="s">
        <v>109</v>
      </c>
      <c r="M632" s="1" t="s">
        <v>1202</v>
      </c>
      <c r="N632" s="1"/>
      <c r="O632" s="1"/>
      <c r="P632" s="2">
        <v>0.1</v>
      </c>
      <c r="Q632" s="2">
        <v>0.1</v>
      </c>
      <c r="R632" s="1" t="s">
        <v>926</v>
      </c>
      <c r="S632" s="1" t="s">
        <v>3238</v>
      </c>
      <c r="T632" s="1"/>
      <c r="U632" s="1" t="s">
        <v>3239</v>
      </c>
      <c r="V632" s="1" t="s">
        <v>4</v>
      </c>
      <c r="W632" s="1" t="s">
        <v>3240</v>
      </c>
      <c r="X632" s="1" t="s">
        <v>6</v>
      </c>
    </row>
    <row r="633" spans="1:24" x14ac:dyDescent="0.2">
      <c r="A633" s="1"/>
      <c r="B633" s="1" t="s">
        <v>3241</v>
      </c>
      <c r="C633" s="1" t="s">
        <v>3242</v>
      </c>
      <c r="D633" s="4" t="s">
        <v>2</v>
      </c>
      <c r="E633" s="5">
        <v>1</v>
      </c>
      <c r="F633" s="5">
        <v>50</v>
      </c>
      <c r="G633" s="11">
        <v>22.062000000000001</v>
      </c>
      <c r="H633" s="14" t="s">
        <v>4619</v>
      </c>
      <c r="I633" s="20">
        <f>All_US[[#This Row],[USD List / Unit]]*$I$3</f>
        <v>22.062000000000001</v>
      </c>
      <c r="J633" s="6">
        <v>627998016723</v>
      </c>
      <c r="K633" s="1"/>
      <c r="L633" s="1" t="s">
        <v>109</v>
      </c>
      <c r="M633" s="1" t="s">
        <v>1202</v>
      </c>
      <c r="N633" s="1"/>
      <c r="O633" s="1"/>
      <c r="P633" s="2">
        <v>0.13</v>
      </c>
      <c r="Q633" s="2">
        <v>0.13</v>
      </c>
      <c r="R633" s="1" t="s">
        <v>926</v>
      </c>
      <c r="S633" s="1" t="s">
        <v>3243</v>
      </c>
      <c r="T633" s="1"/>
      <c r="U633" s="1" t="s">
        <v>3244</v>
      </c>
      <c r="V633" s="1" t="s">
        <v>4</v>
      </c>
      <c r="W633" s="1" t="s">
        <v>3245</v>
      </c>
      <c r="X633" s="1" t="s">
        <v>6</v>
      </c>
    </row>
    <row r="634" spans="1:24" x14ac:dyDescent="0.2">
      <c r="A634" s="1"/>
      <c r="B634" s="1" t="s">
        <v>3246</v>
      </c>
      <c r="C634" s="1" t="s">
        <v>3247</v>
      </c>
      <c r="D634" s="4" t="s">
        <v>2</v>
      </c>
      <c r="E634" s="5">
        <v>1</v>
      </c>
      <c r="F634" s="5">
        <v>50</v>
      </c>
      <c r="G634" s="11">
        <v>18.292999999999999</v>
      </c>
      <c r="H634" s="14" t="s">
        <v>4619</v>
      </c>
      <c r="I634" s="20">
        <f>All_US[[#This Row],[USD List / Unit]]*$I$3</f>
        <v>18.292999999999999</v>
      </c>
      <c r="J634" s="6">
        <v>627998016730</v>
      </c>
      <c r="K634" s="1"/>
      <c r="L634" s="1" t="s">
        <v>109</v>
      </c>
      <c r="M634" s="1" t="s">
        <v>1202</v>
      </c>
      <c r="N634" s="1"/>
      <c r="O634" s="1"/>
      <c r="P634" s="2">
        <v>0.1</v>
      </c>
      <c r="Q634" s="2">
        <v>0.1</v>
      </c>
      <c r="R634" s="1" t="s">
        <v>926</v>
      </c>
      <c r="S634" s="1" t="s">
        <v>3248</v>
      </c>
      <c r="T634" s="1"/>
      <c r="U634" s="1" t="s">
        <v>3249</v>
      </c>
      <c r="V634" s="1" t="s">
        <v>4</v>
      </c>
      <c r="W634" s="1" t="s">
        <v>3250</v>
      </c>
      <c r="X634" s="1" t="s">
        <v>6</v>
      </c>
    </row>
    <row r="635" spans="1:24" x14ac:dyDescent="0.2">
      <c r="A635" s="1"/>
      <c r="B635" s="1" t="s">
        <v>3251</v>
      </c>
      <c r="C635" s="1" t="s">
        <v>3252</v>
      </c>
      <c r="D635" s="4" t="s">
        <v>2</v>
      </c>
      <c r="E635" s="5">
        <v>1</v>
      </c>
      <c r="F635" s="5">
        <v>50</v>
      </c>
      <c r="G635" s="11">
        <v>21.655999999999999</v>
      </c>
      <c r="H635" s="14" t="s">
        <v>4619</v>
      </c>
      <c r="I635" s="20">
        <f>All_US[[#This Row],[USD List / Unit]]*$I$3</f>
        <v>21.655999999999999</v>
      </c>
      <c r="J635" s="6">
        <v>627998016747</v>
      </c>
      <c r="K635" s="1"/>
      <c r="L635" s="1" t="s">
        <v>109</v>
      </c>
      <c r="M635" s="1" t="s">
        <v>1202</v>
      </c>
      <c r="N635" s="1"/>
      <c r="O635" s="1"/>
      <c r="P635" s="2">
        <v>0.11</v>
      </c>
      <c r="Q635" s="2">
        <v>0.11</v>
      </c>
      <c r="R635" s="1" t="s">
        <v>926</v>
      </c>
      <c r="S635" s="1" t="s">
        <v>3253</v>
      </c>
      <c r="T635" s="1"/>
      <c r="U635" s="1" t="s">
        <v>3254</v>
      </c>
      <c r="V635" s="1" t="s">
        <v>4</v>
      </c>
      <c r="W635" s="1" t="s">
        <v>3255</v>
      </c>
      <c r="X635" s="1" t="s">
        <v>6</v>
      </c>
    </row>
    <row r="636" spans="1:24" x14ac:dyDescent="0.2">
      <c r="A636" s="1"/>
      <c r="B636" s="1" t="s">
        <v>3256</v>
      </c>
      <c r="C636" s="1" t="s">
        <v>3257</v>
      </c>
      <c r="D636" s="4" t="s">
        <v>2</v>
      </c>
      <c r="E636" s="5">
        <v>1</v>
      </c>
      <c r="F636" s="5">
        <v>50</v>
      </c>
      <c r="G636" s="11">
        <v>30.841999999999999</v>
      </c>
      <c r="H636" s="14" t="s">
        <v>4619</v>
      </c>
      <c r="I636" s="20">
        <f>All_US[[#This Row],[USD List / Unit]]*$I$3</f>
        <v>30.841999999999999</v>
      </c>
      <c r="J636" s="6">
        <v>627998016754</v>
      </c>
      <c r="K636" s="1"/>
      <c r="L636" s="1" t="s">
        <v>109</v>
      </c>
      <c r="M636" s="1" t="s">
        <v>1202</v>
      </c>
      <c r="N636" s="1"/>
      <c r="O636" s="1"/>
      <c r="P636" s="2">
        <v>0.13</v>
      </c>
      <c r="Q636" s="2">
        <v>0.13</v>
      </c>
      <c r="R636" s="1" t="s">
        <v>926</v>
      </c>
      <c r="S636" s="1" t="s">
        <v>3258</v>
      </c>
      <c r="T636" s="1"/>
      <c r="U636" s="1" t="s">
        <v>3259</v>
      </c>
      <c r="V636" s="1" t="s">
        <v>4</v>
      </c>
      <c r="W636" s="1" t="s">
        <v>3260</v>
      </c>
      <c r="X636" s="1" t="s">
        <v>6</v>
      </c>
    </row>
    <row r="637" spans="1:24" x14ac:dyDescent="0.2">
      <c r="A637" s="1"/>
      <c r="B637" s="1" t="s">
        <v>3261</v>
      </c>
      <c r="C637" s="1" t="s">
        <v>3262</v>
      </c>
      <c r="D637" s="4" t="s">
        <v>2</v>
      </c>
      <c r="E637" s="5">
        <v>1</v>
      </c>
      <c r="F637" s="5">
        <v>50</v>
      </c>
      <c r="G637" s="11">
        <v>34.121000000000002</v>
      </c>
      <c r="H637" s="14" t="s">
        <v>4619</v>
      </c>
      <c r="I637" s="20">
        <f>All_US[[#This Row],[USD List / Unit]]*$I$3</f>
        <v>34.121000000000002</v>
      </c>
      <c r="J637" s="6">
        <v>627998016761</v>
      </c>
      <c r="K637" s="1"/>
      <c r="L637" s="1" t="s">
        <v>109</v>
      </c>
      <c r="M637" s="1" t="s">
        <v>1202</v>
      </c>
      <c r="N637" s="1"/>
      <c r="O637" s="1"/>
      <c r="P637" s="2">
        <v>0.17</v>
      </c>
      <c r="Q637" s="2">
        <v>0.17</v>
      </c>
      <c r="R637" s="1" t="s">
        <v>926</v>
      </c>
      <c r="S637" s="1" t="s">
        <v>3263</v>
      </c>
      <c r="T637" s="1"/>
      <c r="U637" s="1" t="s">
        <v>3264</v>
      </c>
      <c r="V637" s="1" t="s">
        <v>4</v>
      </c>
      <c r="W637" s="1" t="s">
        <v>3265</v>
      </c>
      <c r="X637" s="1" t="s">
        <v>6</v>
      </c>
    </row>
    <row r="638" spans="1:24" x14ac:dyDescent="0.2">
      <c r="A638" s="1"/>
      <c r="B638" s="1" t="s">
        <v>3266</v>
      </c>
      <c r="C638" s="1" t="s">
        <v>3267</v>
      </c>
      <c r="D638" s="4" t="s">
        <v>2</v>
      </c>
      <c r="E638" s="5">
        <v>1</v>
      </c>
      <c r="F638" s="5">
        <v>50</v>
      </c>
      <c r="G638" s="11">
        <v>32.017000000000003</v>
      </c>
      <c r="H638" s="14" t="s">
        <v>4619</v>
      </c>
      <c r="I638" s="20">
        <f>All_US[[#This Row],[USD List / Unit]]*$I$3</f>
        <v>32.017000000000003</v>
      </c>
      <c r="J638" s="6">
        <v>627998016778</v>
      </c>
      <c r="K638" s="1"/>
      <c r="L638" s="1" t="s">
        <v>109</v>
      </c>
      <c r="M638" s="1" t="s">
        <v>1202</v>
      </c>
      <c r="N638" s="1"/>
      <c r="O638" s="1"/>
      <c r="P638" s="2">
        <v>0.15</v>
      </c>
      <c r="Q638" s="2">
        <v>0.15</v>
      </c>
      <c r="R638" s="1" t="s">
        <v>926</v>
      </c>
      <c r="S638" s="1" t="s">
        <v>3268</v>
      </c>
      <c r="T638" s="1"/>
      <c r="U638" s="1" t="s">
        <v>3269</v>
      </c>
      <c r="V638" s="1" t="s">
        <v>4</v>
      </c>
      <c r="W638" s="1" t="s">
        <v>3270</v>
      </c>
      <c r="X638" s="1" t="s">
        <v>6</v>
      </c>
    </row>
    <row r="639" spans="1:24" x14ac:dyDescent="0.2">
      <c r="A639" s="1"/>
      <c r="B639" s="1" t="s">
        <v>3271</v>
      </c>
      <c r="C639" s="1" t="s">
        <v>3272</v>
      </c>
      <c r="D639" s="4" t="s">
        <v>2</v>
      </c>
      <c r="E639" s="5">
        <v>1</v>
      </c>
      <c r="F639" s="5">
        <v>50</v>
      </c>
      <c r="G639" s="11">
        <v>28.641999999999999</v>
      </c>
      <c r="H639" s="14" t="s">
        <v>4619</v>
      </c>
      <c r="I639" s="20">
        <f>All_US[[#This Row],[USD List / Unit]]*$I$3</f>
        <v>28.641999999999999</v>
      </c>
      <c r="J639" s="6">
        <v>627998016785</v>
      </c>
      <c r="K639" s="1"/>
      <c r="L639" s="1" t="s">
        <v>109</v>
      </c>
      <c r="M639" s="1" t="s">
        <v>1202</v>
      </c>
      <c r="N639" s="1"/>
      <c r="O639" s="1"/>
      <c r="P639" s="2">
        <v>0.14000000000000001</v>
      </c>
      <c r="Q639" s="2">
        <v>0.14000000000000001</v>
      </c>
      <c r="R639" s="1" t="s">
        <v>926</v>
      </c>
      <c r="S639" s="1" t="s">
        <v>3273</v>
      </c>
      <c r="T639" s="1" t="s">
        <v>3274</v>
      </c>
      <c r="U639" s="1" t="s">
        <v>3275</v>
      </c>
      <c r="V639" s="1" t="s">
        <v>4</v>
      </c>
      <c r="W639" s="1" t="s">
        <v>3276</v>
      </c>
      <c r="X639" s="1" t="s">
        <v>6</v>
      </c>
    </row>
    <row r="640" spans="1:24" x14ac:dyDescent="0.2">
      <c r="A640" s="1"/>
      <c r="B640" s="1" t="s">
        <v>3277</v>
      </c>
      <c r="C640" s="1" t="s">
        <v>3278</v>
      </c>
      <c r="D640" s="4" t="s">
        <v>2</v>
      </c>
      <c r="E640" s="5">
        <v>1</v>
      </c>
      <c r="F640" s="5">
        <v>50</v>
      </c>
      <c r="G640" s="11">
        <v>30.942</v>
      </c>
      <c r="H640" s="14" t="s">
        <v>4619</v>
      </c>
      <c r="I640" s="20">
        <f>All_US[[#This Row],[USD List / Unit]]*$I$3</f>
        <v>30.942</v>
      </c>
      <c r="J640" s="6">
        <v>627998016792</v>
      </c>
      <c r="K640" s="1"/>
      <c r="L640" s="1" t="s">
        <v>109</v>
      </c>
      <c r="M640" s="1" t="s">
        <v>1202</v>
      </c>
      <c r="N640" s="1"/>
      <c r="O640" s="1"/>
      <c r="P640" s="2">
        <v>0.19</v>
      </c>
      <c r="Q640" s="2">
        <v>0.19</v>
      </c>
      <c r="R640" s="1" t="s">
        <v>926</v>
      </c>
      <c r="S640" s="1" t="s">
        <v>3279</v>
      </c>
      <c r="T640" s="1" t="s">
        <v>3274</v>
      </c>
      <c r="U640" s="1" t="s">
        <v>3280</v>
      </c>
      <c r="V640" s="1" t="s">
        <v>4</v>
      </c>
      <c r="W640" s="1" t="s">
        <v>3281</v>
      </c>
      <c r="X640" s="1" t="s">
        <v>6</v>
      </c>
    </row>
    <row r="641" spans="1:24" x14ac:dyDescent="0.2">
      <c r="A641" s="1"/>
      <c r="B641" s="1" t="s">
        <v>3282</v>
      </c>
      <c r="C641" s="1" t="s">
        <v>3283</v>
      </c>
      <c r="D641" s="4" t="s">
        <v>2</v>
      </c>
      <c r="E641" s="5">
        <v>1</v>
      </c>
      <c r="F641" s="5">
        <v>50</v>
      </c>
      <c r="G641" s="11">
        <v>34.054000000000002</v>
      </c>
      <c r="H641" s="14" t="s">
        <v>4712</v>
      </c>
      <c r="I641" s="20">
        <f>All_US[[#This Row],[USD List / Unit]]*$I$3</f>
        <v>34.054000000000002</v>
      </c>
      <c r="J641" s="6">
        <v>627998016808</v>
      </c>
      <c r="K641" s="1"/>
      <c r="L641" s="1" t="s">
        <v>109</v>
      </c>
      <c r="M641" s="1" t="s">
        <v>1202</v>
      </c>
      <c r="N641" s="1"/>
      <c r="O641" s="1"/>
      <c r="P641" s="2">
        <v>0.22</v>
      </c>
      <c r="Q641" s="2">
        <v>0.22</v>
      </c>
      <c r="R641" s="1" t="s">
        <v>926</v>
      </c>
      <c r="S641" s="1" t="s">
        <v>3284</v>
      </c>
      <c r="T641" s="1"/>
      <c r="U641" s="1" t="s">
        <v>3285</v>
      </c>
      <c r="V641" s="1" t="s">
        <v>4</v>
      </c>
      <c r="W641" s="1" t="s">
        <v>3286</v>
      </c>
      <c r="X641" s="1" t="s">
        <v>6</v>
      </c>
    </row>
    <row r="642" spans="1:24" x14ac:dyDescent="0.2">
      <c r="A642" s="1"/>
      <c r="B642" s="1" t="s">
        <v>3287</v>
      </c>
      <c r="C642" s="1" t="s">
        <v>3288</v>
      </c>
      <c r="D642" s="4" t="s">
        <v>2</v>
      </c>
      <c r="E642" s="5">
        <v>1</v>
      </c>
      <c r="F642" s="5">
        <v>50</v>
      </c>
      <c r="G642" s="11">
        <v>29.542999999999999</v>
      </c>
      <c r="H642" s="14" t="s">
        <v>4619</v>
      </c>
      <c r="I642" s="20">
        <f>All_US[[#This Row],[USD List / Unit]]*$I$3</f>
        <v>29.542999999999999</v>
      </c>
      <c r="J642" s="6">
        <v>627998016815</v>
      </c>
      <c r="K642" s="1"/>
      <c r="L642" s="1" t="s">
        <v>109</v>
      </c>
      <c r="M642" s="1" t="s">
        <v>1202</v>
      </c>
      <c r="N642" s="1"/>
      <c r="O642" s="1"/>
      <c r="P642" s="2">
        <v>0.16</v>
      </c>
      <c r="Q642" s="2">
        <v>0.16</v>
      </c>
      <c r="R642" s="1" t="s">
        <v>926</v>
      </c>
      <c r="S642" s="1" t="s">
        <v>3289</v>
      </c>
      <c r="T642" s="1"/>
      <c r="U642" s="1" t="s">
        <v>3290</v>
      </c>
      <c r="V642" s="1" t="s">
        <v>4</v>
      </c>
      <c r="W642" s="1" t="s">
        <v>3291</v>
      </c>
      <c r="X642" s="1" t="s">
        <v>6</v>
      </c>
    </row>
    <row r="643" spans="1:24" x14ac:dyDescent="0.2">
      <c r="A643" s="1"/>
      <c r="B643" s="1" t="s">
        <v>3292</v>
      </c>
      <c r="C643" s="1" t="s">
        <v>3293</v>
      </c>
      <c r="D643" s="4" t="s">
        <v>2</v>
      </c>
      <c r="E643" s="5">
        <v>1</v>
      </c>
      <c r="F643" s="5">
        <v>50</v>
      </c>
      <c r="G643" s="11">
        <v>27.283000000000001</v>
      </c>
      <c r="H643" s="14" t="s">
        <v>4619</v>
      </c>
      <c r="I643" s="20">
        <f>All_US[[#This Row],[USD List / Unit]]*$I$3</f>
        <v>27.283000000000001</v>
      </c>
      <c r="J643" s="6">
        <v>627998016822</v>
      </c>
      <c r="K643" s="1"/>
      <c r="L643" s="1" t="s">
        <v>109</v>
      </c>
      <c r="M643" s="1" t="s">
        <v>1202</v>
      </c>
      <c r="N643" s="1"/>
      <c r="O643" s="1"/>
      <c r="P643" s="2">
        <v>0.14000000000000001</v>
      </c>
      <c r="Q643" s="2">
        <v>0.14000000000000001</v>
      </c>
      <c r="R643" s="1" t="s">
        <v>926</v>
      </c>
      <c r="S643" s="1" t="s">
        <v>3294</v>
      </c>
      <c r="T643" s="1"/>
      <c r="U643" s="1" t="s">
        <v>3295</v>
      </c>
      <c r="V643" s="1" t="s">
        <v>4</v>
      </c>
      <c r="W643" s="1" t="s">
        <v>3296</v>
      </c>
      <c r="X643" s="1" t="s">
        <v>6</v>
      </c>
    </row>
    <row r="644" spans="1:24" x14ac:dyDescent="0.2">
      <c r="A644" s="1"/>
      <c r="B644" s="1" t="s">
        <v>3297</v>
      </c>
      <c r="C644" s="1" t="s">
        <v>3298</v>
      </c>
      <c r="D644" s="4" t="s">
        <v>2</v>
      </c>
      <c r="E644" s="5">
        <v>25</v>
      </c>
      <c r="F644" s="5">
        <v>200</v>
      </c>
      <c r="G644" s="11">
        <v>12.840999999999999</v>
      </c>
      <c r="H644" s="14" t="s">
        <v>4619</v>
      </c>
      <c r="I644" s="20">
        <f>All_US[[#This Row],[USD List / Unit]]*$I$3</f>
        <v>12.840999999999999</v>
      </c>
      <c r="J644" s="6">
        <v>627998015931</v>
      </c>
      <c r="K644" s="1"/>
      <c r="L644" s="1" t="s">
        <v>10</v>
      </c>
      <c r="M644" s="1" t="s">
        <v>1202</v>
      </c>
      <c r="N644" s="1"/>
      <c r="O644" s="1"/>
      <c r="P644" s="2">
        <v>0.02</v>
      </c>
      <c r="Q644" s="2">
        <v>0.02</v>
      </c>
      <c r="R644" s="1" t="s">
        <v>926</v>
      </c>
      <c r="S644" s="1" t="s">
        <v>3299</v>
      </c>
      <c r="T644" s="1"/>
      <c r="U644" s="1" t="s">
        <v>3300</v>
      </c>
      <c r="V644" s="1" t="s">
        <v>4</v>
      </c>
      <c r="W644" s="1" t="s">
        <v>3301</v>
      </c>
      <c r="X644" s="1" t="s">
        <v>6</v>
      </c>
    </row>
    <row r="645" spans="1:24" x14ac:dyDescent="0.2">
      <c r="A645" s="1"/>
      <c r="B645" s="1" t="s">
        <v>3302</v>
      </c>
      <c r="C645" s="1" t="s">
        <v>3303</v>
      </c>
      <c r="D645" s="4" t="s">
        <v>2</v>
      </c>
      <c r="E645" s="5">
        <v>25</v>
      </c>
      <c r="F645" s="5">
        <v>250</v>
      </c>
      <c r="G645" s="11">
        <v>3.5289999999999999</v>
      </c>
      <c r="H645" s="14" t="s">
        <v>4712</v>
      </c>
      <c r="I645" s="20">
        <f>All_US[[#This Row],[USD List / Unit]]*$I$3</f>
        <v>3.5289999999999999</v>
      </c>
      <c r="J645" s="6">
        <v>627998015948</v>
      </c>
      <c r="K645" s="1"/>
      <c r="L645" s="1" t="s">
        <v>10</v>
      </c>
      <c r="M645" s="1" t="s">
        <v>1202</v>
      </c>
      <c r="N645" s="1"/>
      <c r="O645" s="1"/>
      <c r="P645" s="2">
        <v>0.02</v>
      </c>
      <c r="Q645" s="2">
        <v>0.02</v>
      </c>
      <c r="R645" s="1" t="s">
        <v>926</v>
      </c>
      <c r="S645" s="1" t="s">
        <v>3304</v>
      </c>
      <c r="T645" s="1"/>
      <c r="U645" s="1" t="s">
        <v>3305</v>
      </c>
      <c r="V645" s="1" t="s">
        <v>4</v>
      </c>
      <c r="W645" s="1" t="s">
        <v>3306</v>
      </c>
      <c r="X645" s="1" t="s">
        <v>6</v>
      </c>
    </row>
    <row r="646" spans="1:24" x14ac:dyDescent="0.2">
      <c r="A646" s="1"/>
      <c r="B646" s="1" t="s">
        <v>4713</v>
      </c>
      <c r="C646" s="1" t="s">
        <v>4714</v>
      </c>
      <c r="D646" s="4" t="s">
        <v>2</v>
      </c>
      <c r="E646" s="5">
        <v>1</v>
      </c>
      <c r="F646" s="5">
        <v>50</v>
      </c>
      <c r="G646" s="11">
        <v>100.446</v>
      </c>
      <c r="H646" s="14" t="s">
        <v>4619</v>
      </c>
      <c r="I646" s="20">
        <f>All_US[[#This Row],[USD List / Unit]]*$I$3</f>
        <v>100.446</v>
      </c>
      <c r="J646" s="6">
        <v>627998017126</v>
      </c>
      <c r="K646" s="1"/>
      <c r="L646" s="1" t="s">
        <v>109</v>
      </c>
      <c r="M646" s="1" t="s">
        <v>1202</v>
      </c>
      <c r="N646" s="1"/>
      <c r="O646" s="1"/>
      <c r="P646" s="2">
        <v>0.26</v>
      </c>
      <c r="Q646" s="2">
        <v>0.26</v>
      </c>
      <c r="R646" s="1" t="s">
        <v>926</v>
      </c>
      <c r="S646" s="1" t="s">
        <v>4715</v>
      </c>
      <c r="T646" s="1"/>
      <c r="U646" s="1" t="s">
        <v>4716</v>
      </c>
      <c r="V646" s="1" t="s">
        <v>4</v>
      </c>
      <c r="W646" s="1" t="s">
        <v>4717</v>
      </c>
      <c r="X646" s="1" t="s">
        <v>6</v>
      </c>
    </row>
    <row r="647" spans="1:24" x14ac:dyDescent="0.2">
      <c r="A647" s="1"/>
      <c r="B647" s="1" t="s">
        <v>3307</v>
      </c>
      <c r="C647" s="1" t="s">
        <v>3308</v>
      </c>
      <c r="D647" s="4" t="s">
        <v>2</v>
      </c>
      <c r="E647" s="5">
        <v>1</v>
      </c>
      <c r="F647" s="5">
        <v>50</v>
      </c>
      <c r="G647" s="11">
        <v>104.90900000000001</v>
      </c>
      <c r="H647" s="14" t="s">
        <v>4619</v>
      </c>
      <c r="I647" s="20">
        <f>All_US[[#This Row],[USD List / Unit]]*$I$3</f>
        <v>104.90900000000001</v>
      </c>
      <c r="J647" s="6">
        <v>627998016839</v>
      </c>
      <c r="K647" s="1"/>
      <c r="L647" s="1" t="s">
        <v>109</v>
      </c>
      <c r="M647" s="1" t="s">
        <v>1202</v>
      </c>
      <c r="N647" s="1"/>
      <c r="O647" s="1"/>
      <c r="P647" s="2">
        <v>0.32</v>
      </c>
      <c r="Q647" s="2">
        <v>0.32</v>
      </c>
      <c r="R647" s="1" t="s">
        <v>926</v>
      </c>
      <c r="S647" s="1" t="s">
        <v>3309</v>
      </c>
      <c r="T647" s="1"/>
      <c r="U647" s="1" t="s">
        <v>3310</v>
      </c>
      <c r="V647" s="1" t="s">
        <v>4</v>
      </c>
      <c r="W647" s="1" t="s">
        <v>3311</v>
      </c>
      <c r="X647" s="1" t="s">
        <v>6</v>
      </c>
    </row>
    <row r="648" spans="1:24" x14ac:dyDescent="0.2">
      <c r="A648" s="1"/>
      <c r="B648" s="1" t="s">
        <v>3312</v>
      </c>
      <c r="C648" s="1" t="s">
        <v>3313</v>
      </c>
      <c r="D648" s="4" t="s">
        <v>2</v>
      </c>
      <c r="E648" s="5">
        <v>1</v>
      </c>
      <c r="F648" s="5">
        <v>50</v>
      </c>
      <c r="G648" s="11">
        <v>114.91800000000001</v>
      </c>
      <c r="H648" s="14" t="s">
        <v>4619</v>
      </c>
      <c r="I648" s="20">
        <f>All_US[[#This Row],[USD List / Unit]]*$I$3</f>
        <v>114.91800000000001</v>
      </c>
      <c r="J648" s="6">
        <v>627998016846</v>
      </c>
      <c r="K648" s="1"/>
      <c r="L648" s="1" t="s">
        <v>109</v>
      </c>
      <c r="M648" s="1" t="s">
        <v>1202</v>
      </c>
      <c r="N648" s="1"/>
      <c r="O648" s="1"/>
      <c r="P648" s="2">
        <v>0.34</v>
      </c>
      <c r="Q648" s="2">
        <v>0.34</v>
      </c>
      <c r="R648" s="1" t="s">
        <v>926</v>
      </c>
      <c r="S648" s="1" t="s">
        <v>3314</v>
      </c>
      <c r="T648" s="1"/>
      <c r="U648" s="1" t="s">
        <v>3315</v>
      </c>
      <c r="V648" s="1" t="s">
        <v>4</v>
      </c>
      <c r="W648" s="1" t="s">
        <v>3316</v>
      </c>
      <c r="X648" s="1" t="s">
        <v>6</v>
      </c>
    </row>
    <row r="649" spans="1:24" x14ac:dyDescent="0.2">
      <c r="A649" s="1"/>
      <c r="B649" s="1" t="s">
        <v>3317</v>
      </c>
      <c r="C649" s="1" t="s">
        <v>3318</v>
      </c>
      <c r="D649" s="4" t="s">
        <v>2</v>
      </c>
      <c r="E649" s="5">
        <v>1</v>
      </c>
      <c r="F649" s="5">
        <v>50</v>
      </c>
      <c r="G649" s="11">
        <v>91.968999999999994</v>
      </c>
      <c r="H649" s="14" t="s">
        <v>4619</v>
      </c>
      <c r="I649" s="20">
        <f>All_US[[#This Row],[USD List / Unit]]*$I$3</f>
        <v>91.968999999999994</v>
      </c>
      <c r="J649" s="6">
        <v>627998016853</v>
      </c>
      <c r="K649" s="1"/>
      <c r="L649" s="1" t="s">
        <v>109</v>
      </c>
      <c r="M649" s="1" t="s">
        <v>1202</v>
      </c>
      <c r="N649" s="1"/>
      <c r="O649" s="1"/>
      <c r="P649" s="2">
        <v>0.28999999999999998</v>
      </c>
      <c r="Q649" s="2">
        <v>0.28999999999999998</v>
      </c>
      <c r="R649" s="1" t="s">
        <v>926</v>
      </c>
      <c r="S649" s="1" t="s">
        <v>3319</v>
      </c>
      <c r="T649" s="1"/>
      <c r="U649" s="1" t="s">
        <v>3320</v>
      </c>
      <c r="V649" s="1" t="s">
        <v>4</v>
      </c>
      <c r="W649" s="1" t="s">
        <v>3321</v>
      </c>
      <c r="X649" s="1" t="s">
        <v>6</v>
      </c>
    </row>
    <row r="650" spans="1:24" x14ac:dyDescent="0.2">
      <c r="A650" s="1"/>
      <c r="B650" s="1" t="s">
        <v>3322</v>
      </c>
      <c r="C650" s="1" t="s">
        <v>3323</v>
      </c>
      <c r="D650" s="4" t="s">
        <v>2</v>
      </c>
      <c r="E650" s="5">
        <v>1</v>
      </c>
      <c r="F650" s="5">
        <v>50</v>
      </c>
      <c r="G650" s="11">
        <v>100.11499999999999</v>
      </c>
      <c r="H650" s="14" t="s">
        <v>4619</v>
      </c>
      <c r="I650" s="20">
        <f>All_US[[#This Row],[USD List / Unit]]*$I$3</f>
        <v>100.11499999999999</v>
      </c>
      <c r="J650" s="6">
        <v>627998016860</v>
      </c>
      <c r="K650" s="1"/>
      <c r="L650" s="1" t="s">
        <v>109</v>
      </c>
      <c r="M650" s="1" t="s">
        <v>1202</v>
      </c>
      <c r="N650" s="1"/>
      <c r="O650" s="1"/>
      <c r="P650" s="2">
        <v>0.31</v>
      </c>
      <c r="Q650" s="2">
        <v>0.31</v>
      </c>
      <c r="R650" s="1" t="s">
        <v>926</v>
      </c>
      <c r="S650" s="1" t="s">
        <v>3324</v>
      </c>
      <c r="T650" s="1"/>
      <c r="U650" s="1" t="s">
        <v>3325</v>
      </c>
      <c r="V650" s="1" t="s">
        <v>4</v>
      </c>
      <c r="W650" s="1" t="s">
        <v>3326</v>
      </c>
      <c r="X650" s="1" t="s">
        <v>6</v>
      </c>
    </row>
    <row r="651" spans="1:24" x14ac:dyDescent="0.2">
      <c r="A651" s="1"/>
      <c r="B651" s="1" t="s">
        <v>3327</v>
      </c>
      <c r="C651" s="1" t="s">
        <v>3328</v>
      </c>
      <c r="D651" s="4" t="s">
        <v>2</v>
      </c>
      <c r="E651" s="5">
        <v>1</v>
      </c>
      <c r="F651" s="5">
        <v>50</v>
      </c>
      <c r="G651" s="11">
        <v>104.342</v>
      </c>
      <c r="H651" s="14" t="s">
        <v>4619</v>
      </c>
      <c r="I651" s="20">
        <f>All_US[[#This Row],[USD List / Unit]]*$I$3</f>
        <v>104.342</v>
      </c>
      <c r="J651" s="6">
        <v>627998016877</v>
      </c>
      <c r="K651" s="1"/>
      <c r="L651" s="1" t="s">
        <v>109</v>
      </c>
      <c r="M651" s="1" t="s">
        <v>1202</v>
      </c>
      <c r="N651" s="1"/>
      <c r="O651" s="1"/>
      <c r="P651" s="2">
        <v>0.37</v>
      </c>
      <c r="Q651" s="2">
        <v>0.37</v>
      </c>
      <c r="R651" s="1" t="s">
        <v>926</v>
      </c>
      <c r="S651" s="1" t="s">
        <v>3329</v>
      </c>
      <c r="T651" s="1"/>
      <c r="U651" s="1" t="s">
        <v>3330</v>
      </c>
      <c r="V651" s="1" t="s">
        <v>4</v>
      </c>
      <c r="W651" s="1" t="s">
        <v>3331</v>
      </c>
      <c r="X651" s="1" t="s">
        <v>6</v>
      </c>
    </row>
    <row r="652" spans="1:24" x14ac:dyDescent="0.2">
      <c r="A652" s="1"/>
      <c r="B652" s="1" t="s">
        <v>3332</v>
      </c>
      <c r="C652" s="1" t="s">
        <v>3333</v>
      </c>
      <c r="D652" s="4" t="s">
        <v>2</v>
      </c>
      <c r="E652" s="5">
        <v>1</v>
      </c>
      <c r="F652" s="5">
        <v>50</v>
      </c>
      <c r="G652" s="11">
        <v>119.191</v>
      </c>
      <c r="H652" s="14" t="s">
        <v>4619</v>
      </c>
      <c r="I652" s="20">
        <f>All_US[[#This Row],[USD List / Unit]]*$I$3</f>
        <v>119.191</v>
      </c>
      <c r="J652" s="6">
        <v>627998016884</v>
      </c>
      <c r="K652" s="1"/>
      <c r="L652" s="1" t="s">
        <v>109</v>
      </c>
      <c r="M652" s="1" t="s">
        <v>1202</v>
      </c>
      <c r="N652" s="1"/>
      <c r="O652" s="1"/>
      <c r="P652" s="2">
        <v>0.39</v>
      </c>
      <c r="Q652" s="2">
        <v>0.39</v>
      </c>
      <c r="R652" s="1" t="s">
        <v>926</v>
      </c>
      <c r="S652" s="1" t="s">
        <v>3334</v>
      </c>
      <c r="T652" s="1"/>
      <c r="U652" s="1" t="s">
        <v>3335</v>
      </c>
      <c r="V652" s="1" t="s">
        <v>4</v>
      </c>
      <c r="W652" s="1" t="s">
        <v>3336</v>
      </c>
      <c r="X652" s="1" t="s">
        <v>6</v>
      </c>
    </row>
    <row r="653" spans="1:24" x14ac:dyDescent="0.2">
      <c r="A653" s="1"/>
      <c r="B653" s="1" t="s">
        <v>3337</v>
      </c>
      <c r="C653" s="1" t="s">
        <v>3338</v>
      </c>
      <c r="D653" s="4" t="s">
        <v>2</v>
      </c>
      <c r="E653" s="5">
        <v>1</v>
      </c>
      <c r="F653" s="5">
        <v>50</v>
      </c>
      <c r="G653" s="11">
        <v>120.762</v>
      </c>
      <c r="H653" s="14" t="s">
        <v>4712</v>
      </c>
      <c r="I653" s="20">
        <f>All_US[[#This Row],[USD List / Unit]]*$I$3</f>
        <v>120.762</v>
      </c>
      <c r="J653" s="6">
        <v>627998016891</v>
      </c>
      <c r="K653" s="1"/>
      <c r="L653" s="1" t="s">
        <v>109</v>
      </c>
      <c r="M653" s="1" t="s">
        <v>1202</v>
      </c>
      <c r="N653" s="1"/>
      <c r="O653" s="1"/>
      <c r="P653" s="2">
        <v>0.51</v>
      </c>
      <c r="Q653" s="2">
        <v>0.51</v>
      </c>
      <c r="R653" s="1" t="s">
        <v>926</v>
      </c>
      <c r="S653" s="1" t="s">
        <v>3339</v>
      </c>
      <c r="T653" s="1"/>
      <c r="U653" s="1" t="s">
        <v>3340</v>
      </c>
      <c r="V653" s="1" t="s">
        <v>4</v>
      </c>
      <c r="W653" s="1" t="s">
        <v>3341</v>
      </c>
      <c r="X653" s="1" t="s">
        <v>6</v>
      </c>
    </row>
    <row r="654" spans="1:24" x14ac:dyDescent="0.2">
      <c r="A654" s="1"/>
      <c r="B654" s="1" t="s">
        <v>3342</v>
      </c>
      <c r="C654" s="1" t="s">
        <v>3343</v>
      </c>
      <c r="D654" s="4" t="s">
        <v>2</v>
      </c>
      <c r="E654" s="5">
        <v>1</v>
      </c>
      <c r="F654" s="5">
        <v>50</v>
      </c>
      <c r="G654" s="11">
        <v>99.655000000000001</v>
      </c>
      <c r="H654" s="14" t="s">
        <v>4619</v>
      </c>
      <c r="I654" s="20">
        <f>All_US[[#This Row],[USD List / Unit]]*$I$3</f>
        <v>99.655000000000001</v>
      </c>
      <c r="J654" s="6">
        <v>627998016907</v>
      </c>
      <c r="K654" s="1"/>
      <c r="L654" s="1" t="s">
        <v>109</v>
      </c>
      <c r="M654" s="1" t="s">
        <v>1202</v>
      </c>
      <c r="N654" s="1"/>
      <c r="O654" s="1"/>
      <c r="P654" s="2">
        <v>0.34</v>
      </c>
      <c r="Q654" s="2">
        <v>0.34</v>
      </c>
      <c r="R654" s="1" t="s">
        <v>926</v>
      </c>
      <c r="S654" s="1" t="s">
        <v>3344</v>
      </c>
      <c r="T654" s="1"/>
      <c r="U654" s="1" t="s">
        <v>3345</v>
      </c>
      <c r="V654" s="1" t="s">
        <v>4</v>
      </c>
      <c r="W654" s="1" t="s">
        <v>3346</v>
      </c>
      <c r="X654" s="1" t="s">
        <v>6</v>
      </c>
    </row>
    <row r="655" spans="1:24" x14ac:dyDescent="0.2">
      <c r="A655" s="1"/>
      <c r="B655" s="1" t="s">
        <v>878</v>
      </c>
      <c r="C655" s="1" t="s">
        <v>877</v>
      </c>
      <c r="D655" s="4" t="s">
        <v>2</v>
      </c>
      <c r="E655" s="5">
        <v>5</v>
      </c>
      <c r="F655" s="5">
        <v>75</v>
      </c>
      <c r="G655" s="11">
        <v>9.1280000000000001</v>
      </c>
      <c r="H655" s="14" t="s">
        <v>4619</v>
      </c>
      <c r="I655" s="20">
        <f>All_US[[#This Row],[USD List / Unit]]*$I$3</f>
        <v>9.1280000000000001</v>
      </c>
      <c r="J655" s="6">
        <v>627998015955</v>
      </c>
      <c r="K655" s="1"/>
      <c r="L655" s="1" t="s">
        <v>10</v>
      </c>
      <c r="M655" s="1" t="s">
        <v>1202</v>
      </c>
      <c r="N655" s="1"/>
      <c r="O655" s="1"/>
      <c r="P655" s="2">
        <v>0.05</v>
      </c>
      <c r="Q655" s="2">
        <v>0.05</v>
      </c>
      <c r="R655" s="1" t="s">
        <v>926</v>
      </c>
      <c r="S655" s="1" t="s">
        <v>3347</v>
      </c>
      <c r="T655" s="1"/>
      <c r="U655" s="1" t="s">
        <v>876</v>
      </c>
      <c r="V655" s="1" t="s">
        <v>4</v>
      </c>
      <c r="W655" s="1" t="s">
        <v>875</v>
      </c>
      <c r="X655" s="1" t="s">
        <v>6</v>
      </c>
    </row>
    <row r="656" spans="1:24" x14ac:dyDescent="0.2">
      <c r="A656" s="1"/>
      <c r="B656" s="1" t="s">
        <v>874</v>
      </c>
      <c r="C656" s="1" t="s">
        <v>873</v>
      </c>
      <c r="D656" s="4" t="s">
        <v>2</v>
      </c>
      <c r="E656" s="5">
        <v>5</v>
      </c>
      <c r="F656" s="5">
        <v>60</v>
      </c>
      <c r="G656" s="11">
        <v>10.773</v>
      </c>
      <c r="H656" s="14" t="s">
        <v>4619</v>
      </c>
      <c r="I656" s="20">
        <f>All_US[[#This Row],[USD List / Unit]]*$I$3</f>
        <v>10.773</v>
      </c>
      <c r="J656" s="6">
        <v>627998015962</v>
      </c>
      <c r="K656" s="1"/>
      <c r="L656" s="1" t="s">
        <v>10</v>
      </c>
      <c r="M656" s="1" t="s">
        <v>1202</v>
      </c>
      <c r="N656" s="1"/>
      <c r="O656" s="1"/>
      <c r="P656" s="2">
        <v>0.05</v>
      </c>
      <c r="Q656" s="2">
        <v>0.05</v>
      </c>
      <c r="R656" s="1" t="s">
        <v>926</v>
      </c>
      <c r="S656" s="1" t="s">
        <v>3348</v>
      </c>
      <c r="T656" s="1"/>
      <c r="U656" s="1" t="s">
        <v>872</v>
      </c>
      <c r="V656" s="1" t="s">
        <v>4</v>
      </c>
      <c r="W656" s="1" t="s">
        <v>871</v>
      </c>
      <c r="X656" s="1" t="s">
        <v>6</v>
      </c>
    </row>
    <row r="657" spans="1:24" x14ac:dyDescent="0.2">
      <c r="A657" s="1"/>
      <c r="B657" s="1" t="s">
        <v>870</v>
      </c>
      <c r="C657" s="1" t="s">
        <v>869</v>
      </c>
      <c r="D657" s="4" t="s">
        <v>2</v>
      </c>
      <c r="E657" s="5">
        <v>5</v>
      </c>
      <c r="F657" s="5">
        <v>75</v>
      </c>
      <c r="G657" s="11">
        <v>10.368</v>
      </c>
      <c r="H657" s="14" t="s">
        <v>4619</v>
      </c>
      <c r="I657" s="20">
        <f>All_US[[#This Row],[USD List / Unit]]*$I$3</f>
        <v>10.368</v>
      </c>
      <c r="J657" s="6">
        <v>627998015979</v>
      </c>
      <c r="K657" s="1"/>
      <c r="L657" s="1" t="s">
        <v>10</v>
      </c>
      <c r="M657" s="1" t="s">
        <v>1202</v>
      </c>
      <c r="N657" s="1"/>
      <c r="O657" s="1"/>
      <c r="P657" s="2">
        <v>0.04</v>
      </c>
      <c r="Q657" s="2">
        <v>0.04</v>
      </c>
      <c r="R657" s="1" t="s">
        <v>926</v>
      </c>
      <c r="S657" s="1" t="s">
        <v>3349</v>
      </c>
      <c r="T657" s="1"/>
      <c r="U657" s="1" t="s">
        <v>868</v>
      </c>
      <c r="V657" s="1" t="s">
        <v>4</v>
      </c>
      <c r="W657" s="1" t="s">
        <v>867</v>
      </c>
      <c r="X657" s="1" t="s">
        <v>6</v>
      </c>
    </row>
    <row r="658" spans="1:24" x14ac:dyDescent="0.2">
      <c r="A658" s="1"/>
      <c r="B658" s="1" t="s">
        <v>3350</v>
      </c>
      <c r="C658" s="1" t="s">
        <v>3351</v>
      </c>
      <c r="D658" s="4" t="s">
        <v>2</v>
      </c>
      <c r="E658" s="5">
        <v>10</v>
      </c>
      <c r="F658" s="5">
        <v>90</v>
      </c>
      <c r="G658" s="11">
        <v>9.5220000000000002</v>
      </c>
      <c r="H658" s="14" t="s">
        <v>4619</v>
      </c>
      <c r="I658" s="20">
        <f>All_US[[#This Row],[USD List / Unit]]*$I$3</f>
        <v>9.5220000000000002</v>
      </c>
      <c r="J658" s="6">
        <v>627998015986</v>
      </c>
      <c r="K658" s="1"/>
      <c r="L658" s="1" t="s">
        <v>10</v>
      </c>
      <c r="M658" s="1" t="s">
        <v>1202</v>
      </c>
      <c r="N658" s="1"/>
      <c r="O658" s="1"/>
      <c r="P658" s="2">
        <v>0.05</v>
      </c>
      <c r="Q658" s="2">
        <v>0.05</v>
      </c>
      <c r="R658" s="1" t="s">
        <v>926</v>
      </c>
      <c r="S658" s="1" t="s">
        <v>3352</v>
      </c>
      <c r="T658" s="1"/>
      <c r="U658" s="1" t="s">
        <v>3353</v>
      </c>
      <c r="V658" s="1" t="s">
        <v>4</v>
      </c>
      <c r="W658" s="1" t="s">
        <v>3354</v>
      </c>
      <c r="X658" s="1" t="s">
        <v>6</v>
      </c>
    </row>
    <row r="659" spans="1:24" x14ac:dyDescent="0.2">
      <c r="A659" s="1"/>
      <c r="B659" s="1" t="s">
        <v>3355</v>
      </c>
      <c r="C659" s="1" t="s">
        <v>3356</v>
      </c>
      <c r="D659" s="4" t="s">
        <v>2</v>
      </c>
      <c r="E659" s="5">
        <v>10</v>
      </c>
      <c r="F659" s="5">
        <v>60</v>
      </c>
      <c r="G659" s="11">
        <v>10.305999999999999</v>
      </c>
      <c r="H659" s="14" t="s">
        <v>4712</v>
      </c>
      <c r="I659" s="20">
        <f>All_US[[#This Row],[USD List / Unit]]*$I$3</f>
        <v>10.305999999999999</v>
      </c>
      <c r="J659" s="6">
        <v>627998015993</v>
      </c>
      <c r="K659" s="1"/>
      <c r="L659" s="1" t="s">
        <v>10</v>
      </c>
      <c r="M659" s="1" t="s">
        <v>1202</v>
      </c>
      <c r="N659" s="1"/>
      <c r="O659" s="1"/>
      <c r="P659" s="2">
        <v>7.0000000000000007E-2</v>
      </c>
      <c r="Q659" s="2">
        <v>7.0000000000000007E-2</v>
      </c>
      <c r="R659" s="1" t="s">
        <v>926</v>
      </c>
      <c r="S659" s="1" t="s">
        <v>3357</v>
      </c>
      <c r="T659" s="1"/>
      <c r="U659" s="1" t="s">
        <v>3358</v>
      </c>
      <c r="V659" s="1" t="s">
        <v>4</v>
      </c>
      <c r="W659" s="1" t="s">
        <v>3359</v>
      </c>
      <c r="X659" s="1" t="s">
        <v>6</v>
      </c>
    </row>
    <row r="660" spans="1:24" x14ac:dyDescent="0.2">
      <c r="A660" s="1"/>
      <c r="B660" s="1" t="s">
        <v>3360</v>
      </c>
      <c r="C660" s="1" t="s">
        <v>3361</v>
      </c>
      <c r="D660" s="4" t="s">
        <v>2</v>
      </c>
      <c r="E660" s="5">
        <v>25</v>
      </c>
      <c r="F660" s="5">
        <v>375</v>
      </c>
      <c r="G660" s="11">
        <v>3</v>
      </c>
      <c r="H660" s="14" t="s">
        <v>4719</v>
      </c>
      <c r="I660" s="20">
        <f>All_US[[#This Row],[USD List / Unit]]*$I$3</f>
        <v>3</v>
      </c>
      <c r="J660" s="6">
        <v>627998016006</v>
      </c>
      <c r="K660" s="1"/>
      <c r="L660" s="1" t="s">
        <v>10</v>
      </c>
      <c r="M660" s="1" t="s">
        <v>1202</v>
      </c>
      <c r="N660" s="1"/>
      <c r="O660" s="1"/>
      <c r="P660" s="2">
        <v>0.02</v>
      </c>
      <c r="Q660" s="2">
        <v>0.02</v>
      </c>
      <c r="R660" s="1" t="s">
        <v>926</v>
      </c>
      <c r="S660" s="1" t="s">
        <v>3362</v>
      </c>
      <c r="T660" s="1"/>
      <c r="U660" s="1" t="s">
        <v>3363</v>
      </c>
      <c r="V660" s="1" t="s">
        <v>4</v>
      </c>
      <c r="W660" s="1" t="s">
        <v>3364</v>
      </c>
      <c r="X660" s="1" t="s">
        <v>6</v>
      </c>
    </row>
    <row r="661" spans="1:24" x14ac:dyDescent="0.2">
      <c r="A661" s="1"/>
      <c r="B661" s="1" t="s">
        <v>866</v>
      </c>
      <c r="C661" s="1" t="s">
        <v>865</v>
      </c>
      <c r="D661" s="4" t="s">
        <v>2</v>
      </c>
      <c r="E661" s="5">
        <v>25</v>
      </c>
      <c r="F661" s="5">
        <v>300</v>
      </c>
      <c r="G661" s="11">
        <v>4.9740000000000002</v>
      </c>
      <c r="H661" s="14" t="s">
        <v>4719</v>
      </c>
      <c r="I661" s="20">
        <f>All_US[[#This Row],[USD List / Unit]]*$I$3</f>
        <v>4.9740000000000002</v>
      </c>
      <c r="J661" s="6">
        <v>627998016013</v>
      </c>
      <c r="K661" s="1"/>
      <c r="L661" s="1" t="s">
        <v>10</v>
      </c>
      <c r="M661" s="1" t="s">
        <v>1202</v>
      </c>
      <c r="N661" s="1"/>
      <c r="O661" s="1"/>
      <c r="P661" s="2">
        <v>0.02</v>
      </c>
      <c r="Q661" s="2">
        <v>0.02</v>
      </c>
      <c r="R661" s="1" t="s">
        <v>926</v>
      </c>
      <c r="S661" s="1" t="s">
        <v>3365</v>
      </c>
      <c r="T661" s="1"/>
      <c r="U661" s="1" t="s">
        <v>864</v>
      </c>
      <c r="V661" s="1" t="s">
        <v>4</v>
      </c>
      <c r="W661" s="1" t="s">
        <v>863</v>
      </c>
      <c r="X661" s="1" t="s">
        <v>6</v>
      </c>
    </row>
    <row r="662" spans="1:24" x14ac:dyDescent="0.2">
      <c r="A662" s="1"/>
      <c r="B662" s="1" t="s">
        <v>862</v>
      </c>
      <c r="C662" s="1" t="s">
        <v>861</v>
      </c>
      <c r="D662" s="4" t="s">
        <v>2</v>
      </c>
      <c r="E662" s="5">
        <v>25</v>
      </c>
      <c r="F662" s="5">
        <v>350</v>
      </c>
      <c r="G662" s="11">
        <v>3.8479999999999999</v>
      </c>
      <c r="H662" s="14" t="s">
        <v>4719</v>
      </c>
      <c r="I662" s="20">
        <f>All_US[[#This Row],[USD List / Unit]]*$I$3</f>
        <v>3.8479999999999999</v>
      </c>
      <c r="J662" s="6">
        <v>627998016020</v>
      </c>
      <c r="K662" s="1"/>
      <c r="L662" s="1" t="s">
        <v>10</v>
      </c>
      <c r="M662" s="1" t="s">
        <v>1202</v>
      </c>
      <c r="N662" s="1"/>
      <c r="O662" s="1"/>
      <c r="P662" s="2">
        <v>0.03</v>
      </c>
      <c r="Q662" s="2">
        <v>0.03</v>
      </c>
      <c r="R662" s="1" t="s">
        <v>926</v>
      </c>
      <c r="S662" s="1" t="s">
        <v>3366</v>
      </c>
      <c r="T662" s="1"/>
      <c r="U662" s="1" t="s">
        <v>860</v>
      </c>
      <c r="V662" s="1" t="s">
        <v>4</v>
      </c>
      <c r="W662" s="1" t="s">
        <v>859</v>
      </c>
      <c r="X662" s="1" t="s">
        <v>6</v>
      </c>
    </row>
    <row r="663" spans="1:24" x14ac:dyDescent="0.2">
      <c r="A663" s="1"/>
      <c r="B663" s="1" t="s">
        <v>3367</v>
      </c>
      <c r="C663" s="1" t="s">
        <v>3368</v>
      </c>
      <c r="D663" s="4" t="s">
        <v>2</v>
      </c>
      <c r="E663" s="5">
        <v>25</v>
      </c>
      <c r="F663" s="5">
        <v>400</v>
      </c>
      <c r="G663" s="11">
        <v>5.4880000000000004</v>
      </c>
      <c r="H663" s="14" t="s">
        <v>4722</v>
      </c>
      <c r="I663" s="20">
        <f>All_US[[#This Row],[USD List / Unit]]*$I$3</f>
        <v>5.4880000000000004</v>
      </c>
      <c r="J663" s="6">
        <v>627998016037</v>
      </c>
      <c r="K663" s="1"/>
      <c r="L663" s="1" t="s">
        <v>10</v>
      </c>
      <c r="M663" s="1" t="s">
        <v>1202</v>
      </c>
      <c r="N663" s="1"/>
      <c r="O663" s="1"/>
      <c r="P663" s="2">
        <v>0.04</v>
      </c>
      <c r="Q663" s="2">
        <v>0.04</v>
      </c>
      <c r="R663" s="1" t="s">
        <v>926</v>
      </c>
      <c r="S663" s="1" t="s">
        <v>3369</v>
      </c>
      <c r="T663" s="1"/>
      <c r="U663" s="1" t="s">
        <v>3370</v>
      </c>
      <c r="V663" s="1" t="s">
        <v>4</v>
      </c>
      <c r="W663" s="1" t="s">
        <v>3371</v>
      </c>
      <c r="X663" s="1" t="s">
        <v>6</v>
      </c>
    </row>
    <row r="664" spans="1:24" x14ac:dyDescent="0.2">
      <c r="A664" s="1"/>
      <c r="B664" s="1" t="s">
        <v>3372</v>
      </c>
      <c r="C664" s="1" t="s">
        <v>3373</v>
      </c>
      <c r="D664" s="4" t="s">
        <v>2</v>
      </c>
      <c r="E664" s="5">
        <v>25</v>
      </c>
      <c r="F664" s="5">
        <v>500</v>
      </c>
      <c r="G664" s="11">
        <v>3.4670000000000001</v>
      </c>
      <c r="H664" s="14" t="s">
        <v>4718</v>
      </c>
      <c r="I664" s="20">
        <f>All_US[[#This Row],[USD List / Unit]]*$I$3</f>
        <v>3.4670000000000001</v>
      </c>
      <c r="J664" s="6">
        <v>627998016044</v>
      </c>
      <c r="K664" s="1"/>
      <c r="L664" s="1" t="s">
        <v>10</v>
      </c>
      <c r="M664" s="1" t="s">
        <v>1202</v>
      </c>
      <c r="N664" s="1"/>
      <c r="O664" s="1"/>
      <c r="P664" s="2">
        <v>0.01</v>
      </c>
      <c r="Q664" s="2">
        <v>0.01</v>
      </c>
      <c r="R664" s="1" t="s">
        <v>926</v>
      </c>
      <c r="S664" s="1" t="s">
        <v>3374</v>
      </c>
      <c r="T664" s="1"/>
      <c r="U664" s="1" t="s">
        <v>3375</v>
      </c>
      <c r="V664" s="1" t="s">
        <v>4</v>
      </c>
      <c r="W664" s="1" t="s">
        <v>3376</v>
      </c>
      <c r="X664" s="1" t="s">
        <v>6</v>
      </c>
    </row>
    <row r="665" spans="1:24" x14ac:dyDescent="0.2">
      <c r="A665" s="1"/>
      <c r="B665" s="1" t="s">
        <v>3377</v>
      </c>
      <c r="C665" s="1" t="s">
        <v>3378</v>
      </c>
      <c r="D665" s="4" t="s">
        <v>2</v>
      </c>
      <c r="E665" s="5">
        <v>25</v>
      </c>
      <c r="F665" s="5">
        <v>300</v>
      </c>
      <c r="G665" s="11">
        <v>4.407</v>
      </c>
      <c r="H665" s="14" t="s">
        <v>4718</v>
      </c>
      <c r="I665" s="20">
        <f>All_US[[#This Row],[USD List / Unit]]*$I$3</f>
        <v>4.407</v>
      </c>
      <c r="J665" s="6">
        <v>627998016051</v>
      </c>
      <c r="K665" s="1"/>
      <c r="L665" s="1" t="s">
        <v>10</v>
      </c>
      <c r="M665" s="1" t="s">
        <v>1202</v>
      </c>
      <c r="N665" s="1"/>
      <c r="O665" s="1"/>
      <c r="P665" s="2">
        <v>0.03</v>
      </c>
      <c r="Q665" s="2">
        <v>0.03</v>
      </c>
      <c r="R665" s="1" t="s">
        <v>926</v>
      </c>
      <c r="S665" s="1" t="s">
        <v>3379</v>
      </c>
      <c r="T665" s="1"/>
      <c r="U665" s="1" t="s">
        <v>3380</v>
      </c>
      <c r="V665" s="1" t="s">
        <v>4</v>
      </c>
      <c r="W665" s="1" t="s">
        <v>3381</v>
      </c>
      <c r="X665" s="1" t="s">
        <v>6</v>
      </c>
    </row>
    <row r="666" spans="1:24" x14ac:dyDescent="0.2">
      <c r="A666" s="1"/>
      <c r="B666" s="1" t="s">
        <v>3382</v>
      </c>
      <c r="C666" s="1" t="s">
        <v>3383</v>
      </c>
      <c r="D666" s="4" t="s">
        <v>2</v>
      </c>
      <c r="E666" s="5">
        <v>10</v>
      </c>
      <c r="F666" s="5">
        <v>100</v>
      </c>
      <c r="G666" s="11">
        <v>9.2319999999999993</v>
      </c>
      <c r="H666" s="14" t="s">
        <v>4718</v>
      </c>
      <c r="I666" s="20">
        <f>All_US[[#This Row],[USD List / Unit]]*$I$3</f>
        <v>9.2319999999999993</v>
      </c>
      <c r="J666" s="6">
        <v>627998016068</v>
      </c>
      <c r="K666" s="1"/>
      <c r="L666" s="1" t="s">
        <v>10</v>
      </c>
      <c r="M666" s="1" t="s">
        <v>1202</v>
      </c>
      <c r="N666" s="1"/>
      <c r="O666" s="1"/>
      <c r="P666" s="2">
        <v>0.05</v>
      </c>
      <c r="Q666" s="2">
        <v>0.05</v>
      </c>
      <c r="R666" s="1" t="s">
        <v>926</v>
      </c>
      <c r="S666" s="1" t="s">
        <v>3384</v>
      </c>
      <c r="T666" s="1"/>
      <c r="U666" s="1" t="s">
        <v>3385</v>
      </c>
      <c r="V666" s="1" t="s">
        <v>4</v>
      </c>
      <c r="W666" s="1" t="s">
        <v>3386</v>
      </c>
      <c r="X666" s="1" t="s">
        <v>6</v>
      </c>
    </row>
    <row r="667" spans="1:24" x14ac:dyDescent="0.2">
      <c r="A667" s="1"/>
      <c r="B667" s="1" t="s">
        <v>3387</v>
      </c>
      <c r="C667" s="1" t="s">
        <v>3388</v>
      </c>
      <c r="D667" s="4" t="s">
        <v>2</v>
      </c>
      <c r="E667" s="5">
        <v>1</v>
      </c>
      <c r="F667" s="5">
        <v>50</v>
      </c>
      <c r="G667" s="11">
        <v>20.571999999999999</v>
      </c>
      <c r="H667" s="14" t="s">
        <v>4718</v>
      </c>
      <c r="I667" s="20">
        <f>All_US[[#This Row],[USD List / Unit]]*$I$3</f>
        <v>20.571999999999999</v>
      </c>
      <c r="J667" s="6">
        <v>627998016914</v>
      </c>
      <c r="K667" s="1"/>
      <c r="L667" s="1" t="s">
        <v>109</v>
      </c>
      <c r="M667" s="1" t="s">
        <v>1202</v>
      </c>
      <c r="N667" s="1"/>
      <c r="O667" s="1"/>
      <c r="P667" s="2">
        <v>0.11</v>
      </c>
      <c r="Q667" s="2">
        <v>0.11</v>
      </c>
      <c r="R667" s="1" t="s">
        <v>926</v>
      </c>
      <c r="S667" s="1" t="s">
        <v>3389</v>
      </c>
      <c r="T667" s="1"/>
      <c r="U667" s="1" t="s">
        <v>3390</v>
      </c>
      <c r="V667" s="1" t="s">
        <v>4</v>
      </c>
      <c r="W667" s="1" t="s">
        <v>3391</v>
      </c>
      <c r="X667" s="1" t="s">
        <v>6</v>
      </c>
    </row>
    <row r="668" spans="1:24" x14ac:dyDescent="0.2">
      <c r="A668" s="1"/>
      <c r="B668" s="1" t="s">
        <v>3392</v>
      </c>
      <c r="C668" s="1" t="s">
        <v>3393</v>
      </c>
      <c r="D668" s="4" t="s">
        <v>2</v>
      </c>
      <c r="E668" s="5">
        <v>1</v>
      </c>
      <c r="F668" s="5">
        <v>50</v>
      </c>
      <c r="G668" s="11">
        <v>27.5</v>
      </c>
      <c r="H668" s="14" t="s">
        <v>4718</v>
      </c>
      <c r="I668" s="20">
        <f>All_US[[#This Row],[USD List / Unit]]*$I$3</f>
        <v>27.5</v>
      </c>
      <c r="J668" s="6">
        <v>627998016921</v>
      </c>
      <c r="K668" s="1"/>
      <c r="L668" s="1" t="s">
        <v>109</v>
      </c>
      <c r="M668" s="1" t="s">
        <v>1202</v>
      </c>
      <c r="N668" s="1"/>
      <c r="O668" s="1"/>
      <c r="P668" s="2">
        <v>0.16</v>
      </c>
      <c r="Q668" s="2">
        <v>0.16</v>
      </c>
      <c r="R668" s="1" t="s">
        <v>926</v>
      </c>
      <c r="S668" s="1" t="s">
        <v>3394</v>
      </c>
      <c r="T668" s="1"/>
      <c r="U668" s="1" t="s">
        <v>3395</v>
      </c>
      <c r="V668" s="1" t="s">
        <v>4</v>
      </c>
      <c r="W668" s="1" t="s">
        <v>3396</v>
      </c>
      <c r="X668" s="1" t="s">
        <v>6</v>
      </c>
    </row>
    <row r="669" spans="1:24" x14ac:dyDescent="0.2">
      <c r="A669" s="1"/>
      <c r="B669" s="1" t="s">
        <v>3397</v>
      </c>
      <c r="C669" s="1" t="s">
        <v>3398</v>
      </c>
      <c r="D669" s="4" t="s">
        <v>2</v>
      </c>
      <c r="E669" s="5">
        <v>1</v>
      </c>
      <c r="F669" s="5">
        <v>50</v>
      </c>
      <c r="G669" s="11">
        <v>100.11</v>
      </c>
      <c r="H669" s="14" t="s">
        <v>4718</v>
      </c>
      <c r="I669" s="20">
        <f>All_US[[#This Row],[USD List / Unit]]*$I$3</f>
        <v>100.11</v>
      </c>
      <c r="J669" s="6">
        <v>627998016938</v>
      </c>
      <c r="K669" s="1"/>
      <c r="L669" s="1" t="s">
        <v>109</v>
      </c>
      <c r="M669" s="1" t="s">
        <v>1202</v>
      </c>
      <c r="N669" s="1"/>
      <c r="O669" s="1"/>
      <c r="P669" s="2">
        <v>0.39</v>
      </c>
      <c r="Q669" s="2">
        <v>0.39</v>
      </c>
      <c r="R669" s="1" t="s">
        <v>926</v>
      </c>
      <c r="S669" s="1" t="s">
        <v>3399</v>
      </c>
      <c r="T669" s="1"/>
      <c r="U669" s="1" t="s">
        <v>3400</v>
      </c>
      <c r="V669" s="1" t="s">
        <v>4</v>
      </c>
      <c r="W669" s="1" t="s">
        <v>3401</v>
      </c>
      <c r="X669" s="1" t="s">
        <v>6</v>
      </c>
    </row>
    <row r="670" spans="1:24" x14ac:dyDescent="0.2">
      <c r="A670" s="1"/>
      <c r="B670" s="1" t="s">
        <v>3402</v>
      </c>
      <c r="C670" s="1" t="s">
        <v>3403</v>
      </c>
      <c r="D670" s="4" t="s">
        <v>2</v>
      </c>
      <c r="E670" s="5">
        <v>25</v>
      </c>
      <c r="F670" s="5">
        <v>600</v>
      </c>
      <c r="G670" s="11">
        <v>2.9169999999999998</v>
      </c>
      <c r="H670" s="14" t="s">
        <v>4720</v>
      </c>
      <c r="I670" s="20">
        <f>All_US[[#This Row],[USD List / Unit]]*$I$3</f>
        <v>2.9169999999999998</v>
      </c>
      <c r="J670" s="6">
        <v>627998016075</v>
      </c>
      <c r="K670" s="1"/>
      <c r="L670" s="1" t="s">
        <v>10</v>
      </c>
      <c r="M670" s="1" t="s">
        <v>1202</v>
      </c>
      <c r="N670" s="1"/>
      <c r="O670" s="1"/>
      <c r="P670" s="2">
        <v>0.01</v>
      </c>
      <c r="Q670" s="2">
        <v>0.01</v>
      </c>
      <c r="R670" s="1" t="s">
        <v>926</v>
      </c>
      <c r="S670" s="1" t="s">
        <v>3404</v>
      </c>
      <c r="T670" s="1"/>
      <c r="U670" s="1" t="s">
        <v>3405</v>
      </c>
      <c r="V670" s="1" t="s">
        <v>4</v>
      </c>
      <c r="W670" s="1" t="s">
        <v>3406</v>
      </c>
      <c r="X670" s="1" t="s">
        <v>6</v>
      </c>
    </row>
    <row r="671" spans="1:24" x14ac:dyDescent="0.2">
      <c r="A671" s="1"/>
      <c r="B671" s="1" t="s">
        <v>3407</v>
      </c>
      <c r="C671" s="1" t="s">
        <v>3408</v>
      </c>
      <c r="D671" s="4" t="s">
        <v>2</v>
      </c>
      <c r="E671" s="5">
        <v>25</v>
      </c>
      <c r="F671" s="5">
        <v>300</v>
      </c>
      <c r="G671" s="11">
        <v>3.5750000000000002</v>
      </c>
      <c r="H671" s="14" t="s">
        <v>4720</v>
      </c>
      <c r="I671" s="20">
        <f>All_US[[#This Row],[USD List / Unit]]*$I$3</f>
        <v>3.5750000000000002</v>
      </c>
      <c r="J671" s="6">
        <v>627998016082</v>
      </c>
      <c r="K671" s="1"/>
      <c r="L671" s="1" t="s">
        <v>10</v>
      </c>
      <c r="M671" s="1" t="s">
        <v>1202</v>
      </c>
      <c r="N671" s="1"/>
      <c r="O671" s="1"/>
      <c r="P671" s="2">
        <v>0.02</v>
      </c>
      <c r="Q671" s="2">
        <v>0.02</v>
      </c>
      <c r="R671" s="1" t="s">
        <v>926</v>
      </c>
      <c r="S671" s="1" t="s">
        <v>3409</v>
      </c>
      <c r="T671" s="1"/>
      <c r="U671" s="1" t="s">
        <v>3410</v>
      </c>
      <c r="V671" s="1" t="s">
        <v>4</v>
      </c>
      <c r="W671" s="1" t="s">
        <v>3411</v>
      </c>
      <c r="X671" s="1" t="s">
        <v>6</v>
      </c>
    </row>
    <row r="672" spans="1:24" x14ac:dyDescent="0.2">
      <c r="A672" s="1"/>
      <c r="B672" s="1" t="s">
        <v>3412</v>
      </c>
      <c r="C672" s="1" t="s">
        <v>3413</v>
      </c>
      <c r="D672" s="4" t="s">
        <v>2</v>
      </c>
      <c r="E672" s="5">
        <v>10</v>
      </c>
      <c r="F672" s="5">
        <v>100</v>
      </c>
      <c r="G672" s="11">
        <v>5.7439999999999998</v>
      </c>
      <c r="H672" s="14" t="s">
        <v>4720</v>
      </c>
      <c r="I672" s="20">
        <f>All_US[[#This Row],[USD List / Unit]]*$I$3</f>
        <v>5.7439999999999998</v>
      </c>
      <c r="J672" s="6">
        <v>627998016099</v>
      </c>
      <c r="K672" s="1"/>
      <c r="L672" s="1" t="s">
        <v>10</v>
      </c>
      <c r="M672" s="1" t="s">
        <v>1202</v>
      </c>
      <c r="N672" s="1"/>
      <c r="O672" s="1"/>
      <c r="P672" s="2">
        <v>0.04</v>
      </c>
      <c r="Q672" s="2">
        <v>0.04</v>
      </c>
      <c r="R672" s="1" t="s">
        <v>926</v>
      </c>
      <c r="S672" s="1" t="s">
        <v>3414</v>
      </c>
      <c r="T672" s="1"/>
      <c r="U672" s="1" t="s">
        <v>3415</v>
      </c>
      <c r="V672" s="1" t="s">
        <v>4</v>
      </c>
      <c r="W672" s="1" t="s">
        <v>3416</v>
      </c>
      <c r="X672" s="1" t="s">
        <v>6</v>
      </c>
    </row>
    <row r="673" spans="1:24" x14ac:dyDescent="0.2">
      <c r="A673" s="1"/>
      <c r="B673" s="1" t="s">
        <v>3417</v>
      </c>
      <c r="C673" s="1" t="s">
        <v>3418</v>
      </c>
      <c r="D673" s="4" t="s">
        <v>2</v>
      </c>
      <c r="E673" s="5">
        <v>1</v>
      </c>
      <c r="F673" s="5">
        <v>50</v>
      </c>
      <c r="G673" s="11">
        <v>13.627000000000001</v>
      </c>
      <c r="H673" s="14" t="s">
        <v>4720</v>
      </c>
      <c r="I673" s="20">
        <f>All_US[[#This Row],[USD List / Unit]]*$I$3</f>
        <v>13.627000000000001</v>
      </c>
      <c r="J673" s="6">
        <v>627998016945</v>
      </c>
      <c r="K673" s="1"/>
      <c r="L673" s="1" t="s">
        <v>109</v>
      </c>
      <c r="M673" s="1" t="s">
        <v>1202</v>
      </c>
      <c r="N673" s="1"/>
      <c r="O673" s="1"/>
      <c r="P673" s="2">
        <v>7.0000000000000007E-2</v>
      </c>
      <c r="Q673" s="2">
        <v>7.0000000000000007E-2</v>
      </c>
      <c r="R673" s="1" t="s">
        <v>926</v>
      </c>
      <c r="S673" s="1" t="s">
        <v>3419</v>
      </c>
      <c r="T673" s="1"/>
      <c r="U673" s="1" t="s">
        <v>3420</v>
      </c>
      <c r="V673" s="1" t="s">
        <v>4</v>
      </c>
      <c r="W673" s="1" t="s">
        <v>3421</v>
      </c>
      <c r="X673" s="1" t="s">
        <v>6</v>
      </c>
    </row>
    <row r="674" spans="1:24" x14ac:dyDescent="0.2">
      <c r="A674" s="1"/>
      <c r="B674" s="1" t="s">
        <v>3422</v>
      </c>
      <c r="C674" s="1" t="s">
        <v>3423</v>
      </c>
      <c r="D674" s="4" t="s">
        <v>2</v>
      </c>
      <c r="E674" s="5">
        <v>1</v>
      </c>
      <c r="F674" s="5">
        <v>50</v>
      </c>
      <c r="G674" s="11">
        <v>14.952</v>
      </c>
      <c r="H674" s="14" t="s">
        <v>4720</v>
      </c>
      <c r="I674" s="20">
        <f>All_US[[#This Row],[USD List / Unit]]*$I$3</f>
        <v>14.952</v>
      </c>
      <c r="J674" s="6">
        <v>627998016952</v>
      </c>
      <c r="K674" s="1"/>
      <c r="L674" s="1" t="s">
        <v>109</v>
      </c>
      <c r="M674" s="1" t="s">
        <v>1202</v>
      </c>
      <c r="N674" s="1"/>
      <c r="O674" s="1"/>
      <c r="P674" s="2">
        <v>0.09</v>
      </c>
      <c r="Q674" s="2">
        <v>0.09</v>
      </c>
      <c r="R674" s="1" t="s">
        <v>926</v>
      </c>
      <c r="S674" s="1" t="s">
        <v>3424</v>
      </c>
      <c r="T674" s="1"/>
      <c r="U674" s="1" t="s">
        <v>3425</v>
      </c>
      <c r="V674" s="1" t="s">
        <v>4</v>
      </c>
      <c r="W674" s="1" t="s">
        <v>3426</v>
      </c>
      <c r="X674" s="1" t="s">
        <v>6</v>
      </c>
    </row>
    <row r="675" spans="1:24" x14ac:dyDescent="0.2">
      <c r="A675" s="1"/>
      <c r="B675" s="1" t="s">
        <v>3427</v>
      </c>
      <c r="C675" s="1" t="s">
        <v>3428</v>
      </c>
      <c r="D675" s="4" t="s">
        <v>2</v>
      </c>
      <c r="E675" s="5">
        <v>1</v>
      </c>
      <c r="F675" s="5">
        <v>50</v>
      </c>
      <c r="G675" s="11">
        <v>68.665000000000006</v>
      </c>
      <c r="H675" s="14" t="s">
        <v>4720</v>
      </c>
      <c r="I675" s="20">
        <f>All_US[[#This Row],[USD List / Unit]]*$I$3</f>
        <v>68.665000000000006</v>
      </c>
      <c r="J675" s="6">
        <v>627998016969</v>
      </c>
      <c r="K675" s="1"/>
      <c r="L675" s="1" t="s">
        <v>109</v>
      </c>
      <c r="M675" s="1" t="s">
        <v>1202</v>
      </c>
      <c r="N675" s="1"/>
      <c r="O675" s="1"/>
      <c r="P675" s="2">
        <v>0.24</v>
      </c>
      <c r="Q675" s="2">
        <v>0.24</v>
      </c>
      <c r="R675" s="1" t="s">
        <v>926</v>
      </c>
      <c r="S675" s="1" t="s">
        <v>3429</v>
      </c>
      <c r="T675" s="1"/>
      <c r="U675" s="1" t="s">
        <v>3430</v>
      </c>
      <c r="V675" s="1" t="s">
        <v>4</v>
      </c>
      <c r="W675" s="1" t="s">
        <v>3431</v>
      </c>
      <c r="X675" s="1" t="s">
        <v>6</v>
      </c>
    </row>
    <row r="676" spans="1:24" x14ac:dyDescent="0.2">
      <c r="A676" s="1"/>
      <c r="B676" s="1" t="s">
        <v>3432</v>
      </c>
      <c r="C676" s="1" t="s">
        <v>3433</v>
      </c>
      <c r="D676" s="4" t="s">
        <v>2</v>
      </c>
      <c r="E676" s="5">
        <v>25</v>
      </c>
      <c r="F676" s="5">
        <v>300</v>
      </c>
      <c r="G676" s="11">
        <v>5.7210000000000001</v>
      </c>
      <c r="H676" s="14" t="s">
        <v>4720</v>
      </c>
      <c r="I676" s="20">
        <f>All_US[[#This Row],[USD List / Unit]]*$I$3</f>
        <v>5.7210000000000001</v>
      </c>
      <c r="J676" s="6">
        <v>627998016105</v>
      </c>
      <c r="K676" s="1"/>
      <c r="L676" s="1" t="s">
        <v>10</v>
      </c>
      <c r="M676" s="1" t="s">
        <v>1202</v>
      </c>
      <c r="N676" s="1"/>
      <c r="O676" s="1"/>
      <c r="P676" s="2">
        <v>0.02</v>
      </c>
      <c r="Q676" s="2">
        <v>0.02</v>
      </c>
      <c r="R676" s="1" t="s">
        <v>926</v>
      </c>
      <c r="S676" s="1" t="s">
        <v>3434</v>
      </c>
      <c r="T676" s="1"/>
      <c r="U676" s="1" t="s">
        <v>3435</v>
      </c>
      <c r="V676" s="1" t="s">
        <v>4</v>
      </c>
      <c r="W676" s="1" t="s">
        <v>3436</v>
      </c>
      <c r="X676" s="1" t="s">
        <v>6</v>
      </c>
    </row>
    <row r="677" spans="1:24" x14ac:dyDescent="0.2">
      <c r="A677" s="1"/>
      <c r="B677" s="1" t="s">
        <v>3437</v>
      </c>
      <c r="C677" s="1" t="s">
        <v>3438</v>
      </c>
      <c r="D677" s="4" t="s">
        <v>2</v>
      </c>
      <c r="E677" s="5">
        <v>1</v>
      </c>
      <c r="F677" s="5">
        <v>50</v>
      </c>
      <c r="G677" s="11">
        <v>12.023999999999999</v>
      </c>
      <c r="H677" s="14" t="s">
        <v>4720</v>
      </c>
      <c r="I677" s="20">
        <f>All_US[[#This Row],[USD List / Unit]]*$I$3</f>
        <v>12.023999999999999</v>
      </c>
      <c r="J677" s="6">
        <v>627998016976</v>
      </c>
      <c r="K677" s="1"/>
      <c r="L677" s="1" t="s">
        <v>109</v>
      </c>
      <c r="M677" s="1" t="s">
        <v>1202</v>
      </c>
      <c r="N677" s="1"/>
      <c r="O677" s="1"/>
      <c r="P677" s="2">
        <v>0.06</v>
      </c>
      <c r="Q677" s="2">
        <v>0.06</v>
      </c>
      <c r="R677" s="1" t="s">
        <v>926</v>
      </c>
      <c r="S677" s="1" t="s">
        <v>3439</v>
      </c>
      <c r="T677" s="1"/>
      <c r="U677" s="1" t="s">
        <v>3440</v>
      </c>
      <c r="V677" s="1" t="s">
        <v>4</v>
      </c>
      <c r="W677" s="1" t="s">
        <v>3441</v>
      </c>
      <c r="X677" s="1" t="s">
        <v>6</v>
      </c>
    </row>
    <row r="678" spans="1:24" x14ac:dyDescent="0.2">
      <c r="A678" s="1"/>
      <c r="B678" s="1" t="s">
        <v>3442</v>
      </c>
      <c r="C678" s="1" t="s">
        <v>3443</v>
      </c>
      <c r="D678" s="4" t="s">
        <v>2</v>
      </c>
      <c r="E678" s="5">
        <v>1</v>
      </c>
      <c r="F678" s="5">
        <v>50</v>
      </c>
      <c r="G678" s="11">
        <v>14.731999999999999</v>
      </c>
      <c r="H678" s="14" t="s">
        <v>4720</v>
      </c>
      <c r="I678" s="20">
        <f>All_US[[#This Row],[USD List / Unit]]*$I$3</f>
        <v>14.731999999999999</v>
      </c>
      <c r="J678" s="6">
        <v>627998016983</v>
      </c>
      <c r="K678" s="1"/>
      <c r="L678" s="1" t="s">
        <v>109</v>
      </c>
      <c r="M678" s="1" t="s">
        <v>1202</v>
      </c>
      <c r="N678" s="1"/>
      <c r="O678" s="1"/>
      <c r="P678" s="2">
        <v>0.08</v>
      </c>
      <c r="Q678" s="2">
        <v>0.08</v>
      </c>
      <c r="R678" s="1" t="s">
        <v>926</v>
      </c>
      <c r="S678" s="1" t="s">
        <v>3444</v>
      </c>
      <c r="T678" s="1"/>
      <c r="U678" s="1" t="s">
        <v>3445</v>
      </c>
      <c r="V678" s="1" t="s">
        <v>4</v>
      </c>
      <c r="W678" s="1" t="s">
        <v>3446</v>
      </c>
      <c r="X678" s="1" t="s">
        <v>6</v>
      </c>
    </row>
    <row r="679" spans="1:24" x14ac:dyDescent="0.2">
      <c r="A679" s="1"/>
      <c r="B679" s="1" t="s">
        <v>3447</v>
      </c>
      <c r="C679" s="1" t="s">
        <v>3448</v>
      </c>
      <c r="D679" s="4" t="s">
        <v>2</v>
      </c>
      <c r="E679" s="5">
        <v>1</v>
      </c>
      <c r="F679" s="5">
        <v>50</v>
      </c>
      <c r="G679" s="11">
        <v>14.757</v>
      </c>
      <c r="H679" s="14" t="s">
        <v>4720</v>
      </c>
      <c r="I679" s="20">
        <f>All_US[[#This Row],[USD List / Unit]]*$I$3</f>
        <v>14.757</v>
      </c>
      <c r="J679" s="6">
        <v>627998016990</v>
      </c>
      <c r="K679" s="1"/>
      <c r="L679" s="1" t="s">
        <v>109</v>
      </c>
      <c r="M679" s="1" t="s">
        <v>1202</v>
      </c>
      <c r="N679" s="1"/>
      <c r="O679" s="1"/>
      <c r="P679" s="2">
        <v>0.09</v>
      </c>
      <c r="Q679" s="2">
        <v>0.09</v>
      </c>
      <c r="R679" s="1" t="s">
        <v>926</v>
      </c>
      <c r="S679" s="1" t="s">
        <v>3449</v>
      </c>
      <c r="T679" s="1"/>
      <c r="U679" s="1" t="s">
        <v>3450</v>
      </c>
      <c r="V679" s="1" t="s">
        <v>4</v>
      </c>
      <c r="W679" s="1" t="s">
        <v>3451</v>
      </c>
      <c r="X679" s="1" t="s">
        <v>6</v>
      </c>
    </row>
    <row r="680" spans="1:24" x14ac:dyDescent="0.2">
      <c r="A680" s="1"/>
      <c r="B680" s="1" t="s">
        <v>3452</v>
      </c>
      <c r="C680" s="1" t="s">
        <v>3453</v>
      </c>
      <c r="D680" s="4" t="s">
        <v>2</v>
      </c>
      <c r="E680" s="5">
        <v>1</v>
      </c>
      <c r="F680" s="5">
        <v>50</v>
      </c>
      <c r="G680" s="11">
        <v>55.631999999999998</v>
      </c>
      <c r="H680" s="14" t="s">
        <v>4720</v>
      </c>
      <c r="I680" s="20">
        <f>All_US[[#This Row],[USD List / Unit]]*$I$3</f>
        <v>55.631999999999998</v>
      </c>
      <c r="J680" s="6">
        <v>627998017003</v>
      </c>
      <c r="K680" s="1"/>
      <c r="L680" s="1" t="s">
        <v>109</v>
      </c>
      <c r="M680" s="1" t="s">
        <v>1202</v>
      </c>
      <c r="N680" s="1"/>
      <c r="O680" s="1"/>
      <c r="P680" s="2">
        <v>0.19</v>
      </c>
      <c r="Q680" s="2">
        <v>0.19</v>
      </c>
      <c r="R680" s="1" t="s">
        <v>926</v>
      </c>
      <c r="S680" s="1" t="s">
        <v>3454</v>
      </c>
      <c r="T680" s="1"/>
      <c r="U680" s="1" t="s">
        <v>3455</v>
      </c>
      <c r="V680" s="1" t="s">
        <v>4</v>
      </c>
      <c r="W680" s="1" t="s">
        <v>3456</v>
      </c>
      <c r="X680" s="1" t="s">
        <v>6</v>
      </c>
    </row>
    <row r="681" spans="1:24" x14ac:dyDescent="0.2">
      <c r="A681" s="1"/>
      <c r="B681" s="1" t="s">
        <v>858</v>
      </c>
      <c r="C681" s="1" t="s">
        <v>857</v>
      </c>
      <c r="D681" s="4" t="s">
        <v>2</v>
      </c>
      <c r="E681" s="5">
        <v>5</v>
      </c>
      <c r="F681" s="5">
        <v>150</v>
      </c>
      <c r="G681" s="11">
        <v>8.7210000000000001</v>
      </c>
      <c r="H681" s="14" t="s">
        <v>4720</v>
      </c>
      <c r="I681" s="20">
        <f>All_US[[#This Row],[USD List / Unit]]*$I$3</f>
        <v>8.7210000000000001</v>
      </c>
      <c r="J681" s="6">
        <v>627998016112</v>
      </c>
      <c r="K681" s="1"/>
      <c r="L681" s="1" t="s">
        <v>10</v>
      </c>
      <c r="M681" s="1" t="s">
        <v>1202</v>
      </c>
      <c r="N681" s="1"/>
      <c r="O681" s="1"/>
      <c r="P681" s="2">
        <v>0.03</v>
      </c>
      <c r="Q681" s="2">
        <v>0.03</v>
      </c>
      <c r="R681" s="1" t="s">
        <v>926</v>
      </c>
      <c r="S681" s="1" t="s">
        <v>3457</v>
      </c>
      <c r="T681" s="1"/>
      <c r="U681" s="1" t="s">
        <v>856</v>
      </c>
      <c r="V681" s="1" t="s">
        <v>4</v>
      </c>
      <c r="W681" s="1" t="s">
        <v>855</v>
      </c>
      <c r="X681" s="1" t="s">
        <v>6</v>
      </c>
    </row>
    <row r="682" spans="1:24" x14ac:dyDescent="0.2">
      <c r="A682" s="1"/>
      <c r="B682" s="1" t="s">
        <v>3458</v>
      </c>
      <c r="C682" s="1" t="s">
        <v>3459</v>
      </c>
      <c r="D682" s="4" t="s">
        <v>2</v>
      </c>
      <c r="E682" s="5">
        <v>100</v>
      </c>
      <c r="F682" s="5">
        <v>1000</v>
      </c>
      <c r="G682" s="11">
        <v>0.503</v>
      </c>
      <c r="H682" s="14" t="s">
        <v>4710</v>
      </c>
      <c r="I682" s="20">
        <f>All_US[[#This Row],[USD List / Unit]]*$I$3</f>
        <v>0.503</v>
      </c>
      <c r="J682" s="6">
        <v>627998015801</v>
      </c>
      <c r="K682" s="1"/>
      <c r="L682" s="1" t="s">
        <v>109</v>
      </c>
      <c r="M682" s="1" t="s">
        <v>1490</v>
      </c>
      <c r="N682" s="1"/>
      <c r="O682" s="1"/>
      <c r="P682" s="2">
        <v>0.01</v>
      </c>
      <c r="Q682" s="2">
        <v>0.01</v>
      </c>
      <c r="R682" s="1" t="s">
        <v>926</v>
      </c>
      <c r="S682" s="1" t="s">
        <v>3460</v>
      </c>
      <c r="T682" s="1"/>
      <c r="U682" s="1" t="s">
        <v>3461</v>
      </c>
      <c r="V682" s="1" t="s">
        <v>4</v>
      </c>
      <c r="W682" s="1" t="s">
        <v>3462</v>
      </c>
      <c r="X682" s="1" t="s">
        <v>6</v>
      </c>
    </row>
    <row r="683" spans="1:24" x14ac:dyDescent="0.2">
      <c r="A683" s="1"/>
      <c r="B683" s="1" t="s">
        <v>3463</v>
      </c>
      <c r="C683" s="1" t="s">
        <v>3464</v>
      </c>
      <c r="D683" s="4" t="s">
        <v>2</v>
      </c>
      <c r="E683" s="5">
        <v>50</v>
      </c>
      <c r="F683" s="5">
        <v>500</v>
      </c>
      <c r="G683" s="11">
        <v>1.004</v>
      </c>
      <c r="H683" s="14" t="s">
        <v>4710</v>
      </c>
      <c r="I683" s="20">
        <f>All_US[[#This Row],[USD List / Unit]]*$I$3</f>
        <v>1.004</v>
      </c>
      <c r="J683" s="6">
        <v>627998015818</v>
      </c>
      <c r="K683" s="1"/>
      <c r="L683" s="1" t="s">
        <v>109</v>
      </c>
      <c r="M683" s="1" t="s">
        <v>1490</v>
      </c>
      <c r="N683" s="1"/>
      <c r="O683" s="1"/>
      <c r="P683" s="2">
        <v>0.01</v>
      </c>
      <c r="Q683" s="2">
        <v>0.01</v>
      </c>
      <c r="R683" s="1" t="s">
        <v>926</v>
      </c>
      <c r="S683" s="1" t="s">
        <v>3465</v>
      </c>
      <c r="T683" s="1"/>
      <c r="U683" s="1" t="s">
        <v>3466</v>
      </c>
      <c r="V683" s="1" t="s">
        <v>4</v>
      </c>
      <c r="W683" s="1" t="s">
        <v>3467</v>
      </c>
      <c r="X683" s="1" t="s">
        <v>6</v>
      </c>
    </row>
    <row r="684" spans="1:24" x14ac:dyDescent="0.2">
      <c r="A684" s="1"/>
      <c r="B684" s="1" t="s">
        <v>3468</v>
      </c>
      <c r="C684" s="1" t="s">
        <v>3469</v>
      </c>
      <c r="D684" s="4" t="s">
        <v>2</v>
      </c>
      <c r="E684" s="5">
        <v>50</v>
      </c>
      <c r="F684" s="5">
        <v>250</v>
      </c>
      <c r="G684" s="11">
        <v>2.1150000000000002</v>
      </c>
      <c r="H684" s="14" t="s">
        <v>4710</v>
      </c>
      <c r="I684" s="20">
        <f>All_US[[#This Row],[USD List / Unit]]*$I$3</f>
        <v>2.1150000000000002</v>
      </c>
      <c r="J684" s="6">
        <v>627998015825</v>
      </c>
      <c r="K684" s="1"/>
      <c r="L684" s="1" t="s">
        <v>109</v>
      </c>
      <c r="M684" s="1" t="s">
        <v>1490</v>
      </c>
      <c r="N684" s="1"/>
      <c r="O684" s="1"/>
      <c r="P684" s="2">
        <v>0.02</v>
      </c>
      <c r="Q684" s="2">
        <v>0.02</v>
      </c>
      <c r="R684" s="1" t="s">
        <v>926</v>
      </c>
      <c r="S684" s="1" t="s">
        <v>3470</v>
      </c>
      <c r="T684" s="1"/>
      <c r="U684" s="1" t="s">
        <v>3471</v>
      </c>
      <c r="V684" s="1" t="s">
        <v>4</v>
      </c>
      <c r="W684" s="1" t="s">
        <v>3472</v>
      </c>
      <c r="X684" s="1" t="s">
        <v>6</v>
      </c>
    </row>
    <row r="685" spans="1:24" x14ac:dyDescent="0.2">
      <c r="A685" s="1"/>
      <c r="B685" s="1" t="s">
        <v>3473</v>
      </c>
      <c r="C685" s="1" t="s">
        <v>3474</v>
      </c>
      <c r="D685" s="4" t="s">
        <v>2</v>
      </c>
      <c r="E685" s="5">
        <v>10</v>
      </c>
      <c r="F685" s="5">
        <v>150</v>
      </c>
      <c r="G685" s="11">
        <v>2.4729999999999999</v>
      </c>
      <c r="H685" s="14" t="s">
        <v>4710</v>
      </c>
      <c r="I685" s="20">
        <f>All_US[[#This Row],[USD List / Unit]]*$I$3</f>
        <v>2.4729999999999999</v>
      </c>
      <c r="J685" s="6">
        <v>627998015832</v>
      </c>
      <c r="K685" s="1"/>
      <c r="L685" s="1" t="s">
        <v>109</v>
      </c>
      <c r="M685" s="1" t="s">
        <v>1490</v>
      </c>
      <c r="N685" s="1"/>
      <c r="O685" s="1"/>
      <c r="P685" s="2">
        <v>0.03</v>
      </c>
      <c r="Q685" s="2">
        <v>0.03</v>
      </c>
      <c r="R685" s="1" t="s">
        <v>926</v>
      </c>
      <c r="S685" s="1" t="s">
        <v>3475</v>
      </c>
      <c r="T685" s="1"/>
      <c r="U685" s="1" t="s">
        <v>3476</v>
      </c>
      <c r="V685" s="1" t="s">
        <v>4</v>
      </c>
      <c r="W685" s="1" t="s">
        <v>3477</v>
      </c>
      <c r="X685" s="1" t="s">
        <v>6</v>
      </c>
    </row>
    <row r="686" spans="1:24" x14ac:dyDescent="0.2">
      <c r="A686" s="1"/>
      <c r="B686" s="1" t="s">
        <v>3478</v>
      </c>
      <c r="C686" s="1" t="s">
        <v>3479</v>
      </c>
      <c r="D686" s="4" t="s">
        <v>2</v>
      </c>
      <c r="E686" s="5">
        <v>10</v>
      </c>
      <c r="F686" s="5">
        <v>100</v>
      </c>
      <c r="G686" s="11">
        <v>3.2240000000000002</v>
      </c>
      <c r="H686" s="14" t="s">
        <v>4710</v>
      </c>
      <c r="I686" s="20">
        <f>All_US[[#This Row],[USD List / Unit]]*$I$3</f>
        <v>3.2240000000000002</v>
      </c>
      <c r="J686" s="6">
        <v>627998015849</v>
      </c>
      <c r="K686" s="1"/>
      <c r="L686" s="1" t="s">
        <v>109</v>
      </c>
      <c r="M686" s="1" t="s">
        <v>1490</v>
      </c>
      <c r="N686" s="1"/>
      <c r="O686" s="1"/>
      <c r="P686" s="2">
        <v>0.04</v>
      </c>
      <c r="Q686" s="2">
        <v>0.04</v>
      </c>
      <c r="R686" s="1" t="s">
        <v>926</v>
      </c>
      <c r="S686" s="1" t="s">
        <v>3480</v>
      </c>
      <c r="T686" s="1"/>
      <c r="U686" s="1" t="s">
        <v>3481</v>
      </c>
      <c r="V686" s="1" t="s">
        <v>4</v>
      </c>
      <c r="W686" s="1" t="s">
        <v>3482</v>
      </c>
      <c r="X686" s="1" t="s">
        <v>6</v>
      </c>
    </row>
    <row r="687" spans="1:24" x14ac:dyDescent="0.2">
      <c r="A687" s="1"/>
      <c r="B687" s="1" t="s">
        <v>3483</v>
      </c>
      <c r="C687" s="1" t="s">
        <v>3484</v>
      </c>
      <c r="D687" s="4" t="s">
        <v>2</v>
      </c>
      <c r="E687" s="5">
        <v>5</v>
      </c>
      <c r="F687" s="5">
        <v>50</v>
      </c>
      <c r="G687" s="11">
        <v>6.5730000000000004</v>
      </c>
      <c r="H687" s="14" t="s">
        <v>4710</v>
      </c>
      <c r="I687" s="20">
        <f>All_US[[#This Row],[USD List / Unit]]*$I$3</f>
        <v>6.5730000000000004</v>
      </c>
      <c r="J687" s="6">
        <v>627998015856</v>
      </c>
      <c r="K687" s="1"/>
      <c r="L687" s="1" t="s">
        <v>109</v>
      </c>
      <c r="M687" s="1" t="s">
        <v>1490</v>
      </c>
      <c r="N687" s="1"/>
      <c r="O687" s="1"/>
      <c r="P687" s="2">
        <v>0.12</v>
      </c>
      <c r="Q687" s="2">
        <v>0.12</v>
      </c>
      <c r="R687" s="1" t="s">
        <v>926</v>
      </c>
      <c r="S687" s="1" t="s">
        <v>3485</v>
      </c>
      <c r="T687" s="1"/>
      <c r="U687" s="1" t="s">
        <v>3486</v>
      </c>
      <c r="V687" s="1" t="s">
        <v>4</v>
      </c>
      <c r="W687" s="1" t="s">
        <v>3487</v>
      </c>
      <c r="X687" s="1" t="s">
        <v>6</v>
      </c>
    </row>
    <row r="688" spans="1:24" x14ac:dyDescent="0.2">
      <c r="A688" s="1"/>
      <c r="B688" s="1" t="s">
        <v>3488</v>
      </c>
      <c r="C688" s="1" t="s">
        <v>3489</v>
      </c>
      <c r="D688" s="4" t="s">
        <v>2</v>
      </c>
      <c r="E688" s="5">
        <v>25</v>
      </c>
      <c r="F688" s="5">
        <v>250</v>
      </c>
      <c r="G688" s="11">
        <v>25.344000000000001</v>
      </c>
      <c r="H688" s="14" t="s">
        <v>4712</v>
      </c>
      <c r="I688" s="20">
        <f>All_US[[#This Row],[USD List / Unit]]*$I$3</f>
        <v>25.344000000000001</v>
      </c>
      <c r="J688" s="6">
        <v>627998016204</v>
      </c>
      <c r="K688" s="1"/>
      <c r="L688" s="1" t="s">
        <v>342</v>
      </c>
      <c r="M688" s="1" t="s">
        <v>1696</v>
      </c>
      <c r="N688" s="1"/>
      <c r="O688" s="1"/>
      <c r="P688" s="2">
        <v>0.28999999999999998</v>
      </c>
      <c r="Q688" s="2">
        <v>0.28999999999999998</v>
      </c>
      <c r="R688" s="1" t="s">
        <v>926</v>
      </c>
      <c r="S688" s="1" t="s">
        <v>3490</v>
      </c>
      <c r="T688" s="1"/>
      <c r="U688" s="1" t="s">
        <v>3491</v>
      </c>
      <c r="V688" s="1" t="s">
        <v>4</v>
      </c>
      <c r="W688" s="1" t="s">
        <v>3492</v>
      </c>
      <c r="X688" s="1" t="s">
        <v>6</v>
      </c>
    </row>
    <row r="689" spans="1:24" x14ac:dyDescent="0.2">
      <c r="A689" s="1"/>
      <c r="B689" s="1" t="s">
        <v>3493</v>
      </c>
      <c r="C689" s="1" t="s">
        <v>3494</v>
      </c>
      <c r="D689" s="4" t="s">
        <v>2</v>
      </c>
      <c r="E689" s="5">
        <v>25</v>
      </c>
      <c r="F689" s="5">
        <v>250</v>
      </c>
      <c r="G689" s="11">
        <v>25.254000000000001</v>
      </c>
      <c r="H689" s="14" t="s">
        <v>4712</v>
      </c>
      <c r="I689" s="20">
        <f>All_US[[#This Row],[USD List / Unit]]*$I$3</f>
        <v>25.254000000000001</v>
      </c>
      <c r="J689" s="6">
        <v>627998016211</v>
      </c>
      <c r="K689" s="1"/>
      <c r="L689" s="1" t="s">
        <v>342</v>
      </c>
      <c r="M689" s="1" t="s">
        <v>1696</v>
      </c>
      <c r="N689" s="1"/>
      <c r="O689" s="1"/>
      <c r="P689" s="2">
        <v>0.28000000000000003</v>
      </c>
      <c r="Q689" s="2">
        <v>0.28000000000000003</v>
      </c>
      <c r="R689" s="1" t="s">
        <v>926</v>
      </c>
      <c r="S689" s="1" t="s">
        <v>3495</v>
      </c>
      <c r="T689" s="1"/>
      <c r="U689" s="1" t="s">
        <v>3496</v>
      </c>
      <c r="V689" s="1" t="s">
        <v>4</v>
      </c>
      <c r="W689" s="1" t="s">
        <v>3497</v>
      </c>
      <c r="X689" s="1" t="s">
        <v>6</v>
      </c>
    </row>
    <row r="690" spans="1:24" x14ac:dyDescent="0.2">
      <c r="A690" s="1"/>
      <c r="B690" s="1" t="s">
        <v>3498</v>
      </c>
      <c r="C690" s="1" t="s">
        <v>3499</v>
      </c>
      <c r="D690" s="4" t="s">
        <v>2</v>
      </c>
      <c r="E690" s="5">
        <v>25</v>
      </c>
      <c r="F690" s="5">
        <v>250</v>
      </c>
      <c r="G690" s="11">
        <v>21.257000000000001</v>
      </c>
      <c r="H690" s="14" t="s">
        <v>4712</v>
      </c>
      <c r="I690" s="20">
        <f>All_US[[#This Row],[USD List / Unit]]*$I$3</f>
        <v>21.257000000000001</v>
      </c>
      <c r="J690" s="6">
        <v>627998016228</v>
      </c>
      <c r="K690" s="1"/>
      <c r="L690" s="1" t="s">
        <v>342</v>
      </c>
      <c r="M690" s="1" t="s">
        <v>1696</v>
      </c>
      <c r="N690" s="1"/>
      <c r="O690" s="1"/>
      <c r="P690" s="2">
        <v>0.26</v>
      </c>
      <c r="Q690" s="2">
        <v>0.26</v>
      </c>
      <c r="R690" s="1" t="s">
        <v>926</v>
      </c>
      <c r="S690" s="1" t="s">
        <v>3500</v>
      </c>
      <c r="T690" s="1"/>
      <c r="U690" s="1" t="s">
        <v>3501</v>
      </c>
      <c r="V690" s="1" t="s">
        <v>4</v>
      </c>
      <c r="W690" s="1" t="s">
        <v>3502</v>
      </c>
      <c r="X690" s="1" t="s">
        <v>6</v>
      </c>
    </row>
    <row r="691" spans="1:24" x14ac:dyDescent="0.2">
      <c r="A691" s="1"/>
      <c r="B691" s="1" t="s">
        <v>3503</v>
      </c>
      <c r="C691" s="1" t="s">
        <v>3504</v>
      </c>
      <c r="D691" s="4" t="s">
        <v>2</v>
      </c>
      <c r="E691" s="5">
        <v>25</v>
      </c>
      <c r="F691" s="5">
        <v>250</v>
      </c>
      <c r="G691" s="11">
        <v>21.53</v>
      </c>
      <c r="H691" s="14" t="s">
        <v>4712</v>
      </c>
      <c r="I691" s="20">
        <f>All_US[[#This Row],[USD List / Unit]]*$I$3</f>
        <v>21.53</v>
      </c>
      <c r="J691" s="6">
        <v>627998016235</v>
      </c>
      <c r="K691" s="1"/>
      <c r="L691" s="1" t="s">
        <v>342</v>
      </c>
      <c r="M691" s="1" t="s">
        <v>1696</v>
      </c>
      <c r="N691" s="1"/>
      <c r="O691" s="1"/>
      <c r="P691" s="2">
        <v>0.27</v>
      </c>
      <c r="Q691" s="2">
        <v>0.27</v>
      </c>
      <c r="R691" s="1" t="s">
        <v>926</v>
      </c>
      <c r="S691" s="1" t="s">
        <v>3505</v>
      </c>
      <c r="T691" s="1"/>
      <c r="U691" s="1" t="s">
        <v>3506</v>
      </c>
      <c r="V691" s="1" t="s">
        <v>4</v>
      </c>
      <c r="W691" s="1" t="s">
        <v>3507</v>
      </c>
      <c r="X691" s="1" t="s">
        <v>6</v>
      </c>
    </row>
    <row r="692" spans="1:24" x14ac:dyDescent="0.2">
      <c r="A692" s="1"/>
      <c r="B692" s="1" t="s">
        <v>3508</v>
      </c>
      <c r="C692" s="1" t="s">
        <v>3509</v>
      </c>
      <c r="D692" s="4" t="s">
        <v>2</v>
      </c>
      <c r="E692" s="5">
        <v>25</v>
      </c>
      <c r="F692" s="5">
        <v>250</v>
      </c>
      <c r="G692" s="11">
        <v>15.42</v>
      </c>
      <c r="H692" s="14" t="s">
        <v>4712</v>
      </c>
      <c r="I692" s="20">
        <f>All_US[[#This Row],[USD List / Unit]]*$I$3</f>
        <v>15.42</v>
      </c>
      <c r="J692" s="6">
        <v>627998016242</v>
      </c>
      <c r="K692" s="1"/>
      <c r="L692" s="1" t="s">
        <v>342</v>
      </c>
      <c r="M692" s="1" t="s">
        <v>1696</v>
      </c>
      <c r="N692" s="1"/>
      <c r="O692" s="1"/>
      <c r="P692" s="2">
        <v>0.13</v>
      </c>
      <c r="Q692" s="2">
        <v>0.13</v>
      </c>
      <c r="R692" s="1" t="s">
        <v>926</v>
      </c>
      <c r="S692" s="1" t="s">
        <v>3510</v>
      </c>
      <c r="T692" s="1"/>
      <c r="U692" s="1" t="s">
        <v>3511</v>
      </c>
      <c r="V692" s="1" t="s">
        <v>4</v>
      </c>
      <c r="W692" s="1" t="s">
        <v>3512</v>
      </c>
      <c r="X692" s="1" t="s">
        <v>6</v>
      </c>
    </row>
    <row r="693" spans="1:24" x14ac:dyDescent="0.2">
      <c r="A693" s="1"/>
      <c r="B693" s="1" t="s">
        <v>3513</v>
      </c>
      <c r="C693" s="1" t="s">
        <v>3514</v>
      </c>
      <c r="D693" s="4" t="s">
        <v>2</v>
      </c>
      <c r="E693" s="5">
        <v>5</v>
      </c>
      <c r="F693" s="5">
        <v>100</v>
      </c>
      <c r="G693" s="11">
        <v>45.966999999999999</v>
      </c>
      <c r="H693" s="14" t="s">
        <v>4712</v>
      </c>
      <c r="I693" s="20">
        <f>All_US[[#This Row],[USD List / Unit]]*$I$3</f>
        <v>45.966999999999999</v>
      </c>
      <c r="J693" s="6">
        <v>627998016259</v>
      </c>
      <c r="K693" s="1"/>
      <c r="L693" s="1" t="s">
        <v>342</v>
      </c>
      <c r="M693" s="1" t="s">
        <v>1696</v>
      </c>
      <c r="N693" s="1"/>
      <c r="O693" s="1"/>
      <c r="P693" s="2">
        <v>0.46</v>
      </c>
      <c r="Q693" s="2">
        <v>0.46</v>
      </c>
      <c r="R693" s="1" t="s">
        <v>926</v>
      </c>
      <c r="S693" s="1" t="s">
        <v>3515</v>
      </c>
      <c r="T693" s="1"/>
      <c r="U693" s="1" t="s">
        <v>3516</v>
      </c>
      <c r="V693" s="1" t="s">
        <v>4</v>
      </c>
      <c r="W693" s="1" t="s">
        <v>3517</v>
      </c>
      <c r="X693" s="1" t="s">
        <v>6</v>
      </c>
    </row>
    <row r="694" spans="1:24" x14ac:dyDescent="0.2">
      <c r="A694" s="1"/>
      <c r="B694" s="1" t="s">
        <v>3518</v>
      </c>
      <c r="C694" s="1" t="s">
        <v>3519</v>
      </c>
      <c r="D694" s="4" t="s">
        <v>2</v>
      </c>
      <c r="E694" s="5">
        <v>5</v>
      </c>
      <c r="F694" s="5">
        <v>100</v>
      </c>
      <c r="G694" s="11">
        <v>46.77</v>
      </c>
      <c r="H694" s="14" t="s">
        <v>4712</v>
      </c>
      <c r="I694" s="20">
        <f>All_US[[#This Row],[USD List / Unit]]*$I$3</f>
        <v>46.77</v>
      </c>
      <c r="J694" s="6">
        <v>627998016266</v>
      </c>
      <c r="K694" s="1"/>
      <c r="L694" s="1" t="s">
        <v>342</v>
      </c>
      <c r="M694" s="1" t="s">
        <v>1696</v>
      </c>
      <c r="N694" s="1"/>
      <c r="O694" s="1"/>
      <c r="P694" s="2">
        <v>0.49</v>
      </c>
      <c r="Q694" s="2">
        <v>0.49</v>
      </c>
      <c r="R694" s="1" t="s">
        <v>926</v>
      </c>
      <c r="S694" s="1" t="s">
        <v>3520</v>
      </c>
      <c r="T694" s="1"/>
      <c r="U694" s="1" t="s">
        <v>3521</v>
      </c>
      <c r="V694" s="1" t="s">
        <v>4</v>
      </c>
      <c r="W694" s="1" t="s">
        <v>3522</v>
      </c>
      <c r="X694" s="1" t="s">
        <v>6</v>
      </c>
    </row>
    <row r="695" spans="1:24" x14ac:dyDescent="0.2">
      <c r="A695" s="1"/>
      <c r="B695" s="1" t="s">
        <v>3523</v>
      </c>
      <c r="C695" s="1" t="s">
        <v>3524</v>
      </c>
      <c r="D695" s="4" t="s">
        <v>2</v>
      </c>
      <c r="E695" s="5">
        <v>10</v>
      </c>
      <c r="F695" s="5">
        <v>100</v>
      </c>
      <c r="G695" s="11">
        <v>45.789000000000001</v>
      </c>
      <c r="H695" s="14" t="s">
        <v>4712</v>
      </c>
      <c r="I695" s="20">
        <f>All_US[[#This Row],[USD List / Unit]]*$I$3</f>
        <v>45.789000000000001</v>
      </c>
      <c r="J695" s="6">
        <v>627998016273</v>
      </c>
      <c r="K695" s="1"/>
      <c r="L695" s="1" t="s">
        <v>342</v>
      </c>
      <c r="M695" s="1" t="s">
        <v>1696</v>
      </c>
      <c r="N695" s="1"/>
      <c r="O695" s="1"/>
      <c r="P695" s="2">
        <v>0.49</v>
      </c>
      <c r="Q695" s="2">
        <v>0.49</v>
      </c>
      <c r="R695" s="1" t="s">
        <v>926</v>
      </c>
      <c r="S695" s="1" t="s">
        <v>3525</v>
      </c>
      <c r="T695" s="1"/>
      <c r="U695" s="1" t="s">
        <v>3526</v>
      </c>
      <c r="V695" s="1" t="s">
        <v>4</v>
      </c>
      <c r="W695" s="1" t="s">
        <v>3527</v>
      </c>
      <c r="X695" s="1" t="s">
        <v>6</v>
      </c>
    </row>
    <row r="696" spans="1:24" x14ac:dyDescent="0.2">
      <c r="A696" s="1"/>
      <c r="B696" s="1" t="s">
        <v>3528</v>
      </c>
      <c r="C696" s="1" t="s">
        <v>3529</v>
      </c>
      <c r="D696" s="4" t="s">
        <v>2</v>
      </c>
      <c r="E696" s="5">
        <v>10</v>
      </c>
      <c r="F696" s="5">
        <v>100</v>
      </c>
      <c r="G696" s="11">
        <v>43.71</v>
      </c>
      <c r="H696" s="14" t="s">
        <v>4712</v>
      </c>
      <c r="I696" s="20">
        <f>All_US[[#This Row],[USD List / Unit]]*$I$3</f>
        <v>43.71</v>
      </c>
      <c r="J696" s="6">
        <v>627998016280</v>
      </c>
      <c r="K696" s="1"/>
      <c r="L696" s="1" t="s">
        <v>342</v>
      </c>
      <c r="M696" s="1" t="s">
        <v>1696</v>
      </c>
      <c r="N696" s="1"/>
      <c r="O696" s="1"/>
      <c r="P696" s="2">
        <v>0.5</v>
      </c>
      <c r="Q696" s="2">
        <v>0.5</v>
      </c>
      <c r="R696" s="1" t="s">
        <v>926</v>
      </c>
      <c r="S696" s="1" t="s">
        <v>3530</v>
      </c>
      <c r="T696" s="1"/>
      <c r="U696" s="1" t="s">
        <v>3531</v>
      </c>
      <c r="V696" s="1" t="s">
        <v>4</v>
      </c>
      <c r="W696" s="1" t="s">
        <v>3532</v>
      </c>
      <c r="X696" s="1" t="s">
        <v>6</v>
      </c>
    </row>
    <row r="697" spans="1:24" x14ac:dyDescent="0.2">
      <c r="A697" s="1"/>
      <c r="B697" s="1" t="s">
        <v>3533</v>
      </c>
      <c r="C697" s="1" t="s">
        <v>3534</v>
      </c>
      <c r="D697" s="4" t="s">
        <v>2</v>
      </c>
      <c r="E697" s="5">
        <v>25</v>
      </c>
      <c r="F697" s="5">
        <v>700</v>
      </c>
      <c r="G697" s="11">
        <v>5.6719999999999997</v>
      </c>
      <c r="H697" s="14" t="s">
        <v>4711</v>
      </c>
      <c r="I697" s="20">
        <f>All_US[[#This Row],[USD List / Unit]]*$I$3</f>
        <v>5.6719999999999997</v>
      </c>
      <c r="J697" s="6">
        <v>627998016297</v>
      </c>
      <c r="K697" s="1"/>
      <c r="L697" s="1" t="s">
        <v>342</v>
      </c>
      <c r="M697" s="1" t="s">
        <v>1696</v>
      </c>
      <c r="N697" s="1"/>
      <c r="O697" s="1"/>
      <c r="P697" s="2">
        <v>0.05</v>
      </c>
      <c r="Q697" s="2">
        <v>0.05</v>
      </c>
      <c r="R697" s="1" t="s">
        <v>926</v>
      </c>
      <c r="S697" s="1" t="s">
        <v>3535</v>
      </c>
      <c r="T697" s="1"/>
      <c r="U697" s="1" t="s">
        <v>3536</v>
      </c>
      <c r="V697" s="1" t="s">
        <v>4</v>
      </c>
      <c r="W697" s="1" t="s">
        <v>3537</v>
      </c>
      <c r="X697" s="1" t="s">
        <v>6</v>
      </c>
    </row>
    <row r="698" spans="1:24" x14ac:dyDescent="0.2">
      <c r="A698" s="1"/>
      <c r="B698" s="1" t="s">
        <v>3538</v>
      </c>
      <c r="C698" s="1" t="s">
        <v>3539</v>
      </c>
      <c r="D698" s="4" t="s">
        <v>2</v>
      </c>
      <c r="E698" s="5">
        <v>25</v>
      </c>
      <c r="F698" s="5">
        <v>400</v>
      </c>
      <c r="G698" s="11">
        <v>12.413</v>
      </c>
      <c r="H698" s="14" t="s">
        <v>4711</v>
      </c>
      <c r="I698" s="20">
        <f>All_US[[#This Row],[USD List / Unit]]*$I$3</f>
        <v>12.413</v>
      </c>
      <c r="J698" s="6">
        <v>627998016303</v>
      </c>
      <c r="K698" s="1"/>
      <c r="L698" s="1" t="s">
        <v>342</v>
      </c>
      <c r="M698" s="1" t="s">
        <v>1696</v>
      </c>
      <c r="N698" s="1"/>
      <c r="O698" s="1"/>
      <c r="P698" s="2">
        <v>0.11</v>
      </c>
      <c r="Q698" s="2">
        <v>0.11</v>
      </c>
      <c r="R698" s="1" t="s">
        <v>926</v>
      </c>
      <c r="S698" s="1" t="s">
        <v>3540</v>
      </c>
      <c r="T698" s="1"/>
      <c r="U698" s="1" t="s">
        <v>3541</v>
      </c>
      <c r="V698" s="1" t="s">
        <v>4</v>
      </c>
      <c r="W698" s="1" t="s">
        <v>3542</v>
      </c>
      <c r="X698" s="1" t="s">
        <v>6</v>
      </c>
    </row>
    <row r="699" spans="1:24" x14ac:dyDescent="0.2">
      <c r="A699" s="1"/>
      <c r="B699" s="1" t="s">
        <v>3543</v>
      </c>
      <c r="C699" s="1" t="s">
        <v>3544</v>
      </c>
      <c r="D699" s="4" t="s">
        <v>2</v>
      </c>
      <c r="E699" s="5">
        <v>10</v>
      </c>
      <c r="F699" s="5">
        <v>200</v>
      </c>
      <c r="G699" s="11">
        <v>23.989000000000001</v>
      </c>
      <c r="H699" s="14" t="s">
        <v>4711</v>
      </c>
      <c r="I699" s="20">
        <f>All_US[[#This Row],[USD List / Unit]]*$I$3</f>
        <v>23.989000000000001</v>
      </c>
      <c r="J699" s="6">
        <v>627998016310</v>
      </c>
      <c r="K699" s="1"/>
      <c r="L699" s="1" t="s">
        <v>342</v>
      </c>
      <c r="M699" s="1" t="s">
        <v>1696</v>
      </c>
      <c r="N699" s="1"/>
      <c r="O699" s="1"/>
      <c r="P699" s="2">
        <v>0.2</v>
      </c>
      <c r="Q699" s="2">
        <v>0.2</v>
      </c>
      <c r="R699" s="1" t="s">
        <v>926</v>
      </c>
      <c r="S699" s="1" t="s">
        <v>3545</v>
      </c>
      <c r="T699" s="1"/>
      <c r="U699" s="1" t="s">
        <v>3546</v>
      </c>
      <c r="V699" s="1" t="s">
        <v>4</v>
      </c>
      <c r="W699" s="1" t="s">
        <v>3547</v>
      </c>
      <c r="X699" s="1" t="s">
        <v>6</v>
      </c>
    </row>
    <row r="700" spans="1:24" x14ac:dyDescent="0.2">
      <c r="A700" s="1"/>
      <c r="B700" s="1" t="s">
        <v>3548</v>
      </c>
      <c r="C700" s="1" t="s">
        <v>3549</v>
      </c>
      <c r="D700" s="4" t="s">
        <v>2</v>
      </c>
      <c r="E700" s="5">
        <v>5</v>
      </c>
      <c r="F700" s="5">
        <v>40</v>
      </c>
      <c r="G700" s="11">
        <v>50.447000000000003</v>
      </c>
      <c r="H700" s="14" t="s">
        <v>4711</v>
      </c>
      <c r="I700" s="20">
        <f>All_US[[#This Row],[USD List / Unit]]*$I$3</f>
        <v>50.447000000000003</v>
      </c>
      <c r="J700" s="6">
        <v>627998017010</v>
      </c>
      <c r="K700" s="1"/>
      <c r="L700" s="1" t="s">
        <v>342</v>
      </c>
      <c r="M700" s="1" t="s">
        <v>364</v>
      </c>
      <c r="N700" s="1"/>
      <c r="O700" s="1"/>
      <c r="P700" s="2">
        <v>0.3</v>
      </c>
      <c r="Q700" s="2">
        <v>0.3</v>
      </c>
      <c r="R700" s="1" t="s">
        <v>926</v>
      </c>
      <c r="S700" s="1" t="s">
        <v>3550</v>
      </c>
      <c r="T700" s="1"/>
      <c r="U700" s="1" t="s">
        <v>3551</v>
      </c>
      <c r="V700" s="1" t="s">
        <v>4</v>
      </c>
      <c r="W700" s="1" t="s">
        <v>3552</v>
      </c>
      <c r="X700" s="1" t="s">
        <v>6</v>
      </c>
    </row>
    <row r="701" spans="1:24" x14ac:dyDescent="0.2">
      <c r="A701" s="1"/>
      <c r="B701" s="1" t="s">
        <v>3553</v>
      </c>
      <c r="C701" s="1" t="s">
        <v>3554</v>
      </c>
      <c r="D701" s="4" t="s">
        <v>2</v>
      </c>
      <c r="E701" s="5">
        <v>5</v>
      </c>
      <c r="F701" s="5">
        <v>30</v>
      </c>
      <c r="G701" s="11">
        <v>82.911000000000001</v>
      </c>
      <c r="H701" s="14" t="s">
        <v>4711</v>
      </c>
      <c r="I701" s="20">
        <f>All_US[[#This Row],[USD List / Unit]]*$I$3</f>
        <v>82.911000000000001</v>
      </c>
      <c r="J701" s="6">
        <v>627998017027</v>
      </c>
      <c r="K701" s="1"/>
      <c r="L701" s="1" t="s">
        <v>342</v>
      </c>
      <c r="M701" s="1" t="s">
        <v>364</v>
      </c>
      <c r="N701" s="1"/>
      <c r="O701" s="1"/>
      <c r="P701" s="2">
        <v>0.43</v>
      </c>
      <c r="Q701" s="2">
        <v>0.43</v>
      </c>
      <c r="R701" s="1" t="s">
        <v>926</v>
      </c>
      <c r="S701" s="1" t="s">
        <v>3555</v>
      </c>
      <c r="T701" s="1"/>
      <c r="U701" s="1" t="s">
        <v>3556</v>
      </c>
      <c r="V701" s="1" t="s">
        <v>4</v>
      </c>
      <c r="W701" s="1" t="s">
        <v>3557</v>
      </c>
      <c r="X701" s="1" t="s">
        <v>6</v>
      </c>
    </row>
    <row r="702" spans="1:24" x14ac:dyDescent="0.2">
      <c r="A702" s="1"/>
      <c r="B702" s="1" t="s">
        <v>3558</v>
      </c>
      <c r="C702" s="1" t="s">
        <v>3559</v>
      </c>
      <c r="D702" s="4" t="s">
        <v>2</v>
      </c>
      <c r="E702" s="5">
        <v>5</v>
      </c>
      <c r="F702" s="5">
        <v>20</v>
      </c>
      <c r="G702" s="11">
        <v>229.47</v>
      </c>
      <c r="H702" s="14" t="s">
        <v>4711</v>
      </c>
      <c r="I702" s="20">
        <f>All_US[[#This Row],[USD List / Unit]]*$I$3</f>
        <v>229.47</v>
      </c>
      <c r="J702" s="6">
        <v>627998017034</v>
      </c>
      <c r="K702" s="1"/>
      <c r="L702" s="1" t="s">
        <v>342</v>
      </c>
      <c r="M702" s="1" t="s">
        <v>364</v>
      </c>
      <c r="N702" s="1"/>
      <c r="O702" s="1"/>
      <c r="P702" s="2">
        <v>0.98</v>
      </c>
      <c r="Q702" s="2">
        <v>0.98</v>
      </c>
      <c r="R702" s="1" t="s">
        <v>926</v>
      </c>
      <c r="S702" s="1" t="s">
        <v>3560</v>
      </c>
      <c r="T702" s="1"/>
      <c r="U702" s="1" t="s">
        <v>3561</v>
      </c>
      <c r="V702" s="1" t="s">
        <v>4</v>
      </c>
      <c r="W702" s="1" t="s">
        <v>3562</v>
      </c>
      <c r="X702" s="1" t="s">
        <v>6</v>
      </c>
    </row>
    <row r="703" spans="1:24" x14ac:dyDescent="0.2">
      <c r="A703" s="1"/>
      <c r="B703" s="1" t="s">
        <v>3563</v>
      </c>
      <c r="C703" s="1" t="s">
        <v>3564</v>
      </c>
      <c r="D703" s="4" t="s">
        <v>2</v>
      </c>
      <c r="E703" s="5">
        <v>25</v>
      </c>
      <c r="F703" s="5">
        <v>700</v>
      </c>
      <c r="G703" s="11">
        <v>5.7969999999999997</v>
      </c>
      <c r="H703" s="14" t="s">
        <v>4711</v>
      </c>
      <c r="I703" s="20">
        <f>All_US[[#This Row],[USD List / Unit]]*$I$3</f>
        <v>5.7969999999999997</v>
      </c>
      <c r="J703" s="6">
        <v>627998016327</v>
      </c>
      <c r="K703" s="1"/>
      <c r="L703" s="1" t="s">
        <v>342</v>
      </c>
      <c r="M703" s="1" t="s">
        <v>1696</v>
      </c>
      <c r="N703" s="1"/>
      <c r="O703" s="1"/>
      <c r="P703" s="2">
        <v>0.06</v>
      </c>
      <c r="Q703" s="2">
        <v>0.06</v>
      </c>
      <c r="R703" s="1" t="s">
        <v>926</v>
      </c>
      <c r="S703" s="1" t="s">
        <v>3565</v>
      </c>
      <c r="T703" s="1"/>
      <c r="U703" s="1" t="s">
        <v>3566</v>
      </c>
      <c r="V703" s="1" t="s">
        <v>4</v>
      </c>
      <c r="W703" s="1" t="s">
        <v>3567</v>
      </c>
      <c r="X703" s="1" t="s">
        <v>6</v>
      </c>
    </row>
    <row r="704" spans="1:24" x14ac:dyDescent="0.2">
      <c r="A704" s="1"/>
      <c r="B704" s="1" t="s">
        <v>3568</v>
      </c>
      <c r="C704" s="1" t="s">
        <v>3569</v>
      </c>
      <c r="D704" s="4" t="s">
        <v>2</v>
      </c>
      <c r="E704" s="5">
        <v>25</v>
      </c>
      <c r="F704" s="5">
        <v>400</v>
      </c>
      <c r="G704" s="11">
        <v>13.194000000000001</v>
      </c>
      <c r="H704" s="14" t="s">
        <v>4711</v>
      </c>
      <c r="I704" s="20">
        <f>All_US[[#This Row],[USD List / Unit]]*$I$3</f>
        <v>13.194000000000001</v>
      </c>
      <c r="J704" s="6">
        <v>627998016334</v>
      </c>
      <c r="K704" s="1"/>
      <c r="L704" s="1" t="s">
        <v>342</v>
      </c>
      <c r="M704" s="1" t="s">
        <v>1696</v>
      </c>
      <c r="N704" s="1"/>
      <c r="O704" s="1"/>
      <c r="P704" s="2">
        <v>0.15</v>
      </c>
      <c r="Q704" s="2">
        <v>0.15</v>
      </c>
      <c r="R704" s="1" t="s">
        <v>926</v>
      </c>
      <c r="S704" s="1" t="s">
        <v>3570</v>
      </c>
      <c r="T704" s="1"/>
      <c r="U704" s="1" t="s">
        <v>3571</v>
      </c>
      <c r="V704" s="1" t="s">
        <v>4</v>
      </c>
      <c r="W704" s="1" t="s">
        <v>3572</v>
      </c>
      <c r="X704" s="1" t="s">
        <v>6</v>
      </c>
    </row>
    <row r="705" spans="1:24" x14ac:dyDescent="0.2">
      <c r="A705" s="1"/>
      <c r="B705" s="1" t="s">
        <v>3573</v>
      </c>
      <c r="C705" s="1" t="s">
        <v>3574</v>
      </c>
      <c r="D705" s="4" t="s">
        <v>2</v>
      </c>
      <c r="E705" s="5">
        <v>10</v>
      </c>
      <c r="F705" s="5">
        <v>200</v>
      </c>
      <c r="G705" s="11">
        <v>21.974</v>
      </c>
      <c r="H705" s="14" t="s">
        <v>4711</v>
      </c>
      <c r="I705" s="20">
        <f>All_US[[#This Row],[USD List / Unit]]*$I$3</f>
        <v>21.974</v>
      </c>
      <c r="J705" s="6">
        <v>627998016341</v>
      </c>
      <c r="K705" s="1"/>
      <c r="L705" s="1" t="s">
        <v>342</v>
      </c>
      <c r="M705" s="1" t="s">
        <v>1696</v>
      </c>
      <c r="N705" s="1"/>
      <c r="O705" s="1"/>
      <c r="P705" s="2">
        <v>0.24</v>
      </c>
      <c r="Q705" s="2">
        <v>0.24</v>
      </c>
      <c r="R705" s="1" t="s">
        <v>926</v>
      </c>
      <c r="S705" s="1" t="s">
        <v>3575</v>
      </c>
      <c r="T705" s="1"/>
      <c r="U705" s="1" t="s">
        <v>3576</v>
      </c>
      <c r="V705" s="1" t="s">
        <v>4</v>
      </c>
      <c r="W705" s="1" t="s">
        <v>3577</v>
      </c>
      <c r="X705" s="1" t="s">
        <v>6</v>
      </c>
    </row>
    <row r="706" spans="1:24" x14ac:dyDescent="0.2">
      <c r="A706" s="1"/>
      <c r="B706" s="1" t="s">
        <v>3578</v>
      </c>
      <c r="C706" s="1" t="s">
        <v>3579</v>
      </c>
      <c r="D706" s="4" t="s">
        <v>2</v>
      </c>
      <c r="E706" s="5">
        <v>5</v>
      </c>
      <c r="F706" s="5">
        <v>70</v>
      </c>
      <c r="G706" s="11">
        <v>59.963000000000001</v>
      </c>
      <c r="H706" s="14" t="s">
        <v>4711</v>
      </c>
      <c r="I706" s="20">
        <f>All_US[[#This Row],[USD List / Unit]]*$I$3</f>
        <v>59.963000000000001</v>
      </c>
      <c r="J706" s="6">
        <v>627998017041</v>
      </c>
      <c r="K706" s="1"/>
      <c r="L706" s="1" t="s">
        <v>342</v>
      </c>
      <c r="M706" s="1" t="s">
        <v>364</v>
      </c>
      <c r="N706" s="1"/>
      <c r="O706" s="1"/>
      <c r="P706" s="2">
        <v>0.38</v>
      </c>
      <c r="Q706" s="2">
        <v>0.38</v>
      </c>
      <c r="R706" s="1" t="s">
        <v>926</v>
      </c>
      <c r="S706" s="1" t="s">
        <v>3580</v>
      </c>
      <c r="T706" s="1"/>
      <c r="U706" s="1" t="s">
        <v>3581</v>
      </c>
      <c r="V706" s="1" t="s">
        <v>4</v>
      </c>
      <c r="W706" s="1" t="s">
        <v>3582</v>
      </c>
      <c r="X706" s="1" t="s">
        <v>6</v>
      </c>
    </row>
    <row r="707" spans="1:24" x14ac:dyDescent="0.2">
      <c r="A707" s="1"/>
      <c r="B707" s="1" t="s">
        <v>3583</v>
      </c>
      <c r="C707" s="1" t="s">
        <v>3584</v>
      </c>
      <c r="D707" s="4" t="s">
        <v>2</v>
      </c>
      <c r="E707" s="5">
        <v>25</v>
      </c>
      <c r="F707" s="5">
        <v>250</v>
      </c>
      <c r="G707" s="11">
        <v>8.3629999999999995</v>
      </c>
      <c r="H707" s="14" t="s">
        <v>4719</v>
      </c>
      <c r="I707" s="20">
        <f>All_US[[#This Row],[USD List / Unit]]*$I$3</f>
        <v>8.3629999999999995</v>
      </c>
      <c r="J707" s="6">
        <v>627998016358</v>
      </c>
      <c r="K707" s="1"/>
      <c r="L707" s="1" t="s">
        <v>342</v>
      </c>
      <c r="M707" s="1" t="s">
        <v>1696</v>
      </c>
      <c r="N707" s="1"/>
      <c r="O707" s="1"/>
      <c r="P707" s="2">
        <v>0.11</v>
      </c>
      <c r="Q707" s="2">
        <v>0.11</v>
      </c>
      <c r="R707" s="1" t="s">
        <v>926</v>
      </c>
      <c r="S707" s="1" t="s">
        <v>3585</v>
      </c>
      <c r="T707" s="1"/>
      <c r="U707" s="1" t="s">
        <v>3586</v>
      </c>
      <c r="V707" s="1" t="s">
        <v>4</v>
      </c>
      <c r="W707" s="1" t="s">
        <v>3587</v>
      </c>
      <c r="X707" s="1" t="s">
        <v>6</v>
      </c>
    </row>
    <row r="708" spans="1:24" x14ac:dyDescent="0.2">
      <c r="A708" s="1"/>
      <c r="B708" s="1" t="s">
        <v>3588</v>
      </c>
      <c r="C708" s="1" t="s">
        <v>3589</v>
      </c>
      <c r="D708" s="4" t="s">
        <v>2</v>
      </c>
      <c r="E708" s="5">
        <v>25</v>
      </c>
      <c r="F708" s="5">
        <v>250</v>
      </c>
      <c r="G708" s="11">
        <v>15.039</v>
      </c>
      <c r="H708" s="14" t="s">
        <v>4719</v>
      </c>
      <c r="I708" s="20">
        <f>All_US[[#This Row],[USD List / Unit]]*$I$3</f>
        <v>15.039</v>
      </c>
      <c r="J708" s="6">
        <v>627998016365</v>
      </c>
      <c r="K708" s="1"/>
      <c r="L708" s="1" t="s">
        <v>342</v>
      </c>
      <c r="M708" s="1" t="s">
        <v>1696</v>
      </c>
      <c r="N708" s="1"/>
      <c r="O708" s="1"/>
      <c r="P708" s="2">
        <v>0.19</v>
      </c>
      <c r="Q708" s="2">
        <v>0.19</v>
      </c>
      <c r="R708" s="1" t="s">
        <v>926</v>
      </c>
      <c r="S708" s="1" t="s">
        <v>3590</v>
      </c>
      <c r="T708" s="1"/>
      <c r="U708" s="1" t="s">
        <v>3591</v>
      </c>
      <c r="V708" s="1" t="s">
        <v>4</v>
      </c>
      <c r="W708" s="1" t="s">
        <v>3592</v>
      </c>
      <c r="X708" s="1" t="s">
        <v>6</v>
      </c>
    </row>
    <row r="709" spans="1:24" x14ac:dyDescent="0.2">
      <c r="A709" s="1"/>
      <c r="B709" s="1" t="s">
        <v>3593</v>
      </c>
      <c r="C709" s="1" t="s">
        <v>3594</v>
      </c>
      <c r="D709" s="4" t="s">
        <v>2</v>
      </c>
      <c r="E709" s="5">
        <v>10</v>
      </c>
      <c r="F709" s="5">
        <v>150</v>
      </c>
      <c r="G709" s="11">
        <v>30.727</v>
      </c>
      <c r="H709" s="14" t="s">
        <v>4719</v>
      </c>
      <c r="I709" s="20">
        <f>All_US[[#This Row],[USD List / Unit]]*$I$3</f>
        <v>30.727</v>
      </c>
      <c r="J709" s="6">
        <v>627998016372</v>
      </c>
      <c r="K709" s="1"/>
      <c r="L709" s="1" t="s">
        <v>342</v>
      </c>
      <c r="M709" s="1" t="s">
        <v>1696</v>
      </c>
      <c r="N709" s="1"/>
      <c r="O709" s="1"/>
      <c r="P709" s="2">
        <v>0.4</v>
      </c>
      <c r="Q709" s="2">
        <v>0.4</v>
      </c>
      <c r="R709" s="1" t="s">
        <v>926</v>
      </c>
      <c r="S709" s="1" t="s">
        <v>3595</v>
      </c>
      <c r="T709" s="1"/>
      <c r="U709" s="1" t="s">
        <v>3596</v>
      </c>
      <c r="V709" s="1" t="s">
        <v>4</v>
      </c>
      <c r="W709" s="1" t="s">
        <v>3597</v>
      </c>
      <c r="X709" s="1" t="s">
        <v>6</v>
      </c>
    </row>
    <row r="710" spans="1:24" x14ac:dyDescent="0.2">
      <c r="A710" s="1"/>
      <c r="B710" s="1" t="s">
        <v>3598</v>
      </c>
      <c r="C710" s="1" t="s">
        <v>3599</v>
      </c>
      <c r="D710" s="4" t="s">
        <v>2</v>
      </c>
      <c r="E710" s="5">
        <v>5</v>
      </c>
      <c r="F710" s="5">
        <v>70</v>
      </c>
      <c r="G710" s="11">
        <v>66.852999999999994</v>
      </c>
      <c r="H710" s="14" t="s">
        <v>4719</v>
      </c>
      <c r="I710" s="20">
        <f>All_US[[#This Row],[USD List / Unit]]*$I$3</f>
        <v>66.852999999999994</v>
      </c>
      <c r="J710" s="6">
        <v>627998017058</v>
      </c>
      <c r="K710" s="1"/>
      <c r="L710" s="1" t="s">
        <v>342</v>
      </c>
      <c r="M710" s="1" t="s">
        <v>364</v>
      </c>
      <c r="N710" s="1"/>
      <c r="O710" s="1"/>
      <c r="P710" s="2">
        <v>0.65</v>
      </c>
      <c r="Q710" s="2">
        <v>0.65</v>
      </c>
      <c r="R710" s="1" t="s">
        <v>926</v>
      </c>
      <c r="S710" s="1" t="s">
        <v>3600</v>
      </c>
      <c r="T710" s="1"/>
      <c r="U710" s="1" t="s">
        <v>3601</v>
      </c>
      <c r="V710" s="1" t="s">
        <v>4</v>
      </c>
      <c r="W710" s="1" t="s">
        <v>3602</v>
      </c>
      <c r="X710" s="1" t="s">
        <v>6</v>
      </c>
    </row>
    <row r="711" spans="1:24" x14ac:dyDescent="0.2">
      <c r="A711" s="1"/>
      <c r="B711" s="1" t="s">
        <v>3603</v>
      </c>
      <c r="C711" s="1" t="s">
        <v>3604</v>
      </c>
      <c r="D711" s="4" t="s">
        <v>2</v>
      </c>
      <c r="E711" s="5">
        <v>5</v>
      </c>
      <c r="F711" s="5">
        <v>25</v>
      </c>
      <c r="G711" s="11">
        <v>90.171000000000006</v>
      </c>
      <c r="H711" s="14" t="s">
        <v>4719</v>
      </c>
      <c r="I711" s="20">
        <f>All_US[[#This Row],[USD List / Unit]]*$I$3</f>
        <v>90.171000000000006</v>
      </c>
      <c r="J711" s="6">
        <v>627998017065</v>
      </c>
      <c r="K711" s="1"/>
      <c r="L711" s="1" t="s">
        <v>342</v>
      </c>
      <c r="M711" s="1" t="s">
        <v>364</v>
      </c>
      <c r="N711" s="1"/>
      <c r="O711" s="1"/>
      <c r="P711" s="2">
        <v>0.87</v>
      </c>
      <c r="Q711" s="2">
        <v>0.87</v>
      </c>
      <c r="R711" s="1" t="s">
        <v>926</v>
      </c>
      <c r="S711" s="1" t="s">
        <v>3605</v>
      </c>
      <c r="T711" s="1"/>
      <c r="U711" s="1" t="s">
        <v>3606</v>
      </c>
      <c r="V711" s="1" t="s">
        <v>4</v>
      </c>
      <c r="W711" s="1" t="s">
        <v>3607</v>
      </c>
      <c r="X711" s="1" t="s">
        <v>6</v>
      </c>
    </row>
    <row r="712" spans="1:24" x14ac:dyDescent="0.2">
      <c r="A712" s="1"/>
      <c r="B712" s="1" t="s">
        <v>3608</v>
      </c>
      <c r="C712" s="1" t="s">
        <v>3609</v>
      </c>
      <c r="D712" s="4" t="s">
        <v>2</v>
      </c>
      <c r="E712" s="5">
        <v>5</v>
      </c>
      <c r="F712" s="5">
        <v>10</v>
      </c>
      <c r="G712" s="11">
        <v>263.23700000000002</v>
      </c>
      <c r="H712" s="14" t="s">
        <v>4719</v>
      </c>
      <c r="I712" s="20">
        <f>All_US[[#This Row],[USD List / Unit]]*$I$3</f>
        <v>263.23700000000002</v>
      </c>
      <c r="J712" s="6">
        <v>627998017072</v>
      </c>
      <c r="K712" s="1"/>
      <c r="L712" s="1" t="s">
        <v>342</v>
      </c>
      <c r="M712" s="1" t="s">
        <v>364</v>
      </c>
      <c r="N712" s="1"/>
      <c r="O712" s="1"/>
      <c r="P712" s="2">
        <v>1.35</v>
      </c>
      <c r="Q712" s="2">
        <v>1.35</v>
      </c>
      <c r="R712" s="1" t="s">
        <v>926</v>
      </c>
      <c r="S712" s="1" t="s">
        <v>3610</v>
      </c>
      <c r="T712" s="1"/>
      <c r="U712" s="1" t="s">
        <v>3611</v>
      </c>
      <c r="V712" s="1" t="s">
        <v>4</v>
      </c>
      <c r="W712" s="1" t="s">
        <v>3612</v>
      </c>
      <c r="X712" s="1" t="s">
        <v>6</v>
      </c>
    </row>
    <row r="713" spans="1:24" x14ac:dyDescent="0.2">
      <c r="A713" s="1"/>
      <c r="B713" s="1" t="s">
        <v>3613</v>
      </c>
      <c r="C713" s="1" t="s">
        <v>3614</v>
      </c>
      <c r="D713" s="4" t="s">
        <v>2</v>
      </c>
      <c r="E713" s="5">
        <v>25</v>
      </c>
      <c r="F713" s="5">
        <v>400</v>
      </c>
      <c r="G713" s="11">
        <v>16.271000000000001</v>
      </c>
      <c r="H713" s="14" t="s">
        <v>4722</v>
      </c>
      <c r="I713" s="20">
        <f>All_US[[#This Row],[USD List / Unit]]*$I$3</f>
        <v>16.271000000000001</v>
      </c>
      <c r="J713" s="6">
        <v>627998016389</v>
      </c>
      <c r="K713" s="1"/>
      <c r="L713" s="1" t="s">
        <v>342</v>
      </c>
      <c r="M713" s="1" t="s">
        <v>1696</v>
      </c>
      <c r="N713" s="1"/>
      <c r="O713" s="1"/>
      <c r="P713" s="2">
        <v>0.13</v>
      </c>
      <c r="Q713" s="2">
        <v>0.13</v>
      </c>
      <c r="R713" s="1" t="s">
        <v>926</v>
      </c>
      <c r="S713" s="1" t="s">
        <v>3615</v>
      </c>
      <c r="T713" s="1"/>
      <c r="U713" s="1" t="s">
        <v>3616</v>
      </c>
      <c r="V713" s="1" t="s">
        <v>4</v>
      </c>
      <c r="W713" s="1" t="s">
        <v>3617</v>
      </c>
      <c r="X713" s="1" t="s">
        <v>6</v>
      </c>
    </row>
    <row r="714" spans="1:24" x14ac:dyDescent="0.2">
      <c r="A714" s="1"/>
      <c r="B714" s="1" t="s">
        <v>3618</v>
      </c>
      <c r="C714" s="1" t="s">
        <v>3619</v>
      </c>
      <c r="D714" s="4" t="s">
        <v>2</v>
      </c>
      <c r="E714" s="5">
        <v>25</v>
      </c>
      <c r="F714" s="5">
        <v>300</v>
      </c>
      <c r="G714" s="11">
        <v>18.866</v>
      </c>
      <c r="H714" s="14" t="s">
        <v>4722</v>
      </c>
      <c r="I714" s="20">
        <f>All_US[[#This Row],[USD List / Unit]]*$I$3</f>
        <v>18.866</v>
      </c>
      <c r="J714" s="6">
        <v>627998016396</v>
      </c>
      <c r="K714" s="1"/>
      <c r="L714" s="1" t="s">
        <v>342</v>
      </c>
      <c r="M714" s="1" t="s">
        <v>1696</v>
      </c>
      <c r="N714" s="1"/>
      <c r="O714" s="1"/>
      <c r="P714" s="2">
        <v>0.19</v>
      </c>
      <c r="Q714" s="2">
        <v>0.19</v>
      </c>
      <c r="R714" s="1" t="s">
        <v>926</v>
      </c>
      <c r="S714" s="1" t="s">
        <v>3620</v>
      </c>
      <c r="T714" s="1"/>
      <c r="U714" s="1" t="s">
        <v>3621</v>
      </c>
      <c r="V714" s="1" t="s">
        <v>4</v>
      </c>
      <c r="W714" s="1" t="s">
        <v>3622</v>
      </c>
      <c r="X714" s="1" t="s">
        <v>6</v>
      </c>
    </row>
    <row r="715" spans="1:24" x14ac:dyDescent="0.2">
      <c r="A715" s="1"/>
      <c r="B715" s="1" t="s">
        <v>3623</v>
      </c>
      <c r="C715" s="1" t="s">
        <v>3624</v>
      </c>
      <c r="D715" s="4" t="s">
        <v>2</v>
      </c>
      <c r="E715" s="5">
        <v>25</v>
      </c>
      <c r="F715" s="5">
        <v>150</v>
      </c>
      <c r="G715" s="11">
        <v>39.744999999999997</v>
      </c>
      <c r="H715" s="14" t="s">
        <v>4722</v>
      </c>
      <c r="I715" s="20">
        <f>All_US[[#This Row],[USD List / Unit]]*$I$3</f>
        <v>39.744999999999997</v>
      </c>
      <c r="J715" s="6">
        <v>627998016402</v>
      </c>
      <c r="K715" s="1"/>
      <c r="L715" s="1" t="s">
        <v>342</v>
      </c>
      <c r="M715" s="1" t="s">
        <v>1696</v>
      </c>
      <c r="N715" s="1"/>
      <c r="O715" s="1"/>
      <c r="P715" s="2">
        <v>0.42</v>
      </c>
      <c r="Q715" s="2">
        <v>0.42</v>
      </c>
      <c r="R715" s="1" t="s">
        <v>926</v>
      </c>
      <c r="S715" s="1" t="s">
        <v>3625</v>
      </c>
      <c r="T715" s="1"/>
      <c r="U715" s="1" t="s">
        <v>3626</v>
      </c>
      <c r="V715" s="1" t="s">
        <v>4</v>
      </c>
      <c r="W715" s="1" t="s">
        <v>3627</v>
      </c>
      <c r="X715" s="1" t="s">
        <v>6</v>
      </c>
    </row>
    <row r="716" spans="1:24" x14ac:dyDescent="0.2">
      <c r="A716" s="1"/>
      <c r="B716" s="1" t="s">
        <v>3628</v>
      </c>
      <c r="C716" s="1" t="s">
        <v>3629</v>
      </c>
      <c r="D716" s="4" t="s">
        <v>2</v>
      </c>
      <c r="E716" s="5">
        <v>5</v>
      </c>
      <c r="F716" s="5">
        <v>70</v>
      </c>
      <c r="G716" s="11">
        <v>72.14</v>
      </c>
      <c r="H716" s="14" t="s">
        <v>4722</v>
      </c>
      <c r="I716" s="20">
        <f>All_US[[#This Row],[USD List / Unit]]*$I$3</f>
        <v>72.14</v>
      </c>
      <c r="J716" s="6">
        <v>627998017089</v>
      </c>
      <c r="K716" s="1"/>
      <c r="L716" s="1" t="s">
        <v>342</v>
      </c>
      <c r="M716" s="1" t="s">
        <v>364</v>
      </c>
      <c r="N716" s="1"/>
      <c r="O716" s="1"/>
      <c r="P716" s="2">
        <v>0.51</v>
      </c>
      <c r="Q716" s="2">
        <v>0.51</v>
      </c>
      <c r="R716" s="1" t="s">
        <v>926</v>
      </c>
      <c r="S716" s="1" t="s">
        <v>3630</v>
      </c>
      <c r="T716" s="1"/>
      <c r="U716" s="1" t="s">
        <v>3631</v>
      </c>
      <c r="V716" s="1" t="s">
        <v>4</v>
      </c>
      <c r="W716" s="1" t="s">
        <v>3632</v>
      </c>
      <c r="X716" s="1" t="s">
        <v>6</v>
      </c>
    </row>
    <row r="717" spans="1:24" x14ac:dyDescent="0.2">
      <c r="A717" s="1"/>
      <c r="B717" s="1" t="s">
        <v>3633</v>
      </c>
      <c r="C717" s="1" t="s">
        <v>3634</v>
      </c>
      <c r="D717" s="4" t="s">
        <v>2</v>
      </c>
      <c r="E717" s="5">
        <v>5</v>
      </c>
      <c r="F717" s="5">
        <v>35</v>
      </c>
      <c r="G717" s="11">
        <v>145.934</v>
      </c>
      <c r="H717" s="14" t="s">
        <v>4722</v>
      </c>
      <c r="I717" s="20">
        <f>All_US[[#This Row],[USD List / Unit]]*$I$3</f>
        <v>145.934</v>
      </c>
      <c r="J717" s="6">
        <v>627998017096</v>
      </c>
      <c r="K717" s="1"/>
      <c r="L717" s="1" t="s">
        <v>342</v>
      </c>
      <c r="M717" s="1" t="s">
        <v>364</v>
      </c>
      <c r="N717" s="1"/>
      <c r="O717" s="1"/>
      <c r="P717" s="2">
        <v>0.81</v>
      </c>
      <c r="Q717" s="2">
        <v>0.81</v>
      </c>
      <c r="R717" s="1" t="s">
        <v>926</v>
      </c>
      <c r="S717" s="1" t="s">
        <v>3635</v>
      </c>
      <c r="T717" s="1"/>
      <c r="U717" s="1" t="s">
        <v>3636</v>
      </c>
      <c r="V717" s="1" t="s">
        <v>4</v>
      </c>
      <c r="W717" s="1" t="s">
        <v>3637</v>
      </c>
      <c r="X717" s="1" t="s">
        <v>6</v>
      </c>
    </row>
    <row r="718" spans="1:24" x14ac:dyDescent="0.2">
      <c r="A718" s="1"/>
      <c r="B718" s="1" t="s">
        <v>3638</v>
      </c>
      <c r="C718" s="1" t="s">
        <v>3639</v>
      </c>
      <c r="D718" s="4" t="s">
        <v>2</v>
      </c>
      <c r="E718" s="5">
        <v>25</v>
      </c>
      <c r="F718" s="5">
        <v>250</v>
      </c>
      <c r="G718" s="11">
        <v>10.722</v>
      </c>
      <c r="H718" s="14" t="s">
        <v>4718</v>
      </c>
      <c r="I718" s="20">
        <f>All_US[[#This Row],[USD List / Unit]]*$I$3</f>
        <v>10.722</v>
      </c>
      <c r="J718" s="6">
        <v>627998016419</v>
      </c>
      <c r="K718" s="1"/>
      <c r="L718" s="1" t="s">
        <v>342</v>
      </c>
      <c r="M718" s="1" t="s">
        <v>1696</v>
      </c>
      <c r="N718" s="1"/>
      <c r="O718" s="1"/>
      <c r="P718" s="2">
        <v>0.11</v>
      </c>
      <c r="Q718" s="2">
        <v>0.11</v>
      </c>
      <c r="R718" s="1" t="s">
        <v>926</v>
      </c>
      <c r="S718" s="1" t="s">
        <v>3640</v>
      </c>
      <c r="T718" s="1"/>
      <c r="U718" s="1" t="s">
        <v>3641</v>
      </c>
      <c r="V718" s="1" t="s">
        <v>4</v>
      </c>
      <c r="W718" s="1" t="s">
        <v>3642</v>
      </c>
      <c r="X718" s="1" t="s">
        <v>6</v>
      </c>
    </row>
    <row r="719" spans="1:24" x14ac:dyDescent="0.2">
      <c r="A719" s="1"/>
      <c r="B719" s="1" t="s">
        <v>3643</v>
      </c>
      <c r="C719" s="1" t="s">
        <v>3644</v>
      </c>
      <c r="D719" s="4" t="s">
        <v>2</v>
      </c>
      <c r="E719" s="5">
        <v>25</v>
      </c>
      <c r="F719" s="5">
        <v>250</v>
      </c>
      <c r="G719" s="11">
        <v>18.082000000000001</v>
      </c>
      <c r="H719" s="14" t="s">
        <v>4718</v>
      </c>
      <c r="I719" s="20">
        <f>All_US[[#This Row],[USD List / Unit]]*$I$3</f>
        <v>18.082000000000001</v>
      </c>
      <c r="J719" s="6">
        <v>627998016426</v>
      </c>
      <c r="K719" s="1"/>
      <c r="L719" s="1" t="s">
        <v>342</v>
      </c>
      <c r="M719" s="1" t="s">
        <v>1696</v>
      </c>
      <c r="N719" s="1"/>
      <c r="O719" s="1"/>
      <c r="P719" s="2">
        <v>0.26</v>
      </c>
      <c r="Q719" s="2">
        <v>0.26</v>
      </c>
      <c r="R719" s="1" t="s">
        <v>926</v>
      </c>
      <c r="S719" s="1" t="s">
        <v>3645</v>
      </c>
      <c r="T719" s="1"/>
      <c r="U719" s="1" t="s">
        <v>3646</v>
      </c>
      <c r="V719" s="1" t="s">
        <v>4</v>
      </c>
      <c r="W719" s="1" t="s">
        <v>3647</v>
      </c>
      <c r="X719" s="1" t="s">
        <v>6</v>
      </c>
    </row>
    <row r="720" spans="1:24" x14ac:dyDescent="0.2">
      <c r="A720" s="1"/>
      <c r="B720" s="1" t="s">
        <v>3648</v>
      </c>
      <c r="C720" s="1" t="s">
        <v>3649</v>
      </c>
      <c r="D720" s="4" t="s">
        <v>2</v>
      </c>
      <c r="E720" s="5">
        <v>10</v>
      </c>
      <c r="F720" s="5">
        <v>100</v>
      </c>
      <c r="G720" s="11">
        <v>28.545999999999999</v>
      </c>
      <c r="H720" s="14" t="s">
        <v>4718</v>
      </c>
      <c r="I720" s="20">
        <f>All_US[[#This Row],[USD List / Unit]]*$I$3</f>
        <v>28.545999999999999</v>
      </c>
      <c r="J720" s="6">
        <v>627998016433</v>
      </c>
      <c r="K720" s="1"/>
      <c r="L720" s="1" t="s">
        <v>342</v>
      </c>
      <c r="M720" s="1" t="s">
        <v>1696</v>
      </c>
      <c r="N720" s="1"/>
      <c r="O720" s="1"/>
      <c r="P720" s="2">
        <v>0.47</v>
      </c>
      <c r="Q720" s="2">
        <v>0.47</v>
      </c>
      <c r="R720" s="1" t="s">
        <v>926</v>
      </c>
      <c r="S720" s="1" t="s">
        <v>3650</v>
      </c>
      <c r="T720" s="1"/>
      <c r="U720" s="1" t="s">
        <v>3651</v>
      </c>
      <c r="V720" s="1" t="s">
        <v>4</v>
      </c>
      <c r="W720" s="1" t="s">
        <v>3652</v>
      </c>
      <c r="X720" s="1" t="s">
        <v>6</v>
      </c>
    </row>
    <row r="721" spans="1:24" x14ac:dyDescent="0.2">
      <c r="A721" s="1"/>
      <c r="B721" s="1" t="s">
        <v>3653</v>
      </c>
      <c r="C721" s="1" t="s">
        <v>3654</v>
      </c>
      <c r="D721" s="4" t="s">
        <v>2</v>
      </c>
      <c r="E721" s="5">
        <v>10</v>
      </c>
      <c r="F721" s="5">
        <v>160</v>
      </c>
      <c r="G721" s="11">
        <v>21.821999999999999</v>
      </c>
      <c r="H721" s="14" t="s">
        <v>4722</v>
      </c>
      <c r="I721" s="20">
        <f>All_US[[#This Row],[USD List / Unit]]*$I$3</f>
        <v>21.821999999999999</v>
      </c>
      <c r="J721" s="6">
        <v>627998016440</v>
      </c>
      <c r="K721" s="1"/>
      <c r="L721" s="1" t="s">
        <v>342</v>
      </c>
      <c r="M721" s="1" t="s">
        <v>1696</v>
      </c>
      <c r="N721" s="1"/>
      <c r="O721" s="1"/>
      <c r="P721" s="2">
        <v>0.19</v>
      </c>
      <c r="Q721" s="2">
        <v>0.19</v>
      </c>
      <c r="R721" s="1" t="s">
        <v>926</v>
      </c>
      <c r="S721" s="1" t="s">
        <v>3655</v>
      </c>
      <c r="T721" s="1"/>
      <c r="U721" s="1" t="s">
        <v>3656</v>
      </c>
      <c r="V721" s="1" t="s">
        <v>4</v>
      </c>
      <c r="W721" s="1" t="s">
        <v>3657</v>
      </c>
      <c r="X721" s="1" t="s">
        <v>6</v>
      </c>
    </row>
    <row r="722" spans="1:24" x14ac:dyDescent="0.2">
      <c r="A722" s="1"/>
      <c r="B722" s="1" t="s">
        <v>3658</v>
      </c>
      <c r="C722" s="1" t="s">
        <v>3659</v>
      </c>
      <c r="D722" s="4" t="s">
        <v>2</v>
      </c>
      <c r="E722" s="5">
        <v>25</v>
      </c>
      <c r="F722" s="5">
        <v>500</v>
      </c>
      <c r="G722" s="11">
        <v>8.8659999999999997</v>
      </c>
      <c r="H722" s="14" t="s">
        <v>4720</v>
      </c>
      <c r="I722" s="20">
        <f>All_US[[#This Row],[USD List / Unit]]*$I$3</f>
        <v>8.8659999999999997</v>
      </c>
      <c r="J722" s="6">
        <v>627998016457</v>
      </c>
      <c r="K722" s="1"/>
      <c r="L722" s="1" t="s">
        <v>342</v>
      </c>
      <c r="M722" s="1" t="s">
        <v>1696</v>
      </c>
      <c r="N722" s="1"/>
      <c r="O722" s="1"/>
      <c r="P722" s="2">
        <v>0.06</v>
      </c>
      <c r="Q722" s="2">
        <v>0.06</v>
      </c>
      <c r="R722" s="1" t="s">
        <v>926</v>
      </c>
      <c r="S722" s="1" t="s">
        <v>3660</v>
      </c>
      <c r="T722" s="1"/>
      <c r="U722" s="1" t="s">
        <v>3661</v>
      </c>
      <c r="V722" s="1" t="s">
        <v>4</v>
      </c>
      <c r="W722" s="1" t="s">
        <v>3662</v>
      </c>
      <c r="X722" s="1" t="s">
        <v>6</v>
      </c>
    </row>
    <row r="723" spans="1:24" x14ac:dyDescent="0.2">
      <c r="A723" s="1"/>
      <c r="B723" s="1" t="s">
        <v>3663</v>
      </c>
      <c r="C723" s="1" t="s">
        <v>3664</v>
      </c>
      <c r="D723" s="4" t="s">
        <v>2</v>
      </c>
      <c r="E723" s="5">
        <v>25</v>
      </c>
      <c r="F723" s="5">
        <v>250</v>
      </c>
      <c r="G723" s="11">
        <v>13.705</v>
      </c>
      <c r="H723" s="14" t="s">
        <v>4720</v>
      </c>
      <c r="I723" s="20">
        <f>All_US[[#This Row],[USD List / Unit]]*$I$3</f>
        <v>13.705</v>
      </c>
      <c r="J723" s="6">
        <v>627998016464</v>
      </c>
      <c r="K723" s="1"/>
      <c r="L723" s="1" t="s">
        <v>342</v>
      </c>
      <c r="M723" s="1" t="s">
        <v>1696</v>
      </c>
      <c r="N723" s="1"/>
      <c r="O723" s="1"/>
      <c r="P723" s="2">
        <v>0.13</v>
      </c>
      <c r="Q723" s="2">
        <v>0.13</v>
      </c>
      <c r="R723" s="1" t="s">
        <v>926</v>
      </c>
      <c r="S723" s="1" t="s">
        <v>3665</v>
      </c>
      <c r="T723" s="1"/>
      <c r="U723" s="1" t="s">
        <v>3666</v>
      </c>
      <c r="V723" s="1" t="s">
        <v>4</v>
      </c>
      <c r="W723" s="1" t="s">
        <v>3667</v>
      </c>
      <c r="X723" s="1" t="s">
        <v>6</v>
      </c>
    </row>
    <row r="724" spans="1:24" x14ac:dyDescent="0.2">
      <c r="A724" s="1"/>
      <c r="B724" s="1" t="s">
        <v>3668</v>
      </c>
      <c r="C724" s="1" t="s">
        <v>3669</v>
      </c>
      <c r="D724" s="4" t="s">
        <v>2</v>
      </c>
      <c r="E724" s="5">
        <v>10</v>
      </c>
      <c r="F724" s="5">
        <v>250</v>
      </c>
      <c r="G724" s="11">
        <v>25.696000000000002</v>
      </c>
      <c r="H724" s="14" t="s">
        <v>4720</v>
      </c>
      <c r="I724" s="20">
        <f>All_US[[#This Row],[USD List / Unit]]*$I$3</f>
        <v>25.696000000000002</v>
      </c>
      <c r="J724" s="6">
        <v>627998016471</v>
      </c>
      <c r="K724" s="1"/>
      <c r="L724" s="1" t="s">
        <v>342</v>
      </c>
      <c r="M724" s="1" t="s">
        <v>1696</v>
      </c>
      <c r="N724" s="1"/>
      <c r="O724" s="1"/>
      <c r="P724" s="2">
        <v>0.23</v>
      </c>
      <c r="Q724" s="2">
        <v>0.23</v>
      </c>
      <c r="R724" s="1" t="s">
        <v>926</v>
      </c>
      <c r="S724" s="1" t="s">
        <v>3670</v>
      </c>
      <c r="T724" s="1"/>
      <c r="U724" s="1" t="s">
        <v>3671</v>
      </c>
      <c r="V724" s="1" t="s">
        <v>4</v>
      </c>
      <c r="W724" s="1" t="s">
        <v>3672</v>
      </c>
      <c r="X724" s="1" t="s">
        <v>6</v>
      </c>
    </row>
    <row r="725" spans="1:24" x14ac:dyDescent="0.2">
      <c r="A725" s="1"/>
      <c r="B725" s="1" t="s">
        <v>3673</v>
      </c>
      <c r="C725" s="1" t="s">
        <v>3674</v>
      </c>
      <c r="D725" s="4" t="s">
        <v>2</v>
      </c>
      <c r="E725" s="5">
        <v>25</v>
      </c>
      <c r="F725" s="5">
        <v>500</v>
      </c>
      <c r="G725" s="11">
        <v>11.955</v>
      </c>
      <c r="H725" s="14" t="s">
        <v>4720</v>
      </c>
      <c r="I725" s="20">
        <f>All_US[[#This Row],[USD List / Unit]]*$I$3</f>
        <v>11.955</v>
      </c>
      <c r="J725" s="6">
        <v>627998016488</v>
      </c>
      <c r="K725" s="1"/>
      <c r="L725" s="1" t="s">
        <v>342</v>
      </c>
      <c r="M725" s="1" t="s">
        <v>1696</v>
      </c>
      <c r="N725" s="1"/>
      <c r="O725" s="1"/>
      <c r="P725" s="2">
        <v>0.11</v>
      </c>
      <c r="Q725" s="2">
        <v>0.11</v>
      </c>
      <c r="R725" s="1" t="s">
        <v>926</v>
      </c>
      <c r="S725" s="1" t="s">
        <v>3675</v>
      </c>
      <c r="T725" s="1"/>
      <c r="U725" s="1" t="s">
        <v>3676</v>
      </c>
      <c r="V725" s="1" t="s">
        <v>4</v>
      </c>
      <c r="W725" s="1" t="s">
        <v>3677</v>
      </c>
      <c r="X725" s="1" t="s">
        <v>6</v>
      </c>
    </row>
    <row r="726" spans="1:24" x14ac:dyDescent="0.2">
      <c r="A726" s="1"/>
      <c r="B726" s="1" t="s">
        <v>3678</v>
      </c>
      <c r="C726" s="1" t="s">
        <v>3679</v>
      </c>
      <c r="D726" s="4" t="s">
        <v>2</v>
      </c>
      <c r="E726" s="5">
        <v>10</v>
      </c>
      <c r="F726" s="5">
        <v>250</v>
      </c>
      <c r="G726" s="11">
        <v>21.155000000000001</v>
      </c>
      <c r="H726" s="14" t="s">
        <v>4720</v>
      </c>
      <c r="I726" s="20">
        <f>All_US[[#This Row],[USD List / Unit]]*$I$3</f>
        <v>21.155000000000001</v>
      </c>
      <c r="J726" s="6">
        <v>627998016495</v>
      </c>
      <c r="K726" s="1"/>
      <c r="L726" s="1" t="s">
        <v>342</v>
      </c>
      <c r="M726" s="1" t="s">
        <v>1696</v>
      </c>
      <c r="N726" s="1"/>
      <c r="O726" s="1"/>
      <c r="P726" s="2">
        <v>0.19</v>
      </c>
      <c r="Q726" s="2">
        <v>0.19</v>
      </c>
      <c r="R726" s="1" t="s">
        <v>926</v>
      </c>
      <c r="S726" s="1" t="s">
        <v>3680</v>
      </c>
      <c r="T726" s="1"/>
      <c r="U726" s="1" t="s">
        <v>3681</v>
      </c>
      <c r="V726" s="1" t="s">
        <v>4</v>
      </c>
      <c r="W726" s="1" t="s">
        <v>3682</v>
      </c>
      <c r="X726" s="1" t="s">
        <v>6</v>
      </c>
    </row>
    <row r="727" spans="1:24" x14ac:dyDescent="0.2">
      <c r="A727" s="1"/>
      <c r="B727" s="1" t="s">
        <v>3683</v>
      </c>
      <c r="C727" s="1" t="s">
        <v>3684</v>
      </c>
      <c r="D727" s="4" t="s">
        <v>2</v>
      </c>
      <c r="E727" s="5">
        <v>1</v>
      </c>
      <c r="F727" s="5"/>
      <c r="G727" s="11">
        <v>259.25</v>
      </c>
      <c r="H727" s="14" t="s">
        <v>4723</v>
      </c>
      <c r="I727" s="20">
        <f>All_US[[#This Row],[USD List / Unit]]*$I$3</f>
        <v>259.25</v>
      </c>
      <c r="J727" s="6">
        <v>627998011216</v>
      </c>
      <c r="K727" s="1"/>
      <c r="L727" s="1" t="s">
        <v>171</v>
      </c>
      <c r="M727" s="1" t="s">
        <v>317</v>
      </c>
      <c r="N727" s="1"/>
      <c r="O727" s="1"/>
      <c r="P727" s="2">
        <v>0.75</v>
      </c>
      <c r="Q727" s="2">
        <v>0.75</v>
      </c>
      <c r="R727" s="1" t="s">
        <v>926</v>
      </c>
      <c r="S727" s="1" t="s">
        <v>3685</v>
      </c>
      <c r="T727" s="1" t="s">
        <v>3686</v>
      </c>
      <c r="U727" s="1" t="s">
        <v>3687</v>
      </c>
      <c r="V727" s="1" t="s">
        <v>4</v>
      </c>
      <c r="W727" s="1" t="s">
        <v>3688</v>
      </c>
      <c r="X727" s="1" t="s">
        <v>6</v>
      </c>
    </row>
    <row r="728" spans="1:24" x14ac:dyDescent="0.2">
      <c r="A728" s="1"/>
      <c r="B728" s="1" t="s">
        <v>3689</v>
      </c>
      <c r="C728" s="1" t="s">
        <v>3690</v>
      </c>
      <c r="D728" s="4" t="s">
        <v>2</v>
      </c>
      <c r="E728" s="5">
        <v>1</v>
      </c>
      <c r="F728" s="5"/>
      <c r="G728" s="11">
        <v>4442</v>
      </c>
      <c r="H728" s="14" t="s">
        <v>4724</v>
      </c>
      <c r="I728" s="20">
        <f>All_US[[#This Row],[USD List / Unit]]*$I$3</f>
        <v>4442</v>
      </c>
      <c r="J728" s="6">
        <v>627998011223</v>
      </c>
      <c r="K728" s="1"/>
      <c r="L728" s="1" t="s">
        <v>10</v>
      </c>
      <c r="M728" s="1" t="s">
        <v>2195</v>
      </c>
      <c r="N728" s="1"/>
      <c r="O728" s="1" t="s">
        <v>4549</v>
      </c>
      <c r="P728" s="2">
        <v>31</v>
      </c>
      <c r="Q728" s="2">
        <v>31</v>
      </c>
      <c r="R728" s="1" t="s">
        <v>926</v>
      </c>
      <c r="S728" s="1" t="s">
        <v>3691</v>
      </c>
      <c r="T728" s="1"/>
      <c r="U728" s="1" t="s">
        <v>3692</v>
      </c>
      <c r="V728" s="1" t="s">
        <v>4</v>
      </c>
      <c r="W728" s="1" t="s">
        <v>3693</v>
      </c>
      <c r="X728" s="1" t="s">
        <v>6</v>
      </c>
    </row>
    <row r="729" spans="1:24" x14ac:dyDescent="0.2">
      <c r="A729" s="1"/>
      <c r="B729" s="1" t="s">
        <v>3694</v>
      </c>
      <c r="C729" s="1" t="s">
        <v>3695</v>
      </c>
      <c r="D729" s="4" t="s">
        <v>2</v>
      </c>
      <c r="E729" s="5">
        <v>1</v>
      </c>
      <c r="F729" s="5"/>
      <c r="G729" s="11">
        <v>3244</v>
      </c>
      <c r="H729" s="14" t="s">
        <v>4725</v>
      </c>
      <c r="I729" s="20">
        <f>All_US[[#This Row],[USD List / Unit]]*$I$3</f>
        <v>3244</v>
      </c>
      <c r="J729" s="6">
        <v>627998015092</v>
      </c>
      <c r="K729" s="1"/>
      <c r="L729" s="1" t="s">
        <v>10</v>
      </c>
      <c r="M729" s="1" t="s">
        <v>2195</v>
      </c>
      <c r="N729" s="1"/>
      <c r="O729" s="1"/>
      <c r="P729" s="2">
        <v>43.7</v>
      </c>
      <c r="Q729" s="2">
        <v>43.7</v>
      </c>
      <c r="R729" s="1" t="s">
        <v>926</v>
      </c>
      <c r="S729" s="1" t="s">
        <v>3696</v>
      </c>
      <c r="T729" s="1"/>
      <c r="U729" s="1"/>
      <c r="V729" s="1" t="s">
        <v>4</v>
      </c>
      <c r="W729" s="1"/>
      <c r="X729" s="1" t="s">
        <v>6</v>
      </c>
    </row>
    <row r="730" spans="1:24" x14ac:dyDescent="0.2">
      <c r="A730" s="1"/>
      <c r="B730" s="1" t="s">
        <v>3697</v>
      </c>
      <c r="C730" s="1" t="s">
        <v>3698</v>
      </c>
      <c r="D730" s="4" t="s">
        <v>2</v>
      </c>
      <c r="E730" s="5">
        <v>1</v>
      </c>
      <c r="F730" s="5"/>
      <c r="G730" s="11">
        <v>3414</v>
      </c>
      <c r="H730" s="14" t="s">
        <v>4726</v>
      </c>
      <c r="I730" s="20">
        <f>All_US[[#This Row],[USD List / Unit]]*$I$3</f>
        <v>3414</v>
      </c>
      <c r="J730" s="6">
        <v>627998015559</v>
      </c>
      <c r="K730" s="1"/>
      <c r="L730" s="1" t="s">
        <v>10</v>
      </c>
      <c r="M730" s="1" t="s">
        <v>2195</v>
      </c>
      <c r="N730" s="1"/>
      <c r="O730" s="1"/>
      <c r="P730" s="2">
        <v>0</v>
      </c>
      <c r="Q730" s="2">
        <v>0</v>
      </c>
      <c r="R730" s="1" t="s">
        <v>926</v>
      </c>
      <c r="S730" s="1" t="s">
        <v>3699</v>
      </c>
      <c r="T730" s="1" t="s">
        <v>3700</v>
      </c>
      <c r="U730" s="1"/>
      <c r="V730" s="1" t="s">
        <v>4</v>
      </c>
      <c r="W730" s="1"/>
      <c r="X730" s="1" t="s">
        <v>6</v>
      </c>
    </row>
    <row r="731" spans="1:24" x14ac:dyDescent="0.2">
      <c r="A731" s="1"/>
      <c r="B731" s="1" t="s">
        <v>3701</v>
      </c>
      <c r="C731" s="1" t="s">
        <v>3702</v>
      </c>
      <c r="D731" s="4" t="s">
        <v>2</v>
      </c>
      <c r="E731" s="5">
        <v>1</v>
      </c>
      <c r="F731" s="5"/>
      <c r="G731" s="11">
        <v>4207</v>
      </c>
      <c r="H731" s="14" t="s">
        <v>4726</v>
      </c>
      <c r="I731" s="20">
        <f>All_US[[#This Row],[USD List / Unit]]*$I$3</f>
        <v>4207</v>
      </c>
      <c r="J731" s="6">
        <v>627998015702</v>
      </c>
      <c r="K731" s="1"/>
      <c r="L731" s="1" t="s">
        <v>10</v>
      </c>
      <c r="M731" s="1" t="s">
        <v>2195</v>
      </c>
      <c r="N731" s="1"/>
      <c r="O731" s="1"/>
      <c r="P731" s="2">
        <v>0</v>
      </c>
      <c r="Q731" s="2">
        <v>0</v>
      </c>
      <c r="R731" s="1" t="s">
        <v>926</v>
      </c>
      <c r="S731" s="1" t="s">
        <v>3699</v>
      </c>
      <c r="T731" s="1" t="s">
        <v>3703</v>
      </c>
      <c r="U731" s="1"/>
      <c r="V731" s="1" t="s">
        <v>4</v>
      </c>
      <c r="W731" s="1"/>
      <c r="X731" s="1" t="s">
        <v>6</v>
      </c>
    </row>
    <row r="732" spans="1:24" x14ac:dyDescent="0.2">
      <c r="A732" s="1"/>
      <c r="B732" s="1" t="s">
        <v>3704</v>
      </c>
      <c r="C732" s="1" t="s">
        <v>3705</v>
      </c>
      <c r="D732" s="4" t="s">
        <v>2</v>
      </c>
      <c r="E732" s="5">
        <v>1</v>
      </c>
      <c r="F732" s="5"/>
      <c r="G732" s="11">
        <v>4828</v>
      </c>
      <c r="H732" s="14" t="s">
        <v>4724</v>
      </c>
      <c r="I732" s="20">
        <f>All_US[[#This Row],[USD List / Unit]]*$I$3</f>
        <v>4828</v>
      </c>
      <c r="J732" s="6">
        <v>627998011230</v>
      </c>
      <c r="K732" s="1"/>
      <c r="L732" s="1" t="s">
        <v>10</v>
      </c>
      <c r="M732" s="1" t="s">
        <v>2195</v>
      </c>
      <c r="N732" s="1"/>
      <c r="O732" s="1" t="s">
        <v>4550</v>
      </c>
      <c r="P732" s="2">
        <v>40</v>
      </c>
      <c r="Q732" s="2">
        <v>40</v>
      </c>
      <c r="R732" s="1" t="s">
        <v>926</v>
      </c>
      <c r="S732" s="1" t="s">
        <v>3706</v>
      </c>
      <c r="T732" s="1" t="s">
        <v>3707</v>
      </c>
      <c r="U732" s="1" t="s">
        <v>3708</v>
      </c>
      <c r="V732" s="1" t="s">
        <v>4</v>
      </c>
      <c r="W732" s="1" t="s">
        <v>3709</v>
      </c>
      <c r="X732" s="1" t="s">
        <v>6</v>
      </c>
    </row>
    <row r="733" spans="1:24" x14ac:dyDescent="0.2">
      <c r="A733" s="1"/>
      <c r="B733" s="1" t="s">
        <v>4940</v>
      </c>
      <c r="C733" s="1" t="s">
        <v>4941</v>
      </c>
      <c r="D733" s="4" t="s">
        <v>2</v>
      </c>
      <c r="E733" s="5">
        <v>1</v>
      </c>
      <c r="F733" s="5"/>
      <c r="G733" s="11">
        <v>3627</v>
      </c>
      <c r="H733" s="14"/>
      <c r="I733" s="20">
        <f>All_US[[#This Row],[USD List / Unit]]*$I$3</f>
        <v>3627</v>
      </c>
      <c r="J733" s="6">
        <v>627998017317</v>
      </c>
      <c r="K733" s="1"/>
      <c r="L733" s="1" t="s">
        <v>10</v>
      </c>
      <c r="M733" s="1" t="s">
        <v>2195</v>
      </c>
      <c r="N733" s="1"/>
      <c r="O733" s="1"/>
      <c r="P733" s="2">
        <v>0</v>
      </c>
      <c r="Q733" s="2">
        <v>0</v>
      </c>
      <c r="R733" s="1"/>
      <c r="S733" s="1" t="s">
        <v>4942</v>
      </c>
      <c r="T733" s="1" t="s">
        <v>4943</v>
      </c>
      <c r="U733" s="1"/>
      <c r="V733" s="1" t="s">
        <v>4</v>
      </c>
      <c r="W733" s="1"/>
      <c r="X733" s="1" t="s">
        <v>6</v>
      </c>
    </row>
    <row r="734" spans="1:24" x14ac:dyDescent="0.2">
      <c r="A734" s="1"/>
      <c r="B734" s="1" t="s">
        <v>3710</v>
      </c>
      <c r="C734" s="1" t="s">
        <v>3711</v>
      </c>
      <c r="D734" s="4" t="s">
        <v>2</v>
      </c>
      <c r="E734" s="5">
        <v>1</v>
      </c>
      <c r="F734" s="5"/>
      <c r="G734" s="11">
        <v>4564</v>
      </c>
      <c r="H734" s="14" t="s">
        <v>4726</v>
      </c>
      <c r="I734" s="20">
        <f>All_US[[#This Row],[USD List / Unit]]*$I$3</f>
        <v>4564</v>
      </c>
      <c r="J734" s="6">
        <v>627998015726</v>
      </c>
      <c r="K734" s="1"/>
      <c r="L734" s="1" t="s">
        <v>10</v>
      </c>
      <c r="M734" s="1" t="s">
        <v>2195</v>
      </c>
      <c r="N734" s="1"/>
      <c r="O734" s="1"/>
      <c r="P734" s="2">
        <v>81.69</v>
      </c>
      <c r="Q734" s="2">
        <v>81.69</v>
      </c>
      <c r="R734" s="1" t="s">
        <v>926</v>
      </c>
      <c r="S734" s="1" t="s">
        <v>3712</v>
      </c>
      <c r="T734" s="1" t="s">
        <v>3703</v>
      </c>
      <c r="U734" s="1"/>
      <c r="V734" s="1" t="s">
        <v>4</v>
      </c>
      <c r="W734" s="1"/>
      <c r="X734" s="1" t="s">
        <v>6</v>
      </c>
    </row>
    <row r="735" spans="1:24" x14ac:dyDescent="0.2">
      <c r="A735" s="1"/>
      <c r="B735" s="1" t="s">
        <v>3713</v>
      </c>
      <c r="C735" s="1" t="s">
        <v>3714</v>
      </c>
      <c r="D735" s="4" t="s">
        <v>2</v>
      </c>
      <c r="E735" s="5">
        <v>1</v>
      </c>
      <c r="F735" s="5"/>
      <c r="G735" s="11">
        <v>6643</v>
      </c>
      <c r="H735" s="14" t="s">
        <v>4724</v>
      </c>
      <c r="I735" s="20">
        <f>All_US[[#This Row],[USD List / Unit]]*$I$3</f>
        <v>6643</v>
      </c>
      <c r="J735" s="6">
        <v>627998011247</v>
      </c>
      <c r="K735" s="1"/>
      <c r="L735" s="1" t="s">
        <v>10</v>
      </c>
      <c r="M735" s="1" t="s">
        <v>2195</v>
      </c>
      <c r="N735" s="1"/>
      <c r="O735" s="1" t="s">
        <v>4551</v>
      </c>
      <c r="P735" s="2">
        <v>46.33</v>
      </c>
      <c r="Q735" s="2">
        <v>46.33</v>
      </c>
      <c r="R735" s="1" t="s">
        <v>926</v>
      </c>
      <c r="S735" s="1" t="s">
        <v>3715</v>
      </c>
      <c r="T735" s="1" t="s">
        <v>3707</v>
      </c>
      <c r="U735" s="1" t="s">
        <v>3716</v>
      </c>
      <c r="V735" s="1" t="s">
        <v>4</v>
      </c>
      <c r="W735" s="1" t="s">
        <v>3717</v>
      </c>
      <c r="X735" s="1" t="s">
        <v>6</v>
      </c>
    </row>
    <row r="736" spans="1:24" x14ac:dyDescent="0.2">
      <c r="A736" s="1"/>
      <c r="B736" s="1" t="s">
        <v>3718</v>
      </c>
      <c r="C736" s="1" t="s">
        <v>3719</v>
      </c>
      <c r="D736" s="4" t="s">
        <v>2</v>
      </c>
      <c r="E736" s="5">
        <v>1</v>
      </c>
      <c r="F736" s="5"/>
      <c r="G736" s="11">
        <v>3229</v>
      </c>
      <c r="H736" s="14" t="s">
        <v>4727</v>
      </c>
      <c r="I736" s="20">
        <f>All_US[[#This Row],[USD List / Unit]]*$I$3</f>
        <v>3229</v>
      </c>
      <c r="J736" s="6">
        <v>627998014941</v>
      </c>
      <c r="K736" s="1"/>
      <c r="L736" s="1" t="s">
        <v>10</v>
      </c>
      <c r="M736" s="1" t="s">
        <v>2195</v>
      </c>
      <c r="N736" s="1"/>
      <c r="O736" s="1"/>
      <c r="P736" s="2">
        <v>59</v>
      </c>
      <c r="Q736" s="2">
        <v>59</v>
      </c>
      <c r="R736" s="1" t="s">
        <v>926</v>
      </c>
      <c r="S736" s="1" t="s">
        <v>3720</v>
      </c>
      <c r="T736" s="1" t="s">
        <v>3721</v>
      </c>
      <c r="U736" s="1"/>
      <c r="V736" s="1" t="s">
        <v>4</v>
      </c>
      <c r="W736" s="1"/>
      <c r="X736" s="1" t="s">
        <v>6</v>
      </c>
    </row>
    <row r="737" spans="1:24" x14ac:dyDescent="0.2">
      <c r="A737" s="1"/>
      <c r="B737" s="1" t="s">
        <v>3722</v>
      </c>
      <c r="C737" s="1" t="s">
        <v>3723</v>
      </c>
      <c r="D737" s="4" t="s">
        <v>2</v>
      </c>
      <c r="E737" s="5">
        <v>1</v>
      </c>
      <c r="F737" s="5"/>
      <c r="G737" s="11">
        <v>3722</v>
      </c>
      <c r="H737" s="14" t="s">
        <v>4727</v>
      </c>
      <c r="I737" s="20">
        <f>All_US[[#This Row],[USD List / Unit]]*$I$3</f>
        <v>3722</v>
      </c>
      <c r="J737" s="6">
        <v>627998014958</v>
      </c>
      <c r="K737" s="1"/>
      <c r="L737" s="1" t="s">
        <v>10</v>
      </c>
      <c r="M737" s="1" t="s">
        <v>2195</v>
      </c>
      <c r="N737" s="1"/>
      <c r="O737" s="1"/>
      <c r="P737" s="2">
        <v>58.3</v>
      </c>
      <c r="Q737" s="2">
        <v>58.3</v>
      </c>
      <c r="R737" s="1" t="s">
        <v>926</v>
      </c>
      <c r="S737" s="1" t="s">
        <v>3720</v>
      </c>
      <c r="T737" s="1" t="s">
        <v>3724</v>
      </c>
      <c r="U737" s="1"/>
      <c r="V737" s="1" t="s">
        <v>4</v>
      </c>
      <c r="W737" s="1"/>
      <c r="X737" s="1" t="s">
        <v>6</v>
      </c>
    </row>
    <row r="738" spans="1:24" x14ac:dyDescent="0.2">
      <c r="A738" s="1"/>
      <c r="B738" s="1" t="s">
        <v>889</v>
      </c>
      <c r="C738" s="1" t="s">
        <v>922</v>
      </c>
      <c r="D738" s="4" t="s">
        <v>2</v>
      </c>
      <c r="E738" s="5">
        <v>5</v>
      </c>
      <c r="F738" s="5"/>
      <c r="G738" s="11">
        <v>5.19</v>
      </c>
      <c r="H738" s="14" t="s">
        <v>4733</v>
      </c>
      <c r="I738" s="20">
        <f>All_US[[#This Row],[USD List / Unit]]*$I$3</f>
        <v>5.19</v>
      </c>
      <c r="J738" s="6">
        <v>627998008384</v>
      </c>
      <c r="K738" s="1"/>
      <c r="L738" s="1" t="s">
        <v>171</v>
      </c>
      <c r="M738" s="1" t="s">
        <v>3725</v>
      </c>
      <c r="N738" s="1"/>
      <c r="O738" s="1"/>
      <c r="P738" s="2">
        <v>0</v>
      </c>
      <c r="Q738" s="2">
        <v>0</v>
      </c>
      <c r="R738" s="1" t="s">
        <v>926</v>
      </c>
      <c r="S738" s="1" t="s">
        <v>3726</v>
      </c>
      <c r="T738" s="1"/>
      <c r="U738" s="1" t="s">
        <v>3727</v>
      </c>
      <c r="V738" s="1" t="s">
        <v>4</v>
      </c>
      <c r="W738" s="1" t="s">
        <v>3728</v>
      </c>
      <c r="X738" s="1" t="s">
        <v>6</v>
      </c>
    </row>
    <row r="739" spans="1:24" x14ac:dyDescent="0.2">
      <c r="A739" s="1"/>
      <c r="B739" s="1" t="s">
        <v>910</v>
      </c>
      <c r="C739" s="1" t="s">
        <v>911</v>
      </c>
      <c r="D739" s="4" t="s">
        <v>2</v>
      </c>
      <c r="E739" s="5">
        <v>5</v>
      </c>
      <c r="F739" s="5"/>
      <c r="G739" s="11">
        <v>4.83</v>
      </c>
      <c r="H739" s="14" t="s">
        <v>4733</v>
      </c>
      <c r="I739" s="20">
        <f>All_US[[#This Row],[USD List / Unit]]*$I$3</f>
        <v>4.83</v>
      </c>
      <c r="J739" s="6">
        <v>627998016631</v>
      </c>
      <c r="K739" s="1"/>
      <c r="L739" s="1" t="s">
        <v>171</v>
      </c>
      <c r="M739" s="1" t="s">
        <v>3725</v>
      </c>
      <c r="N739" s="1"/>
      <c r="O739" s="1"/>
      <c r="P739" s="2">
        <v>0</v>
      </c>
      <c r="Q739" s="2">
        <v>0</v>
      </c>
      <c r="R739" s="1" t="s">
        <v>926</v>
      </c>
      <c r="S739" s="1" t="s">
        <v>3729</v>
      </c>
      <c r="T739" s="1" t="s">
        <v>3730</v>
      </c>
      <c r="U739" s="1" t="s">
        <v>912</v>
      </c>
      <c r="V739" s="1" t="s">
        <v>4</v>
      </c>
      <c r="W739" s="1" t="s">
        <v>913</v>
      </c>
      <c r="X739" s="1" t="s">
        <v>6</v>
      </c>
    </row>
    <row r="740" spans="1:24" x14ac:dyDescent="0.2">
      <c r="A740" s="1"/>
      <c r="B740" s="1" t="s">
        <v>914</v>
      </c>
      <c r="C740" s="1" t="s">
        <v>915</v>
      </c>
      <c r="D740" s="4" t="s">
        <v>2</v>
      </c>
      <c r="E740" s="5">
        <v>5</v>
      </c>
      <c r="F740" s="5"/>
      <c r="G740" s="11">
        <v>2.63</v>
      </c>
      <c r="H740" s="14" t="s">
        <v>4733</v>
      </c>
      <c r="I740" s="20">
        <f>All_US[[#This Row],[USD List / Unit]]*$I$3</f>
        <v>2.63</v>
      </c>
      <c r="J740" s="6">
        <v>627998016648</v>
      </c>
      <c r="K740" s="1"/>
      <c r="L740" s="1" t="s">
        <v>171</v>
      </c>
      <c r="M740" s="1" t="s">
        <v>3725</v>
      </c>
      <c r="N740" s="1"/>
      <c r="O740" s="1" t="s">
        <v>888</v>
      </c>
      <c r="P740" s="2">
        <v>0</v>
      </c>
      <c r="Q740" s="2">
        <v>0</v>
      </c>
      <c r="R740" s="1" t="s">
        <v>926</v>
      </c>
      <c r="S740" s="1" t="s">
        <v>3731</v>
      </c>
      <c r="T740" s="1" t="s">
        <v>3732</v>
      </c>
      <c r="U740" s="1" t="s">
        <v>916</v>
      </c>
      <c r="V740" s="1" t="s">
        <v>4</v>
      </c>
      <c r="W740" s="1" t="s">
        <v>917</v>
      </c>
      <c r="X740" s="1" t="s">
        <v>6</v>
      </c>
    </row>
    <row r="741" spans="1:24" x14ac:dyDescent="0.2">
      <c r="A741" s="1"/>
      <c r="B741" s="1" t="s">
        <v>918</v>
      </c>
      <c r="C741" s="1" t="s">
        <v>919</v>
      </c>
      <c r="D741" s="4" t="s">
        <v>2</v>
      </c>
      <c r="E741" s="5">
        <v>5</v>
      </c>
      <c r="F741" s="5"/>
      <c r="G741" s="11">
        <v>2.44</v>
      </c>
      <c r="H741" s="14" t="s">
        <v>4733</v>
      </c>
      <c r="I741" s="20">
        <f>All_US[[#This Row],[USD List / Unit]]*$I$3</f>
        <v>2.44</v>
      </c>
      <c r="J741" s="6">
        <v>627998016655</v>
      </c>
      <c r="K741" s="1"/>
      <c r="L741" s="1" t="s">
        <v>171</v>
      </c>
      <c r="M741" s="1" t="s">
        <v>3725</v>
      </c>
      <c r="N741" s="1"/>
      <c r="O741" s="1"/>
      <c r="P741" s="2">
        <v>0</v>
      </c>
      <c r="Q741" s="2">
        <v>0</v>
      </c>
      <c r="R741" s="1" t="s">
        <v>926</v>
      </c>
      <c r="S741" s="1" t="s">
        <v>3733</v>
      </c>
      <c r="T741" s="1" t="s">
        <v>3730</v>
      </c>
      <c r="U741" s="1" t="s">
        <v>920</v>
      </c>
      <c r="V741" s="1" t="s">
        <v>4</v>
      </c>
      <c r="W741" s="1" t="s">
        <v>921</v>
      </c>
      <c r="X741" s="1" t="s">
        <v>6</v>
      </c>
    </row>
    <row r="742" spans="1:24" x14ac:dyDescent="0.2">
      <c r="A742" s="1"/>
      <c r="B742" s="1" t="s">
        <v>4728</v>
      </c>
      <c r="C742" s="1" t="s">
        <v>4729</v>
      </c>
      <c r="D742" s="4" t="s">
        <v>2</v>
      </c>
      <c r="E742" s="5">
        <v>1</v>
      </c>
      <c r="F742" s="5"/>
      <c r="G742" s="11">
        <v>5037.1099999999997</v>
      </c>
      <c r="H742" s="14" t="s">
        <v>4730</v>
      </c>
      <c r="I742" s="20">
        <f>All_US[[#This Row],[USD List / Unit]]*$I$3</f>
        <v>5037.1099999999997</v>
      </c>
      <c r="J742" s="6">
        <v>627998015283</v>
      </c>
      <c r="K742" s="1"/>
      <c r="L742" s="1" t="s">
        <v>10</v>
      </c>
      <c r="M742" s="1" t="s">
        <v>3138</v>
      </c>
      <c r="N742" s="1"/>
      <c r="O742" s="1"/>
      <c r="P742" s="2">
        <v>0</v>
      </c>
      <c r="Q742" s="2">
        <v>0</v>
      </c>
      <c r="R742" s="1" t="s">
        <v>926</v>
      </c>
      <c r="S742" s="1" t="s">
        <v>4731</v>
      </c>
      <c r="T742" s="1" t="s">
        <v>4732</v>
      </c>
      <c r="U742" s="1"/>
      <c r="V742" s="1" t="s">
        <v>4</v>
      </c>
      <c r="W742" s="1"/>
      <c r="X742" s="1" t="s">
        <v>6</v>
      </c>
    </row>
    <row r="743" spans="1:24" x14ac:dyDescent="0.2">
      <c r="A743" s="1"/>
      <c r="B743" s="1" t="s">
        <v>3734</v>
      </c>
      <c r="C743" s="1" t="s">
        <v>4816</v>
      </c>
      <c r="D743" s="4" t="s">
        <v>2</v>
      </c>
      <c r="E743" s="5">
        <v>1</v>
      </c>
      <c r="F743" s="5"/>
      <c r="G743" s="11">
        <v>306.45</v>
      </c>
      <c r="H743" s="14" t="s">
        <v>4725</v>
      </c>
      <c r="I743" s="20">
        <f>All_US[[#This Row],[USD List / Unit]]*$I$3</f>
        <v>306.45</v>
      </c>
      <c r="J743" s="6">
        <v>627998015719</v>
      </c>
      <c r="K743" s="1"/>
      <c r="L743" s="1" t="s">
        <v>10</v>
      </c>
      <c r="M743" s="1" t="s">
        <v>2462</v>
      </c>
      <c r="N743" s="1"/>
      <c r="O743" s="1"/>
      <c r="P743" s="2">
        <v>3.27</v>
      </c>
      <c r="Q743" s="2">
        <v>3.27</v>
      </c>
      <c r="R743" s="1" t="s">
        <v>926</v>
      </c>
      <c r="S743" s="1" t="s">
        <v>3735</v>
      </c>
      <c r="T743" s="1" t="s">
        <v>4817</v>
      </c>
      <c r="U743" s="1"/>
      <c r="V743" s="1" t="s">
        <v>4</v>
      </c>
      <c r="W743" s="1"/>
      <c r="X743" s="1" t="s">
        <v>6</v>
      </c>
    </row>
    <row r="744" spans="1:24" x14ac:dyDescent="0.2">
      <c r="A744" s="1"/>
      <c r="B744" s="1" t="s">
        <v>3736</v>
      </c>
      <c r="C744" s="1" t="s">
        <v>3737</v>
      </c>
      <c r="D744" s="4" t="s">
        <v>2</v>
      </c>
      <c r="E744" s="5">
        <v>1</v>
      </c>
      <c r="F744" s="5"/>
      <c r="G744" s="11">
        <v>1044.55</v>
      </c>
      <c r="H744" s="14" t="s">
        <v>4733</v>
      </c>
      <c r="I744" s="20">
        <f>All_US[[#This Row],[USD List / Unit]]*$I$3</f>
        <v>1044.55</v>
      </c>
      <c r="J744" s="6">
        <v>627998014422</v>
      </c>
      <c r="K744" s="1"/>
      <c r="L744" s="1" t="s">
        <v>10</v>
      </c>
      <c r="M744" s="1" t="s">
        <v>2257</v>
      </c>
      <c r="N744" s="1"/>
      <c r="O744" s="1" t="s">
        <v>4552</v>
      </c>
      <c r="P744" s="2">
        <v>2.96</v>
      </c>
      <c r="Q744" s="2">
        <v>2.96</v>
      </c>
      <c r="R744" s="1" t="s">
        <v>926</v>
      </c>
      <c r="S744" s="1" t="s">
        <v>3738</v>
      </c>
      <c r="T744" s="1" t="s">
        <v>3739</v>
      </c>
      <c r="U744" s="1" t="s">
        <v>3740</v>
      </c>
      <c r="V744" s="1" t="s">
        <v>4</v>
      </c>
      <c r="W744" s="1" t="s">
        <v>3741</v>
      </c>
      <c r="X744" s="1" t="s">
        <v>6</v>
      </c>
    </row>
    <row r="745" spans="1:24" x14ac:dyDescent="0.2">
      <c r="A745" s="1"/>
      <c r="B745" s="1" t="s">
        <v>3742</v>
      </c>
      <c r="C745" s="1" t="s">
        <v>3743</v>
      </c>
      <c r="D745" s="4" t="s">
        <v>2</v>
      </c>
      <c r="E745" s="5">
        <v>1</v>
      </c>
      <c r="F745" s="5"/>
      <c r="G745" s="11">
        <v>1094.03</v>
      </c>
      <c r="H745" s="14" t="s">
        <v>4733</v>
      </c>
      <c r="I745" s="20">
        <f>All_US[[#This Row],[USD List / Unit]]*$I$3</f>
        <v>1094.03</v>
      </c>
      <c r="J745" s="6">
        <v>627998014439</v>
      </c>
      <c r="K745" s="1"/>
      <c r="L745" s="1" t="s">
        <v>171</v>
      </c>
      <c r="M745" s="1" t="s">
        <v>2257</v>
      </c>
      <c r="N745" s="1"/>
      <c r="O745" s="1" t="s">
        <v>4553</v>
      </c>
      <c r="P745" s="2">
        <v>4.9800000000000004</v>
      </c>
      <c r="Q745" s="2">
        <v>4.9800000000000004</v>
      </c>
      <c r="R745" s="1" t="s">
        <v>926</v>
      </c>
      <c r="S745" s="1" t="s">
        <v>3744</v>
      </c>
      <c r="T745" s="1" t="s">
        <v>3745</v>
      </c>
      <c r="U745" s="1" t="s">
        <v>3746</v>
      </c>
      <c r="V745" s="1" t="s">
        <v>4</v>
      </c>
      <c r="W745" s="1" t="s">
        <v>3747</v>
      </c>
      <c r="X745" s="1" t="s">
        <v>6</v>
      </c>
    </row>
    <row r="746" spans="1:24" x14ac:dyDescent="0.2">
      <c r="A746" s="1"/>
      <c r="B746" s="1" t="s">
        <v>3748</v>
      </c>
      <c r="C746" s="1" t="s">
        <v>3749</v>
      </c>
      <c r="D746" s="4" t="s">
        <v>2</v>
      </c>
      <c r="E746" s="5">
        <v>1</v>
      </c>
      <c r="F746" s="5"/>
      <c r="G746" s="11">
        <v>1592.92</v>
      </c>
      <c r="H746" s="14" t="s">
        <v>4733</v>
      </c>
      <c r="I746" s="20">
        <f>All_US[[#This Row],[USD List / Unit]]*$I$3</f>
        <v>1592.92</v>
      </c>
      <c r="J746" s="6">
        <v>627998015740</v>
      </c>
      <c r="K746" s="1"/>
      <c r="L746" s="1" t="s">
        <v>10</v>
      </c>
      <c r="M746" s="1" t="s">
        <v>2257</v>
      </c>
      <c r="N746" s="1"/>
      <c r="O746" s="1"/>
      <c r="P746" s="2">
        <v>0</v>
      </c>
      <c r="Q746" s="2">
        <v>0</v>
      </c>
      <c r="R746" s="1" t="s">
        <v>926</v>
      </c>
      <c r="S746" s="1" t="s">
        <v>3750</v>
      </c>
      <c r="T746" s="1" t="s">
        <v>3751</v>
      </c>
      <c r="U746" s="1"/>
      <c r="V746" s="1" t="s">
        <v>4</v>
      </c>
      <c r="W746" s="1"/>
      <c r="X746" s="1" t="s">
        <v>6</v>
      </c>
    </row>
    <row r="747" spans="1:24" x14ac:dyDescent="0.2">
      <c r="A747" s="1"/>
      <c r="B747" s="1" t="s">
        <v>3752</v>
      </c>
      <c r="C747" s="1" t="s">
        <v>3753</v>
      </c>
      <c r="D747" s="4" t="s">
        <v>2</v>
      </c>
      <c r="E747" s="5">
        <v>1</v>
      </c>
      <c r="F747" s="5"/>
      <c r="G747" s="11">
        <v>1207.8599999999999</v>
      </c>
      <c r="H747" s="14" t="s">
        <v>4733</v>
      </c>
      <c r="I747" s="20">
        <f>All_US[[#This Row],[USD List / Unit]]*$I$3</f>
        <v>1207.8599999999999</v>
      </c>
      <c r="J747" s="6">
        <v>627998014507</v>
      </c>
      <c r="K747" s="1"/>
      <c r="L747" s="1" t="s">
        <v>10</v>
      </c>
      <c r="M747" s="1" t="s">
        <v>2257</v>
      </c>
      <c r="N747" s="1"/>
      <c r="O747" s="1"/>
      <c r="P747" s="2">
        <v>0</v>
      </c>
      <c r="Q747" s="2">
        <v>0</v>
      </c>
      <c r="R747" s="1" t="s">
        <v>926</v>
      </c>
      <c r="S747" s="1" t="s">
        <v>3754</v>
      </c>
      <c r="T747" s="1" t="s">
        <v>3755</v>
      </c>
      <c r="U747" s="1" t="s">
        <v>3756</v>
      </c>
      <c r="V747" s="1" t="s">
        <v>4</v>
      </c>
      <c r="W747" s="1" t="s">
        <v>3757</v>
      </c>
      <c r="X747" s="1" t="s">
        <v>6</v>
      </c>
    </row>
    <row r="748" spans="1:24" x14ac:dyDescent="0.2">
      <c r="A748" s="1"/>
      <c r="B748" s="1" t="s">
        <v>3758</v>
      </c>
      <c r="C748" s="1" t="s">
        <v>3759</v>
      </c>
      <c r="D748" s="4" t="s">
        <v>2</v>
      </c>
      <c r="E748" s="5">
        <v>1</v>
      </c>
      <c r="F748" s="5"/>
      <c r="G748" s="11">
        <v>1521.92</v>
      </c>
      <c r="H748" s="14" t="s">
        <v>4733</v>
      </c>
      <c r="I748" s="20">
        <f>All_US[[#This Row],[USD List / Unit]]*$I$3</f>
        <v>1521.92</v>
      </c>
      <c r="J748" s="6">
        <v>627998014514</v>
      </c>
      <c r="K748" s="1"/>
      <c r="L748" s="1" t="s">
        <v>10</v>
      </c>
      <c r="M748" s="1" t="s">
        <v>2257</v>
      </c>
      <c r="N748" s="1"/>
      <c r="O748" s="1"/>
      <c r="P748" s="2">
        <v>0</v>
      </c>
      <c r="Q748" s="2">
        <v>0</v>
      </c>
      <c r="R748" s="1" t="s">
        <v>926</v>
      </c>
      <c r="S748" s="1" t="s">
        <v>3754</v>
      </c>
      <c r="T748" s="1" t="s">
        <v>3760</v>
      </c>
      <c r="U748" s="1" t="s">
        <v>3761</v>
      </c>
      <c r="V748" s="1" t="s">
        <v>4</v>
      </c>
      <c r="W748" s="1" t="s">
        <v>3762</v>
      </c>
      <c r="X748" s="1" t="s">
        <v>6</v>
      </c>
    </row>
    <row r="749" spans="1:24" x14ac:dyDescent="0.2">
      <c r="A749" s="1"/>
      <c r="B749" s="1" t="s">
        <v>3763</v>
      </c>
      <c r="C749" s="1" t="s">
        <v>3764</v>
      </c>
      <c r="D749" s="4" t="s">
        <v>2</v>
      </c>
      <c r="E749" s="5">
        <v>1</v>
      </c>
      <c r="F749" s="5"/>
      <c r="G749" s="11">
        <v>1230.01</v>
      </c>
      <c r="H749" s="14" t="s">
        <v>4733</v>
      </c>
      <c r="I749" s="20">
        <f>All_US[[#This Row],[USD List / Unit]]*$I$3</f>
        <v>1230.01</v>
      </c>
      <c r="J749" s="6">
        <v>627998014521</v>
      </c>
      <c r="K749" s="1"/>
      <c r="L749" s="1" t="s">
        <v>10</v>
      </c>
      <c r="M749" s="1" t="s">
        <v>2257</v>
      </c>
      <c r="N749" s="1"/>
      <c r="O749" s="1"/>
      <c r="P749" s="2">
        <v>0</v>
      </c>
      <c r="Q749" s="2">
        <v>0</v>
      </c>
      <c r="R749" s="1" t="s">
        <v>926</v>
      </c>
      <c r="S749" s="1" t="s">
        <v>3765</v>
      </c>
      <c r="T749" s="1" t="s">
        <v>3766</v>
      </c>
      <c r="U749" s="1" t="s">
        <v>3767</v>
      </c>
      <c r="V749" s="1" t="s">
        <v>4</v>
      </c>
      <c r="W749" s="1" t="s">
        <v>3768</v>
      </c>
      <c r="X749" s="1" t="s">
        <v>6</v>
      </c>
    </row>
    <row r="750" spans="1:24" x14ac:dyDescent="0.2">
      <c r="A750" s="1"/>
      <c r="B750" s="1" t="s">
        <v>3769</v>
      </c>
      <c r="C750" s="1" t="s">
        <v>3770</v>
      </c>
      <c r="D750" s="4" t="s">
        <v>2</v>
      </c>
      <c r="E750" s="5">
        <v>1</v>
      </c>
      <c r="F750" s="5"/>
      <c r="G750" s="11">
        <v>1230.01</v>
      </c>
      <c r="H750" s="14" t="s">
        <v>4733</v>
      </c>
      <c r="I750" s="20">
        <f>All_US[[#This Row],[USD List / Unit]]*$I$3</f>
        <v>1230.01</v>
      </c>
      <c r="J750" s="6">
        <v>627998014538</v>
      </c>
      <c r="K750" s="1"/>
      <c r="L750" s="1" t="s">
        <v>10</v>
      </c>
      <c r="M750" s="1" t="s">
        <v>2257</v>
      </c>
      <c r="N750" s="1"/>
      <c r="O750" s="1"/>
      <c r="P750" s="2">
        <v>0</v>
      </c>
      <c r="Q750" s="2">
        <v>6.78</v>
      </c>
      <c r="R750" s="1" t="s">
        <v>926</v>
      </c>
      <c r="S750" s="1" t="s">
        <v>3771</v>
      </c>
      <c r="T750" s="1" t="s">
        <v>3766</v>
      </c>
      <c r="U750" s="1" t="s">
        <v>3772</v>
      </c>
      <c r="V750" s="1" t="s">
        <v>4</v>
      </c>
      <c r="W750" s="1" t="s">
        <v>3773</v>
      </c>
      <c r="X750" s="1" t="s">
        <v>6</v>
      </c>
    </row>
    <row r="751" spans="1:24" x14ac:dyDescent="0.2">
      <c r="A751" s="1"/>
      <c r="B751" s="1" t="s">
        <v>3774</v>
      </c>
      <c r="C751" s="1" t="s">
        <v>3775</v>
      </c>
      <c r="D751" s="4" t="s">
        <v>2</v>
      </c>
      <c r="E751" s="5">
        <v>1</v>
      </c>
      <c r="F751" s="5"/>
      <c r="G751" s="11">
        <v>1255.08</v>
      </c>
      <c r="H751" s="14" t="s">
        <v>4733</v>
      </c>
      <c r="I751" s="20">
        <f>All_US[[#This Row],[USD List / Unit]]*$I$3</f>
        <v>1255.08</v>
      </c>
      <c r="J751" s="6">
        <v>627998015795</v>
      </c>
      <c r="K751" s="1"/>
      <c r="L751" s="1" t="s">
        <v>10</v>
      </c>
      <c r="M751" s="1" t="s">
        <v>2257</v>
      </c>
      <c r="N751" s="1"/>
      <c r="O751" s="1"/>
      <c r="P751" s="2">
        <v>0</v>
      </c>
      <c r="Q751" s="2">
        <v>0</v>
      </c>
      <c r="R751" s="1" t="s">
        <v>926</v>
      </c>
      <c r="S751" s="1" t="s">
        <v>3776</v>
      </c>
      <c r="T751" s="1" t="s">
        <v>3777</v>
      </c>
      <c r="U751" s="1" t="s">
        <v>3778</v>
      </c>
      <c r="V751" s="1" t="s">
        <v>4</v>
      </c>
      <c r="W751" s="1" t="s">
        <v>3779</v>
      </c>
      <c r="X751" s="1" t="s">
        <v>6</v>
      </c>
    </row>
    <row r="752" spans="1:24" x14ac:dyDescent="0.2">
      <c r="A752" s="1"/>
      <c r="B752" s="1" t="s">
        <v>3780</v>
      </c>
      <c r="C752" s="1" t="s">
        <v>3781</v>
      </c>
      <c r="D752" s="4" t="s">
        <v>2</v>
      </c>
      <c r="E752" s="5">
        <v>1</v>
      </c>
      <c r="F752" s="5"/>
      <c r="G752" s="11">
        <v>1044.02</v>
      </c>
      <c r="H752" s="14" t="s">
        <v>4865</v>
      </c>
      <c r="I752" s="20">
        <f>All_US[[#This Row],[USD List / Unit]]*$I$3</f>
        <v>1044.02</v>
      </c>
      <c r="J752" s="6">
        <v>627998014545</v>
      </c>
      <c r="K752" s="1"/>
      <c r="L752" s="1" t="s">
        <v>10</v>
      </c>
      <c r="M752" s="1" t="s">
        <v>2257</v>
      </c>
      <c r="N752" s="1"/>
      <c r="O752" s="1"/>
      <c r="P752" s="2">
        <v>0</v>
      </c>
      <c r="Q752" s="2">
        <v>0</v>
      </c>
      <c r="R752" s="1" t="s">
        <v>926</v>
      </c>
      <c r="S752" s="1" t="s">
        <v>3782</v>
      </c>
      <c r="T752" s="1" t="s">
        <v>3751</v>
      </c>
      <c r="U752" s="1" t="s">
        <v>3783</v>
      </c>
      <c r="V752" s="1" t="s">
        <v>4</v>
      </c>
      <c r="W752" s="1" t="s">
        <v>3784</v>
      </c>
      <c r="X752" s="1" t="s">
        <v>6</v>
      </c>
    </row>
    <row r="753" spans="1:24" x14ac:dyDescent="0.2">
      <c r="A753" s="1"/>
      <c r="B753" s="1" t="s">
        <v>3785</v>
      </c>
      <c r="C753" s="1" t="s">
        <v>3786</v>
      </c>
      <c r="D753" s="4" t="s">
        <v>2</v>
      </c>
      <c r="E753" s="5">
        <v>1</v>
      </c>
      <c r="F753" s="5"/>
      <c r="G753" s="11">
        <v>1044.52</v>
      </c>
      <c r="H753" s="14" t="s">
        <v>4865</v>
      </c>
      <c r="I753" s="20">
        <f>All_US[[#This Row],[USD List / Unit]]*$I$3</f>
        <v>1044.52</v>
      </c>
      <c r="J753" s="6">
        <v>627998014552</v>
      </c>
      <c r="K753" s="1"/>
      <c r="L753" s="1" t="s">
        <v>10</v>
      </c>
      <c r="M753" s="1" t="s">
        <v>2257</v>
      </c>
      <c r="N753" s="1"/>
      <c r="O753" s="1"/>
      <c r="P753" s="2">
        <v>3.09</v>
      </c>
      <c r="Q753" s="2">
        <v>3.09</v>
      </c>
      <c r="R753" s="1" t="s">
        <v>926</v>
      </c>
      <c r="S753" s="1" t="s">
        <v>3787</v>
      </c>
      <c r="T753" s="1" t="s">
        <v>3788</v>
      </c>
      <c r="U753" s="1" t="s">
        <v>3789</v>
      </c>
      <c r="V753" s="1" t="s">
        <v>4</v>
      </c>
      <c r="W753" s="1" t="s">
        <v>3790</v>
      </c>
      <c r="X753" s="1" t="s">
        <v>6</v>
      </c>
    </row>
    <row r="754" spans="1:24" x14ac:dyDescent="0.2">
      <c r="A754" s="1"/>
      <c r="B754" s="1" t="s">
        <v>842</v>
      </c>
      <c r="C754" s="1" t="s">
        <v>843</v>
      </c>
      <c r="D754" s="4" t="s">
        <v>2</v>
      </c>
      <c r="E754" s="5">
        <v>1</v>
      </c>
      <c r="F754" s="5"/>
      <c r="G754" s="11">
        <v>191.5</v>
      </c>
      <c r="H754" s="14" t="s">
        <v>4866</v>
      </c>
      <c r="I754" s="20">
        <f>All_US[[#This Row],[USD List / Unit]]*$I$3</f>
        <v>191.5</v>
      </c>
      <c r="J754" s="6">
        <v>627998009732</v>
      </c>
      <c r="K754" s="1"/>
      <c r="L754" s="1" t="s">
        <v>10</v>
      </c>
      <c r="M754" s="1" t="s">
        <v>3791</v>
      </c>
      <c r="N754" s="1"/>
      <c r="O754" s="1"/>
      <c r="P754" s="2">
        <v>1.08</v>
      </c>
      <c r="Q754" s="2">
        <v>1.08</v>
      </c>
      <c r="R754" s="1" t="s">
        <v>926</v>
      </c>
      <c r="S754" s="1" t="s">
        <v>3792</v>
      </c>
      <c r="T754" s="1" t="s">
        <v>3732</v>
      </c>
      <c r="U754" s="1" t="s">
        <v>844</v>
      </c>
      <c r="V754" s="1" t="s">
        <v>4</v>
      </c>
      <c r="W754" s="1" t="s">
        <v>845</v>
      </c>
      <c r="X754" s="1" t="s">
        <v>6</v>
      </c>
    </row>
    <row r="755" spans="1:24" x14ac:dyDescent="0.2">
      <c r="A755" s="1"/>
      <c r="B755" s="1" t="s">
        <v>846</v>
      </c>
      <c r="C755" s="1" t="s">
        <v>847</v>
      </c>
      <c r="D755" s="4" t="s">
        <v>2</v>
      </c>
      <c r="E755" s="5">
        <v>1</v>
      </c>
      <c r="F755" s="5"/>
      <c r="G755" s="11">
        <v>198.54</v>
      </c>
      <c r="H755" s="14" t="s">
        <v>4866</v>
      </c>
      <c r="I755" s="20">
        <f>All_US[[#This Row],[USD List / Unit]]*$I$3</f>
        <v>198.54</v>
      </c>
      <c r="J755" s="6">
        <v>627998009886</v>
      </c>
      <c r="K755" s="1"/>
      <c r="L755" s="1" t="s">
        <v>109</v>
      </c>
      <c r="M755" s="1" t="s">
        <v>3791</v>
      </c>
      <c r="N755" s="1"/>
      <c r="O755" s="1"/>
      <c r="P755" s="2">
        <v>1.7</v>
      </c>
      <c r="Q755" s="2">
        <v>1.7</v>
      </c>
      <c r="R755" s="1" t="s">
        <v>926</v>
      </c>
      <c r="S755" s="1" t="s">
        <v>3793</v>
      </c>
      <c r="T755" s="1" t="s">
        <v>3732</v>
      </c>
      <c r="U755" s="1" t="s">
        <v>848</v>
      </c>
      <c r="V755" s="1" t="s">
        <v>4</v>
      </c>
      <c r="W755" s="1" t="s">
        <v>849</v>
      </c>
      <c r="X755" s="1" t="s">
        <v>6</v>
      </c>
    </row>
    <row r="756" spans="1:24" x14ac:dyDescent="0.2">
      <c r="A756" s="1"/>
      <c r="B756" s="1" t="s">
        <v>3794</v>
      </c>
      <c r="C756" s="1" t="s">
        <v>3795</v>
      </c>
      <c r="D756" s="4" t="s">
        <v>2</v>
      </c>
      <c r="E756" s="5">
        <v>1</v>
      </c>
      <c r="F756" s="5"/>
      <c r="G756" s="11">
        <v>575.91999999999996</v>
      </c>
      <c r="H756" s="14" t="s">
        <v>4865</v>
      </c>
      <c r="I756" s="20">
        <f>All_US[[#This Row],[USD List / Unit]]*$I$3</f>
        <v>575.91999999999996</v>
      </c>
      <c r="J756" s="6">
        <v>627998008414</v>
      </c>
      <c r="K756" s="1"/>
      <c r="L756" s="1" t="s">
        <v>104</v>
      </c>
      <c r="M756" s="1" t="s">
        <v>3796</v>
      </c>
      <c r="N756" s="1"/>
      <c r="O756" s="1"/>
      <c r="P756" s="2">
        <v>4.8099999999999996</v>
      </c>
      <c r="Q756" s="2">
        <v>4.8099999999999996</v>
      </c>
      <c r="R756" s="1" t="s">
        <v>926</v>
      </c>
      <c r="S756" s="1" t="s">
        <v>3797</v>
      </c>
      <c r="T756" s="1"/>
      <c r="U756" s="1" t="s">
        <v>3798</v>
      </c>
      <c r="V756" s="1" t="s">
        <v>4</v>
      </c>
      <c r="W756" s="1" t="s">
        <v>3799</v>
      </c>
      <c r="X756" s="1" t="s">
        <v>6</v>
      </c>
    </row>
    <row r="757" spans="1:24" x14ac:dyDescent="0.2">
      <c r="A757" s="1"/>
      <c r="B757" s="1" t="s">
        <v>3800</v>
      </c>
      <c r="C757" s="1" t="s">
        <v>3801</v>
      </c>
      <c r="D757" s="4" t="s">
        <v>2</v>
      </c>
      <c r="E757" s="5">
        <v>1</v>
      </c>
      <c r="F757" s="5"/>
      <c r="G757" s="11">
        <v>1364.02</v>
      </c>
      <c r="H757" s="14" t="s">
        <v>4865</v>
      </c>
      <c r="I757" s="20">
        <f>All_US[[#This Row],[USD List / Unit]]*$I$3</f>
        <v>1364.02</v>
      </c>
      <c r="J757" s="6">
        <v>627998008421</v>
      </c>
      <c r="K757" s="1"/>
      <c r="L757" s="1" t="s">
        <v>104</v>
      </c>
      <c r="M757" s="1" t="s">
        <v>3796</v>
      </c>
      <c r="N757" s="1"/>
      <c r="O757" s="1"/>
      <c r="P757" s="2">
        <v>0</v>
      </c>
      <c r="Q757" s="2">
        <v>0</v>
      </c>
      <c r="R757" s="1" t="s">
        <v>926</v>
      </c>
      <c r="S757" s="1" t="s">
        <v>3802</v>
      </c>
      <c r="T757" s="1" t="s">
        <v>2274</v>
      </c>
      <c r="U757" s="1" t="s">
        <v>3803</v>
      </c>
      <c r="V757" s="1" t="s">
        <v>4</v>
      </c>
      <c r="W757" s="1" t="s">
        <v>3804</v>
      </c>
      <c r="X757" s="1" t="s">
        <v>6</v>
      </c>
    </row>
    <row r="758" spans="1:24" x14ac:dyDescent="0.2">
      <c r="A758" s="1"/>
      <c r="B758" s="1" t="s">
        <v>3805</v>
      </c>
      <c r="C758" s="1" t="s">
        <v>3806</v>
      </c>
      <c r="D758" s="4" t="s">
        <v>2</v>
      </c>
      <c r="E758" s="5">
        <v>1</v>
      </c>
      <c r="F758" s="5"/>
      <c r="G758" s="11">
        <v>2186.38</v>
      </c>
      <c r="H758" s="14" t="s">
        <v>4865</v>
      </c>
      <c r="I758" s="20">
        <f>All_US[[#This Row],[USD List / Unit]]*$I$3</f>
        <v>2186.38</v>
      </c>
      <c r="J758" s="6">
        <v>627998008438</v>
      </c>
      <c r="K758" s="1"/>
      <c r="L758" s="1" t="s">
        <v>104</v>
      </c>
      <c r="M758" s="1" t="s">
        <v>3796</v>
      </c>
      <c r="N758" s="1"/>
      <c r="O758" s="1"/>
      <c r="P758" s="2">
        <v>0</v>
      </c>
      <c r="Q758" s="2">
        <v>0</v>
      </c>
      <c r="R758" s="1" t="s">
        <v>926</v>
      </c>
      <c r="S758" s="1" t="s">
        <v>3807</v>
      </c>
      <c r="T758" s="1" t="s">
        <v>2274</v>
      </c>
      <c r="U758" s="1" t="s">
        <v>3808</v>
      </c>
      <c r="V758" s="1" t="s">
        <v>4</v>
      </c>
      <c r="W758" s="1" t="s">
        <v>3809</v>
      </c>
      <c r="X758" s="1" t="s">
        <v>6</v>
      </c>
    </row>
    <row r="759" spans="1:24" x14ac:dyDescent="0.2">
      <c r="A759" s="1" t="s">
        <v>101</v>
      </c>
      <c r="B759" s="1" t="s">
        <v>3810</v>
      </c>
      <c r="C759" s="1" t="s">
        <v>3811</v>
      </c>
      <c r="D759" s="4" t="s">
        <v>2</v>
      </c>
      <c r="E759" s="5">
        <v>5</v>
      </c>
      <c r="F759" s="5"/>
      <c r="G759" s="11">
        <v>11.81</v>
      </c>
      <c r="H759" s="14" t="s">
        <v>4865</v>
      </c>
      <c r="I759" s="20">
        <f>All_US[[#This Row],[USD List / Unit]]*$I$3</f>
        <v>11.81</v>
      </c>
      <c r="J759" s="6">
        <v>627998008469</v>
      </c>
      <c r="K759" s="1"/>
      <c r="L759" s="1" t="s">
        <v>10</v>
      </c>
      <c r="M759" s="1" t="s">
        <v>3812</v>
      </c>
      <c r="N759" s="1"/>
      <c r="O759" s="1"/>
      <c r="P759" s="2">
        <v>0</v>
      </c>
      <c r="Q759" s="2">
        <v>0</v>
      </c>
      <c r="R759" s="1" t="s">
        <v>926</v>
      </c>
      <c r="S759" s="1" t="s">
        <v>3813</v>
      </c>
      <c r="T759" s="1" t="s">
        <v>987</v>
      </c>
      <c r="U759" s="1" t="s">
        <v>3814</v>
      </c>
      <c r="V759" s="1" t="s">
        <v>4</v>
      </c>
      <c r="W759" s="1" t="s">
        <v>3815</v>
      </c>
      <c r="X759" s="1" t="s">
        <v>6</v>
      </c>
    </row>
    <row r="760" spans="1:24" x14ac:dyDescent="0.2">
      <c r="A760" s="1" t="s">
        <v>101</v>
      </c>
      <c r="B760" s="1" t="s">
        <v>3816</v>
      </c>
      <c r="C760" s="1" t="s">
        <v>3817</v>
      </c>
      <c r="D760" s="4" t="s">
        <v>2</v>
      </c>
      <c r="E760" s="5">
        <v>5</v>
      </c>
      <c r="F760" s="5"/>
      <c r="G760" s="11">
        <v>17.82</v>
      </c>
      <c r="H760" s="14" t="s">
        <v>4865</v>
      </c>
      <c r="I760" s="20">
        <f>All_US[[#This Row],[USD List / Unit]]*$I$3</f>
        <v>17.82</v>
      </c>
      <c r="J760" s="6">
        <v>627998008476</v>
      </c>
      <c r="K760" s="1"/>
      <c r="L760" s="1" t="s">
        <v>10</v>
      </c>
      <c r="M760" s="1" t="s">
        <v>3812</v>
      </c>
      <c r="N760" s="1"/>
      <c r="O760" s="1"/>
      <c r="P760" s="2">
        <v>0</v>
      </c>
      <c r="Q760" s="2">
        <v>0</v>
      </c>
      <c r="R760" s="1" t="s">
        <v>926</v>
      </c>
      <c r="S760" s="1" t="s">
        <v>3818</v>
      </c>
      <c r="T760" s="1" t="s">
        <v>987</v>
      </c>
      <c r="U760" s="1" t="s">
        <v>3819</v>
      </c>
      <c r="V760" s="1" t="s">
        <v>4</v>
      </c>
      <c r="W760" s="1" t="s">
        <v>3820</v>
      </c>
      <c r="X760" s="1" t="s">
        <v>6</v>
      </c>
    </row>
    <row r="761" spans="1:24" x14ac:dyDescent="0.2">
      <c r="A761" s="1"/>
      <c r="B761" s="1" t="s">
        <v>850</v>
      </c>
      <c r="C761" s="1" t="s">
        <v>851</v>
      </c>
      <c r="D761" s="4" t="s">
        <v>2</v>
      </c>
      <c r="E761" s="5">
        <v>1</v>
      </c>
      <c r="F761" s="5"/>
      <c r="G761" s="11">
        <v>2198.1999999999998</v>
      </c>
      <c r="H761" s="14" t="s">
        <v>4709</v>
      </c>
      <c r="I761" s="20">
        <f>All_US[[#This Row],[USD List / Unit]]*$I$3</f>
        <v>2198.1999999999998</v>
      </c>
      <c r="J761" s="6">
        <v>627998014415</v>
      </c>
      <c r="K761" s="1"/>
      <c r="L761" s="1" t="s">
        <v>833</v>
      </c>
      <c r="M761" s="1" t="s">
        <v>3138</v>
      </c>
      <c r="N761" s="1"/>
      <c r="O761" s="1" t="s">
        <v>852</v>
      </c>
      <c r="P761" s="2">
        <v>2.92</v>
      </c>
      <c r="Q761" s="2">
        <v>2.92</v>
      </c>
      <c r="R761" s="1" t="s">
        <v>926</v>
      </c>
      <c r="S761" s="1" t="s">
        <v>3821</v>
      </c>
      <c r="T761" s="1" t="s">
        <v>3822</v>
      </c>
      <c r="U761" s="1" t="s">
        <v>853</v>
      </c>
      <c r="V761" s="1" t="s">
        <v>4</v>
      </c>
      <c r="W761" s="1" t="s">
        <v>854</v>
      </c>
      <c r="X761" s="1" t="s">
        <v>6</v>
      </c>
    </row>
    <row r="762" spans="1:24" x14ac:dyDescent="0.2">
      <c r="A762" s="1"/>
      <c r="B762" s="1" t="s">
        <v>3823</v>
      </c>
      <c r="C762" s="1" t="s">
        <v>3824</v>
      </c>
      <c r="D762" s="4" t="s">
        <v>2</v>
      </c>
      <c r="E762" s="5">
        <v>1</v>
      </c>
      <c r="F762" s="5"/>
      <c r="G762" s="11">
        <v>14850</v>
      </c>
      <c r="H762" s="14" t="s">
        <v>4734</v>
      </c>
      <c r="I762" s="20">
        <f>All_US[[#This Row],[USD List / Unit]]*$I$3</f>
        <v>14850</v>
      </c>
      <c r="J762" s="6">
        <v>627998010387</v>
      </c>
      <c r="K762" s="1" t="s">
        <v>3825</v>
      </c>
      <c r="L762" s="1" t="s">
        <v>10</v>
      </c>
      <c r="M762" s="1" t="s">
        <v>2195</v>
      </c>
      <c r="N762" s="1"/>
      <c r="O762" s="1" t="s">
        <v>4554</v>
      </c>
      <c r="P762" s="2">
        <v>93.5</v>
      </c>
      <c r="Q762" s="2">
        <v>93.5</v>
      </c>
      <c r="R762" s="1" t="s">
        <v>926</v>
      </c>
      <c r="S762" s="1" t="s">
        <v>3826</v>
      </c>
      <c r="T762" s="1" t="s">
        <v>3827</v>
      </c>
      <c r="U762" s="1" t="s">
        <v>3828</v>
      </c>
      <c r="V762" s="1" t="s">
        <v>4</v>
      </c>
      <c r="W762" s="1" t="s">
        <v>3829</v>
      </c>
      <c r="X762" s="1" t="s">
        <v>6</v>
      </c>
    </row>
    <row r="763" spans="1:24" x14ac:dyDescent="0.2">
      <c r="A763" s="1"/>
      <c r="B763" s="1" t="s">
        <v>3830</v>
      </c>
      <c r="C763" s="1" t="s">
        <v>3831</v>
      </c>
      <c r="D763" s="4" t="s">
        <v>2</v>
      </c>
      <c r="E763" s="5">
        <v>1</v>
      </c>
      <c r="F763" s="5"/>
      <c r="G763" s="11">
        <v>15092</v>
      </c>
      <c r="H763" s="14" t="s">
        <v>4734</v>
      </c>
      <c r="I763" s="20">
        <f>All_US[[#This Row],[USD List / Unit]]*$I$3</f>
        <v>15092</v>
      </c>
      <c r="J763" s="6">
        <v>627998010394</v>
      </c>
      <c r="K763" s="1" t="s">
        <v>3825</v>
      </c>
      <c r="L763" s="1" t="s">
        <v>10</v>
      </c>
      <c r="M763" s="1" t="s">
        <v>2195</v>
      </c>
      <c r="N763" s="1"/>
      <c r="O763" s="1" t="s">
        <v>4555</v>
      </c>
      <c r="P763" s="2">
        <v>130</v>
      </c>
      <c r="Q763" s="2">
        <v>130</v>
      </c>
      <c r="R763" s="1" t="s">
        <v>926</v>
      </c>
      <c r="S763" s="1" t="s">
        <v>3832</v>
      </c>
      <c r="T763" s="1" t="s">
        <v>3833</v>
      </c>
      <c r="U763" s="1" t="s">
        <v>3834</v>
      </c>
      <c r="V763" s="1" t="s">
        <v>4</v>
      </c>
      <c r="W763" s="1" t="s">
        <v>3835</v>
      </c>
      <c r="X763" s="1" t="s">
        <v>6</v>
      </c>
    </row>
    <row r="764" spans="1:24" x14ac:dyDescent="0.2">
      <c r="A764" s="1"/>
      <c r="B764" s="1" t="s">
        <v>3836</v>
      </c>
      <c r="C764" s="1" t="s">
        <v>3837</v>
      </c>
      <c r="D764" s="4" t="s">
        <v>2</v>
      </c>
      <c r="E764" s="5">
        <v>1</v>
      </c>
      <c r="F764" s="5"/>
      <c r="G764" s="11">
        <v>16906</v>
      </c>
      <c r="H764" s="14" t="s">
        <v>4734</v>
      </c>
      <c r="I764" s="20">
        <f>All_US[[#This Row],[USD List / Unit]]*$I$3</f>
        <v>16906</v>
      </c>
      <c r="J764" s="6">
        <v>627998010646</v>
      </c>
      <c r="K764" s="1" t="s">
        <v>3825</v>
      </c>
      <c r="L764" s="1" t="s">
        <v>10</v>
      </c>
      <c r="M764" s="1" t="s">
        <v>2195</v>
      </c>
      <c r="N764" s="1"/>
      <c r="O764" s="1"/>
      <c r="P764" s="2">
        <v>174</v>
      </c>
      <c r="Q764" s="2">
        <v>174</v>
      </c>
      <c r="R764" s="1" t="s">
        <v>926</v>
      </c>
      <c r="S764" s="1" t="s">
        <v>3838</v>
      </c>
      <c r="T764" s="1" t="s">
        <v>3839</v>
      </c>
      <c r="U764" s="1" t="s">
        <v>3840</v>
      </c>
      <c r="V764" s="1" t="s">
        <v>4</v>
      </c>
      <c r="W764" s="1" t="s">
        <v>3841</v>
      </c>
      <c r="X764" s="1" t="s">
        <v>6</v>
      </c>
    </row>
    <row r="765" spans="1:24" x14ac:dyDescent="0.2">
      <c r="A765" s="1"/>
      <c r="B765" s="1" t="s">
        <v>3842</v>
      </c>
      <c r="C765" s="1" t="s">
        <v>3843</v>
      </c>
      <c r="D765" s="4" t="s">
        <v>2</v>
      </c>
      <c r="E765" s="5">
        <v>1</v>
      </c>
      <c r="F765" s="5"/>
      <c r="G765" s="11">
        <v>32698</v>
      </c>
      <c r="H765" s="14" t="s">
        <v>4735</v>
      </c>
      <c r="I765" s="20">
        <f>All_US[[#This Row],[USD List / Unit]]*$I$3</f>
        <v>32698</v>
      </c>
      <c r="J765" s="6">
        <v>627998006762</v>
      </c>
      <c r="K765" s="1" t="s">
        <v>3825</v>
      </c>
      <c r="L765" s="1" t="s">
        <v>10</v>
      </c>
      <c r="M765" s="1" t="s">
        <v>2195</v>
      </c>
      <c r="N765" s="1"/>
      <c r="O765" s="1"/>
      <c r="P765" s="2">
        <v>500</v>
      </c>
      <c r="Q765" s="2">
        <v>500</v>
      </c>
      <c r="R765" s="1" t="s">
        <v>926</v>
      </c>
      <c r="S765" s="1" t="s">
        <v>3844</v>
      </c>
      <c r="T765" s="1" t="s">
        <v>3845</v>
      </c>
      <c r="U765" s="1" t="s">
        <v>3846</v>
      </c>
      <c r="V765" s="1" t="s">
        <v>4</v>
      </c>
      <c r="W765" s="1" t="s">
        <v>3847</v>
      </c>
      <c r="X765" s="1" t="s">
        <v>6</v>
      </c>
    </row>
    <row r="766" spans="1:24" x14ac:dyDescent="0.2">
      <c r="A766" s="1"/>
      <c r="B766" s="1" t="s">
        <v>3848</v>
      </c>
      <c r="C766" s="1" t="s">
        <v>3849</v>
      </c>
      <c r="D766" s="4" t="s">
        <v>2</v>
      </c>
      <c r="E766" s="5">
        <v>1</v>
      </c>
      <c r="F766" s="5"/>
      <c r="G766" s="11">
        <v>11749</v>
      </c>
      <c r="H766" s="14" t="s">
        <v>4736</v>
      </c>
      <c r="I766" s="20">
        <f>All_US[[#This Row],[USD List / Unit]]*$I$3</f>
        <v>11749</v>
      </c>
      <c r="J766" s="6">
        <v>627998010400</v>
      </c>
      <c r="K766" s="1" t="s">
        <v>3825</v>
      </c>
      <c r="L766" s="1" t="s">
        <v>10</v>
      </c>
      <c r="M766" s="1" t="s">
        <v>2195</v>
      </c>
      <c r="N766" s="1"/>
      <c r="O766" s="1"/>
      <c r="P766" s="2">
        <v>75</v>
      </c>
      <c r="Q766" s="2">
        <v>75</v>
      </c>
      <c r="R766" s="1" t="s">
        <v>926</v>
      </c>
      <c r="S766" s="1" t="s">
        <v>3850</v>
      </c>
      <c r="T766" s="1" t="s">
        <v>3851</v>
      </c>
      <c r="U766" s="1" t="s">
        <v>3852</v>
      </c>
      <c r="V766" s="1" t="s">
        <v>4</v>
      </c>
      <c r="W766" s="1" t="s">
        <v>3853</v>
      </c>
      <c r="X766" s="1" t="s">
        <v>6</v>
      </c>
    </row>
    <row r="767" spans="1:24" x14ac:dyDescent="0.2">
      <c r="A767" s="1"/>
      <c r="B767" s="1" t="s">
        <v>3854</v>
      </c>
      <c r="C767" s="1" t="s">
        <v>3855</v>
      </c>
      <c r="D767" s="4" t="s">
        <v>2</v>
      </c>
      <c r="E767" s="5">
        <v>1</v>
      </c>
      <c r="F767" s="5"/>
      <c r="G767" s="11">
        <v>12693</v>
      </c>
      <c r="H767" s="14" t="s">
        <v>4736</v>
      </c>
      <c r="I767" s="20">
        <f>All_US[[#This Row],[USD List / Unit]]*$I$3</f>
        <v>12693</v>
      </c>
      <c r="J767" s="6">
        <v>627998010417</v>
      </c>
      <c r="K767" s="1" t="s">
        <v>3825</v>
      </c>
      <c r="L767" s="1" t="s">
        <v>10</v>
      </c>
      <c r="M767" s="1" t="s">
        <v>2195</v>
      </c>
      <c r="N767" s="1"/>
      <c r="O767" s="1"/>
      <c r="P767" s="2">
        <v>80</v>
      </c>
      <c r="Q767" s="2">
        <v>80</v>
      </c>
      <c r="R767" s="1" t="s">
        <v>926</v>
      </c>
      <c r="S767" s="1" t="s">
        <v>3856</v>
      </c>
      <c r="T767" s="1" t="s">
        <v>3857</v>
      </c>
      <c r="U767" s="1" t="s">
        <v>3858</v>
      </c>
      <c r="V767" s="1" t="s">
        <v>4</v>
      </c>
      <c r="W767" s="1" t="s">
        <v>3859</v>
      </c>
      <c r="X767" s="1" t="s">
        <v>6</v>
      </c>
    </row>
    <row r="768" spans="1:24" x14ac:dyDescent="0.2">
      <c r="A768" s="1"/>
      <c r="B768" s="1" t="s">
        <v>3860</v>
      </c>
      <c r="C768" s="1" t="s">
        <v>3861</v>
      </c>
      <c r="D768" s="4" t="s">
        <v>2</v>
      </c>
      <c r="E768" s="5">
        <v>1</v>
      </c>
      <c r="F768" s="5"/>
      <c r="G768" s="11">
        <v>25470</v>
      </c>
      <c r="H768" s="14" t="s">
        <v>4737</v>
      </c>
      <c r="I768" s="20">
        <f>All_US[[#This Row],[USD List / Unit]]*$I$3</f>
        <v>25470</v>
      </c>
      <c r="J768" s="6">
        <v>627998006786</v>
      </c>
      <c r="K768" s="1" t="s">
        <v>3825</v>
      </c>
      <c r="L768" s="1" t="s">
        <v>10</v>
      </c>
      <c r="M768" s="1" t="s">
        <v>2195</v>
      </c>
      <c r="N768" s="1"/>
      <c r="O768" s="1"/>
      <c r="P768" s="2">
        <v>0</v>
      </c>
      <c r="Q768" s="2">
        <v>0</v>
      </c>
      <c r="R768" s="1" t="s">
        <v>926</v>
      </c>
      <c r="S768" s="1" t="s">
        <v>3862</v>
      </c>
      <c r="T768" s="1" t="s">
        <v>3851</v>
      </c>
      <c r="U768" s="1" t="s">
        <v>3863</v>
      </c>
      <c r="V768" s="1" t="s">
        <v>4</v>
      </c>
      <c r="W768" s="1" t="s">
        <v>3864</v>
      </c>
      <c r="X768" s="1" t="s">
        <v>6</v>
      </c>
    </row>
    <row r="769" spans="1:24" x14ac:dyDescent="0.2">
      <c r="A769" s="1"/>
      <c r="B769" s="1" t="s">
        <v>3865</v>
      </c>
      <c r="C769" s="1" t="s">
        <v>3866</v>
      </c>
      <c r="D769" s="4" t="s">
        <v>2</v>
      </c>
      <c r="E769" s="5">
        <v>1</v>
      </c>
      <c r="F769" s="5"/>
      <c r="G769" s="11">
        <v>33364</v>
      </c>
      <c r="H769" s="14" t="s">
        <v>4735</v>
      </c>
      <c r="I769" s="20">
        <f>All_US[[#This Row],[USD List / Unit]]*$I$3</f>
        <v>33364</v>
      </c>
      <c r="J769" s="6">
        <v>627998006779</v>
      </c>
      <c r="K769" s="1" t="s">
        <v>3825</v>
      </c>
      <c r="L769" s="1" t="s">
        <v>10</v>
      </c>
      <c r="M769" s="1" t="s">
        <v>2195</v>
      </c>
      <c r="N769" s="1"/>
      <c r="O769" s="1"/>
      <c r="P769" s="2">
        <v>300</v>
      </c>
      <c r="Q769" s="2">
        <v>300</v>
      </c>
      <c r="R769" s="1" t="s">
        <v>926</v>
      </c>
      <c r="S769" s="1" t="s">
        <v>3867</v>
      </c>
      <c r="T769" s="1" t="s">
        <v>3868</v>
      </c>
      <c r="U769" s="1" t="s">
        <v>3869</v>
      </c>
      <c r="V769" s="1" t="s">
        <v>4</v>
      </c>
      <c r="W769" s="1" t="s">
        <v>3870</v>
      </c>
      <c r="X769" s="1" t="s">
        <v>6</v>
      </c>
    </row>
    <row r="770" spans="1:24" x14ac:dyDescent="0.2">
      <c r="A770" s="1"/>
      <c r="B770" s="1" t="s">
        <v>3871</v>
      </c>
      <c r="C770" s="1" t="s">
        <v>3872</v>
      </c>
      <c r="D770" s="4" t="s">
        <v>2</v>
      </c>
      <c r="E770" s="5">
        <v>1</v>
      </c>
      <c r="F770" s="5"/>
      <c r="G770" s="11">
        <v>151</v>
      </c>
      <c r="H770" s="14" t="s">
        <v>4738</v>
      </c>
      <c r="I770" s="20">
        <f>All_US[[#This Row],[USD List / Unit]]*$I$3</f>
        <v>151</v>
      </c>
      <c r="J770" s="6">
        <v>627998013098</v>
      </c>
      <c r="K770" s="1"/>
      <c r="L770" s="1" t="s">
        <v>10</v>
      </c>
      <c r="M770" s="1" t="s">
        <v>2305</v>
      </c>
      <c r="N770" s="1"/>
      <c r="O770" s="1"/>
      <c r="P770" s="2">
        <v>0</v>
      </c>
      <c r="Q770" s="2">
        <v>0</v>
      </c>
      <c r="R770" s="1" t="s">
        <v>926</v>
      </c>
      <c r="S770" s="1" t="s">
        <v>3873</v>
      </c>
      <c r="T770" s="1" t="s">
        <v>3874</v>
      </c>
      <c r="U770" s="1" t="s">
        <v>3875</v>
      </c>
      <c r="V770" s="1" t="s">
        <v>4</v>
      </c>
      <c r="W770" s="1" t="s">
        <v>3876</v>
      </c>
      <c r="X770" s="1" t="s">
        <v>6</v>
      </c>
    </row>
    <row r="771" spans="1:24" x14ac:dyDescent="0.2">
      <c r="A771" s="1"/>
      <c r="B771" s="1" t="s">
        <v>3877</v>
      </c>
      <c r="C771" s="1" t="s">
        <v>3878</v>
      </c>
      <c r="D771" s="4" t="s">
        <v>2</v>
      </c>
      <c r="E771" s="5">
        <v>1</v>
      </c>
      <c r="F771" s="5"/>
      <c r="G771" s="11">
        <v>151</v>
      </c>
      <c r="H771" s="14" t="s">
        <v>4738</v>
      </c>
      <c r="I771" s="20">
        <f>All_US[[#This Row],[USD List / Unit]]*$I$3</f>
        <v>151</v>
      </c>
      <c r="J771" s="6">
        <v>627998015252</v>
      </c>
      <c r="K771" s="1"/>
      <c r="L771" s="1" t="s">
        <v>10</v>
      </c>
      <c r="M771" s="1" t="s">
        <v>2173</v>
      </c>
      <c r="N771" s="1"/>
      <c r="O771" s="1"/>
      <c r="P771" s="2">
        <v>0</v>
      </c>
      <c r="Q771" s="2">
        <v>0</v>
      </c>
      <c r="R771" s="1" t="s">
        <v>926</v>
      </c>
      <c r="S771" s="1" t="s">
        <v>3879</v>
      </c>
      <c r="T771" s="1" t="s">
        <v>3880</v>
      </c>
      <c r="U771" s="1"/>
      <c r="V771" s="1" t="s">
        <v>4</v>
      </c>
      <c r="W771" s="1"/>
      <c r="X771" s="1" t="s">
        <v>6</v>
      </c>
    </row>
    <row r="772" spans="1:24" x14ac:dyDescent="0.2">
      <c r="A772" s="1"/>
      <c r="B772" s="1" t="s">
        <v>3881</v>
      </c>
      <c r="C772" s="1" t="s">
        <v>3882</v>
      </c>
      <c r="D772" s="4" t="s">
        <v>2</v>
      </c>
      <c r="E772" s="5">
        <v>1</v>
      </c>
      <c r="F772" s="5"/>
      <c r="G772" s="11">
        <v>196</v>
      </c>
      <c r="H772" s="14" t="s">
        <v>4738</v>
      </c>
      <c r="I772" s="20">
        <f>All_US[[#This Row],[USD List / Unit]]*$I$3</f>
        <v>196</v>
      </c>
      <c r="J772" s="6"/>
      <c r="K772" s="1"/>
      <c r="L772" s="1" t="s">
        <v>10</v>
      </c>
      <c r="M772" s="1" t="s">
        <v>3883</v>
      </c>
      <c r="N772" s="1"/>
      <c r="O772" s="1"/>
      <c r="P772" s="2">
        <v>0</v>
      </c>
      <c r="Q772" s="2">
        <v>0</v>
      </c>
      <c r="R772" s="1" t="s">
        <v>926</v>
      </c>
      <c r="S772" s="1" t="s">
        <v>3884</v>
      </c>
      <c r="T772" s="1" t="s">
        <v>3885</v>
      </c>
      <c r="U772" s="1"/>
      <c r="V772" s="1" t="s">
        <v>4</v>
      </c>
      <c r="W772" s="1"/>
      <c r="X772" s="1" t="s">
        <v>6</v>
      </c>
    </row>
    <row r="773" spans="1:24" x14ac:dyDescent="0.2">
      <c r="A773" s="1"/>
      <c r="B773" s="1" t="s">
        <v>4739</v>
      </c>
      <c r="C773" s="1" t="s">
        <v>4740</v>
      </c>
      <c r="D773" s="4" t="s">
        <v>2</v>
      </c>
      <c r="E773" s="5">
        <v>1</v>
      </c>
      <c r="F773" s="5"/>
      <c r="G773" s="11">
        <v>189</v>
      </c>
      <c r="H773" s="14" t="s">
        <v>4741</v>
      </c>
      <c r="I773" s="20">
        <f>All_US[[#This Row],[USD List / Unit]]*$I$3</f>
        <v>189</v>
      </c>
      <c r="J773" s="6"/>
      <c r="K773" s="1"/>
      <c r="L773" s="1" t="s">
        <v>10</v>
      </c>
      <c r="M773" s="1" t="s">
        <v>2305</v>
      </c>
      <c r="N773" s="1"/>
      <c r="O773" s="1"/>
      <c r="P773" s="2">
        <v>0</v>
      </c>
      <c r="Q773" s="2">
        <v>0</v>
      </c>
      <c r="R773" s="1" t="s">
        <v>926</v>
      </c>
      <c r="S773" s="1" t="s">
        <v>4944</v>
      </c>
      <c r="T773" s="1" t="s">
        <v>4945</v>
      </c>
      <c r="U773" s="1"/>
      <c r="V773" s="1" t="s">
        <v>4</v>
      </c>
      <c r="W773" s="1"/>
      <c r="X773" s="1" t="s">
        <v>6</v>
      </c>
    </row>
    <row r="774" spans="1:24" x14ac:dyDescent="0.2">
      <c r="A774" s="1"/>
      <c r="B774" s="1" t="s">
        <v>3886</v>
      </c>
      <c r="C774" s="1" t="s">
        <v>3887</v>
      </c>
      <c r="D774" s="4" t="s">
        <v>2</v>
      </c>
      <c r="E774" s="5">
        <v>1</v>
      </c>
      <c r="F774" s="5"/>
      <c r="G774" s="11">
        <v>308</v>
      </c>
      <c r="H774" s="14" t="s">
        <v>4738</v>
      </c>
      <c r="I774" s="20">
        <f>All_US[[#This Row],[USD List / Unit]]*$I$3</f>
        <v>308</v>
      </c>
      <c r="J774" s="6">
        <v>627998007585</v>
      </c>
      <c r="K774" s="1"/>
      <c r="L774" s="1" t="s">
        <v>10</v>
      </c>
      <c r="M774" s="1" t="s">
        <v>2305</v>
      </c>
      <c r="N774" s="1"/>
      <c r="O774" s="1" t="s">
        <v>4556</v>
      </c>
      <c r="P774" s="2">
        <v>0</v>
      </c>
      <c r="Q774" s="2">
        <v>0</v>
      </c>
      <c r="R774" s="1" t="s">
        <v>926</v>
      </c>
      <c r="S774" s="1" t="s">
        <v>3888</v>
      </c>
      <c r="T774" s="1" t="s">
        <v>3889</v>
      </c>
      <c r="U774" s="1" t="s">
        <v>3890</v>
      </c>
      <c r="V774" s="1" t="s">
        <v>4</v>
      </c>
      <c r="W774" s="1" t="s">
        <v>3891</v>
      </c>
      <c r="X774" s="1" t="s">
        <v>6</v>
      </c>
    </row>
    <row r="775" spans="1:24" x14ac:dyDescent="0.2">
      <c r="A775" s="1"/>
      <c r="B775" s="1" t="s">
        <v>3892</v>
      </c>
      <c r="C775" s="1" t="s">
        <v>3893</v>
      </c>
      <c r="D775" s="4" t="s">
        <v>2</v>
      </c>
      <c r="E775" s="5">
        <v>1</v>
      </c>
      <c r="F775" s="5"/>
      <c r="G775" s="11">
        <v>782</v>
      </c>
      <c r="H775" s="14" t="s">
        <v>4738</v>
      </c>
      <c r="I775" s="20">
        <f>All_US[[#This Row],[USD List / Unit]]*$I$3</f>
        <v>782</v>
      </c>
      <c r="J775" s="6"/>
      <c r="K775" s="1"/>
      <c r="L775" s="1" t="s">
        <v>10</v>
      </c>
      <c r="M775" s="1" t="s">
        <v>2462</v>
      </c>
      <c r="N775" s="1"/>
      <c r="O775" s="1"/>
      <c r="P775" s="2">
        <v>0</v>
      </c>
      <c r="Q775" s="2">
        <v>0</v>
      </c>
      <c r="R775" s="1" t="s">
        <v>926</v>
      </c>
      <c r="S775" s="1" t="s">
        <v>3894</v>
      </c>
      <c r="T775" s="1" t="s">
        <v>3895</v>
      </c>
      <c r="U775" s="1"/>
      <c r="V775" s="1" t="s">
        <v>4</v>
      </c>
      <c r="W775" s="1"/>
      <c r="X775" s="1" t="s">
        <v>6</v>
      </c>
    </row>
    <row r="776" spans="1:24" x14ac:dyDescent="0.2">
      <c r="A776" s="1"/>
      <c r="B776" s="1" t="s">
        <v>3896</v>
      </c>
      <c r="C776" s="1" t="s">
        <v>3897</v>
      </c>
      <c r="D776" s="4" t="s">
        <v>2</v>
      </c>
      <c r="E776" s="5">
        <v>1</v>
      </c>
      <c r="F776" s="5"/>
      <c r="G776" s="11">
        <v>631</v>
      </c>
      <c r="H776" s="14" t="s">
        <v>4738</v>
      </c>
      <c r="I776" s="20">
        <f>All_US[[#This Row],[USD List / Unit]]*$I$3</f>
        <v>631</v>
      </c>
      <c r="J776" s="6"/>
      <c r="K776" s="1"/>
      <c r="L776" s="1" t="s">
        <v>10</v>
      </c>
      <c r="M776" s="1" t="s">
        <v>2462</v>
      </c>
      <c r="N776" s="1"/>
      <c r="O776" s="1"/>
      <c r="P776" s="2">
        <v>0</v>
      </c>
      <c r="Q776" s="2">
        <v>0</v>
      </c>
      <c r="R776" s="1" t="s">
        <v>926</v>
      </c>
      <c r="S776" s="1" t="s">
        <v>3894</v>
      </c>
      <c r="T776" s="1" t="s">
        <v>3898</v>
      </c>
      <c r="U776" s="1"/>
      <c r="V776" s="1" t="s">
        <v>4</v>
      </c>
      <c r="W776" s="1"/>
      <c r="X776" s="1" t="s">
        <v>6</v>
      </c>
    </row>
    <row r="777" spans="1:24" x14ac:dyDescent="0.2">
      <c r="A777" s="1"/>
      <c r="B777" s="1" t="s">
        <v>3899</v>
      </c>
      <c r="C777" s="1" t="s">
        <v>3900</v>
      </c>
      <c r="D777" s="4" t="s">
        <v>2</v>
      </c>
      <c r="E777" s="5">
        <v>1</v>
      </c>
      <c r="F777" s="5"/>
      <c r="G777" s="11">
        <v>347</v>
      </c>
      <c r="H777" s="14" t="s">
        <v>4741</v>
      </c>
      <c r="I777" s="20">
        <f>All_US[[#This Row],[USD List / Unit]]*$I$3</f>
        <v>347</v>
      </c>
      <c r="J777" s="6"/>
      <c r="K777" s="1"/>
      <c r="L777" s="1" t="s">
        <v>10</v>
      </c>
      <c r="M777" s="1" t="s">
        <v>2305</v>
      </c>
      <c r="N777" s="1"/>
      <c r="O777" s="1"/>
      <c r="P777" s="2">
        <v>0</v>
      </c>
      <c r="Q777" s="2">
        <v>0</v>
      </c>
      <c r="R777" s="1" t="s">
        <v>926</v>
      </c>
      <c r="S777" s="1" t="s">
        <v>3901</v>
      </c>
      <c r="T777" s="1" t="s">
        <v>3902</v>
      </c>
      <c r="U777" s="1"/>
      <c r="V777" s="1" t="s">
        <v>4</v>
      </c>
      <c r="W777" s="1"/>
      <c r="X777" s="1" t="s">
        <v>6</v>
      </c>
    </row>
    <row r="778" spans="1:24" x14ac:dyDescent="0.2">
      <c r="A778" s="1"/>
      <c r="B778" s="1" t="s">
        <v>3903</v>
      </c>
      <c r="C778" s="1" t="s">
        <v>3904</v>
      </c>
      <c r="D778" s="4" t="s">
        <v>2</v>
      </c>
      <c r="E778" s="5">
        <v>1</v>
      </c>
      <c r="F778" s="5"/>
      <c r="G778" s="11">
        <v>1037</v>
      </c>
      <c r="H778" s="14" t="s">
        <v>4738</v>
      </c>
      <c r="I778" s="20">
        <f>All_US[[#This Row],[USD List / Unit]]*$I$3</f>
        <v>1037</v>
      </c>
      <c r="J778" s="6">
        <v>627998013104</v>
      </c>
      <c r="K778" s="1"/>
      <c r="L778" s="1" t="s">
        <v>10</v>
      </c>
      <c r="M778" s="1" t="s">
        <v>2305</v>
      </c>
      <c r="N778" s="1"/>
      <c r="O778" s="1"/>
      <c r="P778" s="2">
        <v>0</v>
      </c>
      <c r="Q778" s="2">
        <v>0</v>
      </c>
      <c r="R778" s="1" t="s">
        <v>926</v>
      </c>
      <c r="S778" s="1" t="s">
        <v>3905</v>
      </c>
      <c r="T778" s="1" t="s">
        <v>3906</v>
      </c>
      <c r="U778" s="1" t="s">
        <v>3907</v>
      </c>
      <c r="V778" s="1" t="s">
        <v>4</v>
      </c>
      <c r="W778" s="1" t="s">
        <v>3908</v>
      </c>
      <c r="X778" s="1" t="s">
        <v>6</v>
      </c>
    </row>
    <row r="779" spans="1:24" x14ac:dyDescent="0.2">
      <c r="A779" s="1"/>
      <c r="B779" s="1" t="s">
        <v>3909</v>
      </c>
      <c r="C779" s="1" t="s">
        <v>3910</v>
      </c>
      <c r="D779" s="4" t="s">
        <v>2</v>
      </c>
      <c r="E779" s="5">
        <v>1</v>
      </c>
      <c r="F779" s="5"/>
      <c r="G779" s="11">
        <v>1016</v>
      </c>
      <c r="H779" s="14" t="s">
        <v>4738</v>
      </c>
      <c r="I779" s="20">
        <f>All_US[[#This Row],[USD List / Unit]]*$I$3</f>
        <v>1016</v>
      </c>
      <c r="J779" s="6">
        <v>627998011384</v>
      </c>
      <c r="K779" s="1"/>
      <c r="L779" s="1" t="s">
        <v>10</v>
      </c>
      <c r="M779" s="1" t="s">
        <v>2305</v>
      </c>
      <c r="N779" s="1"/>
      <c r="O779" s="1"/>
      <c r="P779" s="2">
        <v>0</v>
      </c>
      <c r="Q779" s="2">
        <v>0</v>
      </c>
      <c r="R779" s="1" t="s">
        <v>926</v>
      </c>
      <c r="S779" s="1" t="s">
        <v>3911</v>
      </c>
      <c r="T779" s="1" t="s">
        <v>3912</v>
      </c>
      <c r="U779" s="1" t="s">
        <v>3913</v>
      </c>
      <c r="V779" s="1" t="s">
        <v>4</v>
      </c>
      <c r="W779" s="1" t="s">
        <v>3914</v>
      </c>
      <c r="X779" s="1" t="s">
        <v>6</v>
      </c>
    </row>
    <row r="780" spans="1:24" x14ac:dyDescent="0.2">
      <c r="A780" s="1"/>
      <c r="B780" s="1" t="s">
        <v>3915</v>
      </c>
      <c r="C780" s="1" t="s">
        <v>3916</v>
      </c>
      <c r="D780" s="4" t="s">
        <v>2</v>
      </c>
      <c r="E780" s="5">
        <v>1</v>
      </c>
      <c r="F780" s="5"/>
      <c r="G780" s="11">
        <v>1104</v>
      </c>
      <c r="H780" s="14" t="s">
        <v>4738</v>
      </c>
      <c r="I780" s="20">
        <f>All_US[[#This Row],[USD List / Unit]]*$I$3</f>
        <v>1104</v>
      </c>
      <c r="J780" s="6">
        <v>627998011377</v>
      </c>
      <c r="K780" s="1"/>
      <c r="L780" s="1" t="s">
        <v>10</v>
      </c>
      <c r="M780" s="1" t="s">
        <v>2305</v>
      </c>
      <c r="N780" s="1"/>
      <c r="O780" s="1"/>
      <c r="P780" s="2">
        <v>0</v>
      </c>
      <c r="Q780" s="2">
        <v>0</v>
      </c>
      <c r="R780" s="1" t="s">
        <v>926</v>
      </c>
      <c r="S780" s="1" t="s">
        <v>3917</v>
      </c>
      <c r="T780" s="1" t="s">
        <v>3918</v>
      </c>
      <c r="U780" s="1" t="s">
        <v>3919</v>
      </c>
      <c r="V780" s="1" t="s">
        <v>4</v>
      </c>
      <c r="W780" s="1" t="s">
        <v>3920</v>
      </c>
      <c r="X780" s="1" t="s">
        <v>6</v>
      </c>
    </row>
    <row r="781" spans="1:24" x14ac:dyDescent="0.2">
      <c r="A781" s="1"/>
      <c r="B781" s="1" t="s">
        <v>3921</v>
      </c>
      <c r="C781" s="1" t="s">
        <v>3922</v>
      </c>
      <c r="D781" s="4" t="s">
        <v>2</v>
      </c>
      <c r="E781" s="5">
        <v>1</v>
      </c>
      <c r="F781" s="5"/>
      <c r="G781" s="11">
        <v>619</v>
      </c>
      <c r="H781" s="14" t="s">
        <v>4738</v>
      </c>
      <c r="I781" s="20">
        <f>All_US[[#This Row],[USD List / Unit]]*$I$3</f>
        <v>619</v>
      </c>
      <c r="J781" s="6">
        <v>627998007561</v>
      </c>
      <c r="K781" s="1"/>
      <c r="L781" s="1" t="s">
        <v>10</v>
      </c>
      <c r="M781" s="1" t="s">
        <v>2349</v>
      </c>
      <c r="N781" s="1"/>
      <c r="O781" s="1"/>
      <c r="P781" s="2">
        <v>0</v>
      </c>
      <c r="Q781" s="2">
        <v>0</v>
      </c>
      <c r="R781" s="1" t="s">
        <v>926</v>
      </c>
      <c r="S781" s="1" t="s">
        <v>3923</v>
      </c>
      <c r="T781" s="1" t="s">
        <v>3924</v>
      </c>
      <c r="U781" s="1" t="s">
        <v>3925</v>
      </c>
      <c r="V781" s="1" t="s">
        <v>4</v>
      </c>
      <c r="W781" s="1" t="s">
        <v>3926</v>
      </c>
      <c r="X781" s="1" t="s">
        <v>6</v>
      </c>
    </row>
    <row r="782" spans="1:24" x14ac:dyDescent="0.2">
      <c r="A782" s="1"/>
      <c r="B782" s="1" t="s">
        <v>3927</v>
      </c>
      <c r="C782" s="1" t="s">
        <v>3928</v>
      </c>
      <c r="D782" s="4" t="s">
        <v>2</v>
      </c>
      <c r="E782" s="5">
        <v>1</v>
      </c>
      <c r="F782" s="5"/>
      <c r="G782" s="11">
        <v>554</v>
      </c>
      <c r="H782" s="14" t="s">
        <v>4738</v>
      </c>
      <c r="I782" s="20">
        <f>All_US[[#This Row],[USD List / Unit]]*$I$3</f>
        <v>554</v>
      </c>
      <c r="J782" s="6">
        <v>627998011391</v>
      </c>
      <c r="K782" s="1"/>
      <c r="L782" s="1" t="s">
        <v>10</v>
      </c>
      <c r="M782" s="1" t="s">
        <v>2305</v>
      </c>
      <c r="N782" s="1"/>
      <c r="O782" s="1"/>
      <c r="P782" s="2">
        <v>0</v>
      </c>
      <c r="Q782" s="2">
        <v>0</v>
      </c>
      <c r="R782" s="1" t="s">
        <v>926</v>
      </c>
      <c r="S782" s="1" t="s">
        <v>3929</v>
      </c>
      <c r="T782" s="1" t="s">
        <v>3885</v>
      </c>
      <c r="U782" s="1" t="s">
        <v>3930</v>
      </c>
      <c r="V782" s="1" t="s">
        <v>4</v>
      </c>
      <c r="W782" s="1" t="s">
        <v>3931</v>
      </c>
      <c r="X782" s="1" t="s">
        <v>6</v>
      </c>
    </row>
    <row r="783" spans="1:24" x14ac:dyDescent="0.2">
      <c r="A783" s="1"/>
      <c r="B783" s="1" t="s">
        <v>3932</v>
      </c>
      <c r="C783" s="1" t="s">
        <v>3933</v>
      </c>
      <c r="D783" s="4" t="s">
        <v>2</v>
      </c>
      <c r="E783" s="5">
        <v>1</v>
      </c>
      <c r="F783" s="5"/>
      <c r="G783" s="11">
        <v>2412</v>
      </c>
      <c r="H783" s="14" t="s">
        <v>4738</v>
      </c>
      <c r="I783" s="20">
        <f>All_US[[#This Row],[USD List / Unit]]*$I$3</f>
        <v>2412</v>
      </c>
      <c r="J783" s="6">
        <v>627998015153</v>
      </c>
      <c r="K783" s="1"/>
      <c r="L783" s="1" t="s">
        <v>10</v>
      </c>
      <c r="M783" s="1" t="s">
        <v>2173</v>
      </c>
      <c r="N783" s="1"/>
      <c r="O783" s="1"/>
      <c r="P783" s="2">
        <v>0</v>
      </c>
      <c r="Q783" s="2">
        <v>0</v>
      </c>
      <c r="R783" s="1" t="s">
        <v>926</v>
      </c>
      <c r="S783" s="1" t="s">
        <v>3934</v>
      </c>
      <c r="T783" s="1" t="s">
        <v>3935</v>
      </c>
      <c r="U783" s="1"/>
      <c r="V783" s="1" t="s">
        <v>4</v>
      </c>
      <c r="W783" s="1"/>
      <c r="X783" s="1" t="s">
        <v>6</v>
      </c>
    </row>
    <row r="784" spans="1:24" x14ac:dyDescent="0.2">
      <c r="A784" s="1"/>
      <c r="B784" s="1" t="s">
        <v>3936</v>
      </c>
      <c r="C784" s="1" t="s">
        <v>3937</v>
      </c>
      <c r="D784" s="4" t="s">
        <v>2</v>
      </c>
      <c r="E784" s="5">
        <v>1</v>
      </c>
      <c r="F784" s="5"/>
      <c r="G784" s="11">
        <v>9212</v>
      </c>
      <c r="H784" s="14" t="s">
        <v>4738</v>
      </c>
      <c r="I784" s="20">
        <f>All_US[[#This Row],[USD List / Unit]]*$I$3</f>
        <v>9212</v>
      </c>
      <c r="J784" s="6"/>
      <c r="K784" s="1"/>
      <c r="L784" s="1" t="s">
        <v>10</v>
      </c>
      <c r="M784" s="1" t="s">
        <v>2173</v>
      </c>
      <c r="N784" s="1"/>
      <c r="O784" s="1"/>
      <c r="P784" s="2">
        <v>0</v>
      </c>
      <c r="Q784" s="2">
        <v>0</v>
      </c>
      <c r="R784" s="1" t="s">
        <v>926</v>
      </c>
      <c r="S784" s="1" t="s">
        <v>3938</v>
      </c>
      <c r="T784" s="1" t="s">
        <v>3939</v>
      </c>
      <c r="U784" s="1"/>
      <c r="V784" s="1" t="s">
        <v>4</v>
      </c>
      <c r="W784" s="1"/>
      <c r="X784" s="1" t="s">
        <v>6</v>
      </c>
    </row>
    <row r="785" spans="1:24" x14ac:dyDescent="0.2">
      <c r="A785" s="1"/>
      <c r="B785" s="1" t="s">
        <v>3940</v>
      </c>
      <c r="C785" s="1" t="s">
        <v>3941</v>
      </c>
      <c r="D785" s="4" t="s">
        <v>2</v>
      </c>
      <c r="E785" s="5">
        <v>1</v>
      </c>
      <c r="F785" s="5"/>
      <c r="G785" s="11">
        <v>2511</v>
      </c>
      <c r="H785" s="14" t="s">
        <v>4738</v>
      </c>
      <c r="I785" s="20">
        <f>All_US[[#This Row],[USD List / Unit]]*$I$3</f>
        <v>2511</v>
      </c>
      <c r="J785" s="6">
        <v>627998015573</v>
      </c>
      <c r="K785" s="1"/>
      <c r="L785" s="1" t="s">
        <v>10</v>
      </c>
      <c r="M785" s="1" t="s">
        <v>2305</v>
      </c>
      <c r="N785" s="1"/>
      <c r="O785" s="1"/>
      <c r="P785" s="2">
        <v>0</v>
      </c>
      <c r="Q785" s="2">
        <v>0</v>
      </c>
      <c r="R785" s="1" t="s">
        <v>926</v>
      </c>
      <c r="S785" s="1" t="s">
        <v>3942</v>
      </c>
      <c r="T785" s="1" t="s">
        <v>3943</v>
      </c>
      <c r="U785" s="1"/>
      <c r="V785" s="1" t="s">
        <v>4</v>
      </c>
      <c r="W785" s="1"/>
      <c r="X785" s="1" t="s">
        <v>6</v>
      </c>
    </row>
    <row r="786" spans="1:24" x14ac:dyDescent="0.2">
      <c r="A786" s="1"/>
      <c r="B786" s="1" t="s">
        <v>3944</v>
      </c>
      <c r="C786" s="1" t="s">
        <v>3945</v>
      </c>
      <c r="D786" s="4" t="s">
        <v>2</v>
      </c>
      <c r="E786" s="5">
        <v>1</v>
      </c>
      <c r="F786" s="5"/>
      <c r="G786" s="11">
        <v>2852</v>
      </c>
      <c r="H786" s="14" t="s">
        <v>4738</v>
      </c>
      <c r="I786" s="20">
        <f>All_US[[#This Row],[USD List / Unit]]*$I$3</f>
        <v>2852</v>
      </c>
      <c r="J786" s="6">
        <v>627998015580</v>
      </c>
      <c r="K786" s="1"/>
      <c r="L786" s="1" t="s">
        <v>10</v>
      </c>
      <c r="M786" s="1" t="s">
        <v>2305</v>
      </c>
      <c r="N786" s="1"/>
      <c r="O786" s="1"/>
      <c r="P786" s="2">
        <v>0</v>
      </c>
      <c r="Q786" s="2">
        <v>0</v>
      </c>
      <c r="R786" s="1" t="s">
        <v>926</v>
      </c>
      <c r="S786" s="1" t="s">
        <v>3942</v>
      </c>
      <c r="T786" s="1" t="s">
        <v>3946</v>
      </c>
      <c r="U786" s="1"/>
      <c r="V786" s="1" t="s">
        <v>4</v>
      </c>
      <c r="W786" s="1"/>
      <c r="X786" s="1" t="s">
        <v>6</v>
      </c>
    </row>
    <row r="787" spans="1:24" x14ac:dyDescent="0.2">
      <c r="A787" s="1"/>
      <c r="B787" s="1" t="s">
        <v>3947</v>
      </c>
      <c r="C787" s="1" t="s">
        <v>3948</v>
      </c>
      <c r="D787" s="4" t="s">
        <v>2</v>
      </c>
      <c r="E787" s="5">
        <v>1</v>
      </c>
      <c r="F787" s="5"/>
      <c r="G787" s="11">
        <v>2416</v>
      </c>
      <c r="H787" s="14" t="s">
        <v>4738</v>
      </c>
      <c r="I787" s="20">
        <f>All_US[[#This Row],[USD List / Unit]]*$I$3</f>
        <v>2416</v>
      </c>
      <c r="J787" s="6">
        <v>627998015566</v>
      </c>
      <c r="K787" s="1"/>
      <c r="L787" s="1" t="s">
        <v>10</v>
      </c>
      <c r="M787" s="1" t="s">
        <v>2305</v>
      </c>
      <c r="N787" s="1"/>
      <c r="O787" s="1"/>
      <c r="P787" s="2">
        <v>0</v>
      </c>
      <c r="Q787" s="2">
        <v>0</v>
      </c>
      <c r="R787" s="1" t="s">
        <v>926</v>
      </c>
      <c r="S787" s="1" t="s">
        <v>3942</v>
      </c>
      <c r="T787" s="1" t="s">
        <v>3949</v>
      </c>
      <c r="U787" s="1"/>
      <c r="V787" s="1" t="s">
        <v>4</v>
      </c>
      <c r="W787" s="1"/>
      <c r="X787" s="1" t="s">
        <v>6</v>
      </c>
    </row>
    <row r="788" spans="1:24" x14ac:dyDescent="0.2">
      <c r="A788" s="1"/>
      <c r="B788" s="1" t="s">
        <v>3950</v>
      </c>
      <c r="C788" s="1" t="s">
        <v>3951</v>
      </c>
      <c r="D788" s="4" t="s">
        <v>2</v>
      </c>
      <c r="E788" s="5">
        <v>1</v>
      </c>
      <c r="F788" s="5"/>
      <c r="G788" s="11">
        <v>581</v>
      </c>
      <c r="H788" s="14" t="s">
        <v>4738</v>
      </c>
      <c r="I788" s="20">
        <f>All_US[[#This Row],[USD List / Unit]]*$I$3</f>
        <v>581</v>
      </c>
      <c r="J788" s="6">
        <v>627998007578</v>
      </c>
      <c r="K788" s="1"/>
      <c r="L788" s="1" t="s">
        <v>10</v>
      </c>
      <c r="M788" s="1" t="s">
        <v>2173</v>
      </c>
      <c r="N788" s="1"/>
      <c r="O788" s="1" t="s">
        <v>4557</v>
      </c>
      <c r="P788" s="2">
        <v>0</v>
      </c>
      <c r="Q788" s="2">
        <v>0</v>
      </c>
      <c r="R788" s="1" t="s">
        <v>926</v>
      </c>
      <c r="S788" s="1" t="s">
        <v>3952</v>
      </c>
      <c r="T788" s="1" t="s">
        <v>3889</v>
      </c>
      <c r="U788" s="1" t="s">
        <v>3953</v>
      </c>
      <c r="V788" s="1" t="s">
        <v>4</v>
      </c>
      <c r="W788" s="1" t="s">
        <v>3954</v>
      </c>
      <c r="X788" s="1" t="s">
        <v>6</v>
      </c>
    </row>
    <row r="789" spans="1:24" x14ac:dyDescent="0.2">
      <c r="A789" s="1"/>
      <c r="B789" s="1" t="s">
        <v>3955</v>
      </c>
      <c r="C789" s="1" t="s">
        <v>3956</v>
      </c>
      <c r="D789" s="4" t="s">
        <v>2</v>
      </c>
      <c r="E789" s="5">
        <v>1</v>
      </c>
      <c r="F789" s="5"/>
      <c r="G789" s="11">
        <v>4061</v>
      </c>
      <c r="H789" s="14" t="s">
        <v>4742</v>
      </c>
      <c r="I789" s="20">
        <f>All_US[[#This Row],[USD List / Unit]]*$I$3</f>
        <v>4061</v>
      </c>
      <c r="J789" s="6">
        <v>627998013111</v>
      </c>
      <c r="K789" s="1"/>
      <c r="L789" s="1" t="s">
        <v>10</v>
      </c>
      <c r="M789" s="1" t="s">
        <v>2195</v>
      </c>
      <c r="N789" s="1"/>
      <c r="O789" s="1" t="s">
        <v>4558</v>
      </c>
      <c r="P789" s="2">
        <v>0</v>
      </c>
      <c r="Q789" s="2">
        <v>0</v>
      </c>
      <c r="R789" s="1" t="s">
        <v>926</v>
      </c>
      <c r="S789" s="1" t="s">
        <v>3957</v>
      </c>
      <c r="T789" s="1" t="s">
        <v>3958</v>
      </c>
      <c r="U789" s="1" t="s">
        <v>3959</v>
      </c>
      <c r="V789" s="1" t="s">
        <v>4</v>
      </c>
      <c r="W789" s="1" t="s">
        <v>3960</v>
      </c>
      <c r="X789" s="1" t="s">
        <v>6</v>
      </c>
    </row>
    <row r="790" spans="1:24" x14ac:dyDescent="0.2">
      <c r="A790" s="1"/>
      <c r="B790" s="1" t="s">
        <v>3961</v>
      </c>
      <c r="C790" s="1" t="s">
        <v>3962</v>
      </c>
      <c r="D790" s="4" t="s">
        <v>2</v>
      </c>
      <c r="E790" s="5">
        <v>1</v>
      </c>
      <c r="F790" s="5"/>
      <c r="G790" s="11">
        <v>4061</v>
      </c>
      <c r="H790" s="14" t="s">
        <v>4742</v>
      </c>
      <c r="I790" s="20">
        <f>All_US[[#This Row],[USD List / Unit]]*$I$3</f>
        <v>4061</v>
      </c>
      <c r="J790" s="6">
        <v>627998013128</v>
      </c>
      <c r="K790" s="1"/>
      <c r="L790" s="1" t="s">
        <v>10</v>
      </c>
      <c r="M790" s="1" t="s">
        <v>2195</v>
      </c>
      <c r="N790" s="1"/>
      <c r="O790" s="1"/>
      <c r="P790" s="2">
        <v>0</v>
      </c>
      <c r="Q790" s="2">
        <v>0</v>
      </c>
      <c r="R790" s="1" t="s">
        <v>926</v>
      </c>
      <c r="S790" s="1" t="s">
        <v>3957</v>
      </c>
      <c r="T790" s="1" t="s">
        <v>3963</v>
      </c>
      <c r="U790" s="1" t="s">
        <v>3964</v>
      </c>
      <c r="V790" s="1" t="s">
        <v>4</v>
      </c>
      <c r="W790" s="1" t="s">
        <v>3965</v>
      </c>
      <c r="X790" s="1" t="s">
        <v>6</v>
      </c>
    </row>
    <row r="791" spans="1:24" x14ac:dyDescent="0.2">
      <c r="A791" s="1"/>
      <c r="B791" s="1" t="s">
        <v>3966</v>
      </c>
      <c r="C791" s="1" t="s">
        <v>3967</v>
      </c>
      <c r="D791" s="4" t="s">
        <v>2</v>
      </c>
      <c r="E791" s="5">
        <v>1</v>
      </c>
      <c r="F791" s="5"/>
      <c r="G791" s="11">
        <v>4197</v>
      </c>
      <c r="H791" s="14" t="s">
        <v>4742</v>
      </c>
      <c r="I791" s="20">
        <f>All_US[[#This Row],[USD List / Unit]]*$I$3</f>
        <v>4197</v>
      </c>
      <c r="J791" s="6">
        <v>627998013135</v>
      </c>
      <c r="K791" s="1"/>
      <c r="L791" s="1" t="s">
        <v>10</v>
      </c>
      <c r="M791" s="1" t="s">
        <v>2195</v>
      </c>
      <c r="N791" s="1"/>
      <c r="O791" s="1" t="s">
        <v>4559</v>
      </c>
      <c r="P791" s="2">
        <v>0</v>
      </c>
      <c r="Q791" s="2">
        <v>0</v>
      </c>
      <c r="R791" s="1" t="s">
        <v>926</v>
      </c>
      <c r="S791" s="1" t="s">
        <v>3968</v>
      </c>
      <c r="T791" s="1" t="s">
        <v>3958</v>
      </c>
      <c r="U791" s="1" t="s">
        <v>3969</v>
      </c>
      <c r="V791" s="1" t="s">
        <v>4</v>
      </c>
      <c r="W791" s="1" t="s">
        <v>3970</v>
      </c>
      <c r="X791" s="1" t="s">
        <v>6</v>
      </c>
    </row>
    <row r="792" spans="1:24" x14ac:dyDescent="0.2">
      <c r="A792" s="1"/>
      <c r="B792" s="1" t="s">
        <v>3971</v>
      </c>
      <c r="C792" s="1" t="s">
        <v>3972</v>
      </c>
      <c r="D792" s="4" t="s">
        <v>2</v>
      </c>
      <c r="E792" s="5">
        <v>1</v>
      </c>
      <c r="F792" s="5"/>
      <c r="G792" s="11">
        <v>4197</v>
      </c>
      <c r="H792" s="14" t="s">
        <v>4742</v>
      </c>
      <c r="I792" s="20">
        <f>All_US[[#This Row],[USD List / Unit]]*$I$3</f>
        <v>4197</v>
      </c>
      <c r="J792" s="6">
        <v>627998013142</v>
      </c>
      <c r="K792" s="1"/>
      <c r="L792" s="1" t="s">
        <v>10</v>
      </c>
      <c r="M792" s="1" t="s">
        <v>2195</v>
      </c>
      <c r="N792" s="1"/>
      <c r="O792" s="1"/>
      <c r="P792" s="2">
        <v>0</v>
      </c>
      <c r="Q792" s="2">
        <v>0</v>
      </c>
      <c r="R792" s="1" t="s">
        <v>926</v>
      </c>
      <c r="S792" s="1" t="s">
        <v>3968</v>
      </c>
      <c r="T792" s="1" t="s">
        <v>3963</v>
      </c>
      <c r="U792" s="1" t="s">
        <v>3973</v>
      </c>
      <c r="V792" s="1" t="s">
        <v>4</v>
      </c>
      <c r="W792" s="1" t="s">
        <v>3974</v>
      </c>
      <c r="X792" s="1" t="s">
        <v>6</v>
      </c>
    </row>
    <row r="793" spans="1:24" x14ac:dyDescent="0.2">
      <c r="A793" s="1"/>
      <c r="B793" s="1" t="s">
        <v>3975</v>
      </c>
      <c r="C793" s="1" t="s">
        <v>3976</v>
      </c>
      <c r="D793" s="4" t="s">
        <v>2</v>
      </c>
      <c r="E793" s="5">
        <v>1</v>
      </c>
      <c r="F793" s="5"/>
      <c r="G793" s="11">
        <v>4590</v>
      </c>
      <c r="H793" s="14" t="s">
        <v>4742</v>
      </c>
      <c r="I793" s="20">
        <f>All_US[[#This Row],[USD List / Unit]]*$I$3</f>
        <v>4590</v>
      </c>
      <c r="J793" s="6">
        <v>627998013159</v>
      </c>
      <c r="K793" s="1"/>
      <c r="L793" s="1" t="s">
        <v>10</v>
      </c>
      <c r="M793" s="1" t="s">
        <v>2195</v>
      </c>
      <c r="N793" s="1"/>
      <c r="O793" s="1" t="s">
        <v>4560</v>
      </c>
      <c r="P793" s="2">
        <v>0</v>
      </c>
      <c r="Q793" s="2">
        <v>0</v>
      </c>
      <c r="R793" s="1" t="s">
        <v>926</v>
      </c>
      <c r="S793" s="1" t="s">
        <v>3977</v>
      </c>
      <c r="T793" s="1" t="s">
        <v>3958</v>
      </c>
      <c r="U793" s="1" t="s">
        <v>3978</v>
      </c>
      <c r="V793" s="1" t="s">
        <v>4</v>
      </c>
      <c r="W793" s="1" t="s">
        <v>3979</v>
      </c>
      <c r="X793" s="1" t="s">
        <v>6</v>
      </c>
    </row>
    <row r="794" spans="1:24" x14ac:dyDescent="0.2">
      <c r="A794" s="1"/>
      <c r="B794" s="1" t="s">
        <v>3980</v>
      </c>
      <c r="C794" s="1" t="s">
        <v>3981</v>
      </c>
      <c r="D794" s="4" t="s">
        <v>2</v>
      </c>
      <c r="E794" s="5">
        <v>1</v>
      </c>
      <c r="F794" s="5"/>
      <c r="G794" s="11">
        <v>4590</v>
      </c>
      <c r="H794" s="14" t="s">
        <v>4742</v>
      </c>
      <c r="I794" s="20">
        <f>All_US[[#This Row],[USD List / Unit]]*$I$3</f>
        <v>4590</v>
      </c>
      <c r="J794" s="6">
        <v>627998013166</v>
      </c>
      <c r="K794" s="1"/>
      <c r="L794" s="1" t="s">
        <v>10</v>
      </c>
      <c r="M794" s="1" t="s">
        <v>2195</v>
      </c>
      <c r="N794" s="1"/>
      <c r="O794" s="1"/>
      <c r="P794" s="2">
        <v>0</v>
      </c>
      <c r="Q794" s="2">
        <v>0</v>
      </c>
      <c r="R794" s="1" t="s">
        <v>926</v>
      </c>
      <c r="S794" s="1" t="s">
        <v>3977</v>
      </c>
      <c r="T794" s="1" t="s">
        <v>3963</v>
      </c>
      <c r="U794" s="1" t="s">
        <v>3982</v>
      </c>
      <c r="V794" s="1" t="s">
        <v>4</v>
      </c>
      <c r="W794" s="1" t="s">
        <v>3983</v>
      </c>
      <c r="X794" s="1" t="s">
        <v>6</v>
      </c>
    </row>
    <row r="795" spans="1:24" x14ac:dyDescent="0.2">
      <c r="A795" s="1"/>
      <c r="B795" s="1" t="s">
        <v>3984</v>
      </c>
      <c r="C795" s="1" t="s">
        <v>3985</v>
      </c>
      <c r="D795" s="4" t="s">
        <v>2</v>
      </c>
      <c r="E795" s="5">
        <v>1</v>
      </c>
      <c r="F795" s="5"/>
      <c r="G795" s="11">
        <v>4781</v>
      </c>
      <c r="H795" s="14" t="s">
        <v>4742</v>
      </c>
      <c r="I795" s="20">
        <f>All_US[[#This Row],[USD List / Unit]]*$I$3</f>
        <v>4781</v>
      </c>
      <c r="J795" s="6">
        <v>627998013173</v>
      </c>
      <c r="K795" s="1"/>
      <c r="L795" s="1" t="s">
        <v>10</v>
      </c>
      <c r="M795" s="1" t="s">
        <v>2195</v>
      </c>
      <c r="N795" s="1"/>
      <c r="O795" s="1" t="s">
        <v>4561</v>
      </c>
      <c r="P795" s="2">
        <v>0</v>
      </c>
      <c r="Q795" s="2">
        <v>0</v>
      </c>
      <c r="R795" s="1" t="s">
        <v>926</v>
      </c>
      <c r="S795" s="1" t="s">
        <v>3986</v>
      </c>
      <c r="T795" s="1" t="s">
        <v>3958</v>
      </c>
      <c r="U795" s="1" t="s">
        <v>3987</v>
      </c>
      <c r="V795" s="1" t="s">
        <v>4</v>
      </c>
      <c r="W795" s="1" t="s">
        <v>3988</v>
      </c>
      <c r="X795" s="1" t="s">
        <v>6</v>
      </c>
    </row>
    <row r="796" spans="1:24" x14ac:dyDescent="0.2">
      <c r="A796" s="1"/>
      <c r="B796" s="1" t="s">
        <v>3989</v>
      </c>
      <c r="C796" s="1" t="s">
        <v>3990</v>
      </c>
      <c r="D796" s="4" t="s">
        <v>2</v>
      </c>
      <c r="E796" s="5">
        <v>1</v>
      </c>
      <c r="F796" s="5"/>
      <c r="G796" s="11">
        <v>4781</v>
      </c>
      <c r="H796" s="14" t="s">
        <v>4742</v>
      </c>
      <c r="I796" s="20">
        <f>All_US[[#This Row],[USD List / Unit]]*$I$3</f>
        <v>4781</v>
      </c>
      <c r="J796" s="6">
        <v>627998013180</v>
      </c>
      <c r="K796" s="1"/>
      <c r="L796" s="1" t="s">
        <v>10</v>
      </c>
      <c r="M796" s="1" t="s">
        <v>2195</v>
      </c>
      <c r="N796" s="1"/>
      <c r="O796" s="1"/>
      <c r="P796" s="2">
        <v>0</v>
      </c>
      <c r="Q796" s="2">
        <v>0</v>
      </c>
      <c r="R796" s="1" t="s">
        <v>926</v>
      </c>
      <c r="S796" s="1" t="s">
        <v>3986</v>
      </c>
      <c r="T796" s="1" t="s">
        <v>3963</v>
      </c>
      <c r="U796" s="1" t="s">
        <v>3991</v>
      </c>
      <c r="V796" s="1" t="s">
        <v>4</v>
      </c>
      <c r="W796" s="1" t="s">
        <v>3992</v>
      </c>
      <c r="X796" s="1" t="s">
        <v>6</v>
      </c>
    </row>
    <row r="797" spans="1:24" x14ac:dyDescent="0.2">
      <c r="A797" s="1"/>
      <c r="B797" s="1" t="s">
        <v>3993</v>
      </c>
      <c r="C797" s="1" t="s">
        <v>3994</v>
      </c>
      <c r="D797" s="4" t="s">
        <v>2</v>
      </c>
      <c r="E797" s="5">
        <v>1</v>
      </c>
      <c r="F797" s="5"/>
      <c r="G797" s="11">
        <v>4984</v>
      </c>
      <c r="H797" s="14" t="s">
        <v>4742</v>
      </c>
      <c r="I797" s="20">
        <f>All_US[[#This Row],[USD List / Unit]]*$I$3</f>
        <v>4984</v>
      </c>
      <c r="J797" s="6">
        <v>627998013197</v>
      </c>
      <c r="K797" s="1"/>
      <c r="L797" s="1" t="s">
        <v>10</v>
      </c>
      <c r="M797" s="1" t="s">
        <v>2195</v>
      </c>
      <c r="N797" s="1"/>
      <c r="O797" s="1" t="s">
        <v>4562</v>
      </c>
      <c r="P797" s="2">
        <v>0</v>
      </c>
      <c r="Q797" s="2">
        <v>0</v>
      </c>
      <c r="R797" s="1" t="s">
        <v>926</v>
      </c>
      <c r="S797" s="1" t="s">
        <v>3995</v>
      </c>
      <c r="T797" s="1" t="s">
        <v>3958</v>
      </c>
      <c r="U797" s="1" t="s">
        <v>3996</v>
      </c>
      <c r="V797" s="1" t="s">
        <v>4</v>
      </c>
      <c r="W797" s="1" t="s">
        <v>3997</v>
      </c>
      <c r="X797" s="1" t="s">
        <v>6</v>
      </c>
    </row>
    <row r="798" spans="1:24" x14ac:dyDescent="0.2">
      <c r="A798" s="1"/>
      <c r="B798" s="1" t="s">
        <v>3998</v>
      </c>
      <c r="C798" s="1" t="s">
        <v>3999</v>
      </c>
      <c r="D798" s="4" t="s">
        <v>2</v>
      </c>
      <c r="E798" s="5">
        <v>1</v>
      </c>
      <c r="F798" s="5"/>
      <c r="G798" s="11">
        <v>4984</v>
      </c>
      <c r="H798" s="14" t="s">
        <v>4742</v>
      </c>
      <c r="I798" s="20">
        <f>All_US[[#This Row],[USD List / Unit]]*$I$3</f>
        <v>4984</v>
      </c>
      <c r="J798" s="6">
        <v>627998013203</v>
      </c>
      <c r="K798" s="1"/>
      <c r="L798" s="1" t="s">
        <v>10</v>
      </c>
      <c r="M798" s="1" t="s">
        <v>2195</v>
      </c>
      <c r="N798" s="1"/>
      <c r="O798" s="1"/>
      <c r="P798" s="2">
        <v>0</v>
      </c>
      <c r="Q798" s="2">
        <v>0</v>
      </c>
      <c r="R798" s="1" t="s">
        <v>926</v>
      </c>
      <c r="S798" s="1" t="s">
        <v>3995</v>
      </c>
      <c r="T798" s="1" t="s">
        <v>3963</v>
      </c>
      <c r="U798" s="1" t="s">
        <v>4000</v>
      </c>
      <c r="V798" s="1" t="s">
        <v>4</v>
      </c>
      <c r="W798" s="1" t="s">
        <v>4001</v>
      </c>
      <c r="X798" s="1" t="s">
        <v>6</v>
      </c>
    </row>
    <row r="799" spans="1:24" x14ac:dyDescent="0.2">
      <c r="A799" s="1"/>
      <c r="B799" s="1" t="s">
        <v>4002</v>
      </c>
      <c r="C799" s="1" t="s">
        <v>4003</v>
      </c>
      <c r="D799" s="4" t="s">
        <v>2</v>
      </c>
      <c r="E799" s="5">
        <v>1</v>
      </c>
      <c r="F799" s="5"/>
      <c r="G799" s="11">
        <v>4061</v>
      </c>
      <c r="H799" s="14" t="s">
        <v>4742</v>
      </c>
      <c r="I799" s="20">
        <f>All_US[[#This Row],[USD List / Unit]]*$I$3</f>
        <v>4061</v>
      </c>
      <c r="J799" s="6">
        <v>627998013210</v>
      </c>
      <c r="K799" s="1"/>
      <c r="L799" s="1" t="s">
        <v>10</v>
      </c>
      <c r="M799" s="1" t="s">
        <v>2195</v>
      </c>
      <c r="N799" s="1"/>
      <c r="O799" s="1" t="s">
        <v>4563</v>
      </c>
      <c r="P799" s="2">
        <v>0</v>
      </c>
      <c r="Q799" s="2">
        <v>0</v>
      </c>
      <c r="R799" s="1" t="s">
        <v>926</v>
      </c>
      <c r="S799" s="1" t="s">
        <v>4004</v>
      </c>
      <c r="T799" s="1" t="s">
        <v>4005</v>
      </c>
      <c r="U799" s="1" t="s">
        <v>4006</v>
      </c>
      <c r="V799" s="1" t="s">
        <v>4</v>
      </c>
      <c r="W799" s="1" t="s">
        <v>4007</v>
      </c>
      <c r="X799" s="1" t="s">
        <v>6</v>
      </c>
    </row>
    <row r="800" spans="1:24" x14ac:dyDescent="0.2">
      <c r="A800" s="1"/>
      <c r="B800" s="1" t="s">
        <v>4008</v>
      </c>
      <c r="C800" s="1" t="s">
        <v>4009</v>
      </c>
      <c r="D800" s="4" t="s">
        <v>2</v>
      </c>
      <c r="E800" s="5">
        <v>1</v>
      </c>
      <c r="F800" s="5"/>
      <c r="G800" s="11">
        <v>4061</v>
      </c>
      <c r="H800" s="14" t="s">
        <v>4742</v>
      </c>
      <c r="I800" s="20">
        <f>All_US[[#This Row],[USD List / Unit]]*$I$3</f>
        <v>4061</v>
      </c>
      <c r="J800" s="6">
        <v>627998013227</v>
      </c>
      <c r="K800" s="1"/>
      <c r="L800" s="1" t="s">
        <v>10</v>
      </c>
      <c r="M800" s="1" t="s">
        <v>2195</v>
      </c>
      <c r="N800" s="1"/>
      <c r="O800" s="1"/>
      <c r="P800" s="2">
        <v>0</v>
      </c>
      <c r="Q800" s="2">
        <v>0</v>
      </c>
      <c r="R800" s="1" t="s">
        <v>926</v>
      </c>
      <c r="S800" s="1" t="s">
        <v>4004</v>
      </c>
      <c r="T800" s="1" t="s">
        <v>4010</v>
      </c>
      <c r="U800" s="1" t="s">
        <v>4011</v>
      </c>
      <c r="V800" s="1" t="s">
        <v>4</v>
      </c>
      <c r="W800" s="1" t="s">
        <v>4012</v>
      </c>
      <c r="X800" s="1" t="s">
        <v>6</v>
      </c>
    </row>
    <row r="801" spans="1:24" x14ac:dyDescent="0.2">
      <c r="A801" s="1"/>
      <c r="B801" s="1" t="s">
        <v>4013</v>
      </c>
      <c r="C801" s="1" t="s">
        <v>4014</v>
      </c>
      <c r="D801" s="4" t="s">
        <v>2</v>
      </c>
      <c r="E801" s="5">
        <v>1</v>
      </c>
      <c r="F801" s="5"/>
      <c r="G801" s="11">
        <v>4197</v>
      </c>
      <c r="H801" s="14" t="s">
        <v>4742</v>
      </c>
      <c r="I801" s="20">
        <f>All_US[[#This Row],[USD List / Unit]]*$I$3</f>
        <v>4197</v>
      </c>
      <c r="J801" s="6">
        <v>627998013234</v>
      </c>
      <c r="K801" s="1"/>
      <c r="L801" s="1" t="s">
        <v>10</v>
      </c>
      <c r="M801" s="1" t="s">
        <v>2195</v>
      </c>
      <c r="N801" s="1"/>
      <c r="O801" s="1" t="s">
        <v>4564</v>
      </c>
      <c r="P801" s="2">
        <v>0</v>
      </c>
      <c r="Q801" s="2">
        <v>0</v>
      </c>
      <c r="R801" s="1" t="s">
        <v>926</v>
      </c>
      <c r="S801" s="1" t="s">
        <v>4015</v>
      </c>
      <c r="T801" s="1" t="s">
        <v>4005</v>
      </c>
      <c r="U801" s="1" t="s">
        <v>4016</v>
      </c>
      <c r="V801" s="1" t="s">
        <v>4</v>
      </c>
      <c r="W801" s="1" t="s">
        <v>4017</v>
      </c>
      <c r="X801" s="1" t="s">
        <v>6</v>
      </c>
    </row>
    <row r="802" spans="1:24" x14ac:dyDescent="0.2">
      <c r="A802" s="1"/>
      <c r="B802" s="1" t="s">
        <v>4018</v>
      </c>
      <c r="C802" s="1" t="s">
        <v>4019</v>
      </c>
      <c r="D802" s="4" t="s">
        <v>2</v>
      </c>
      <c r="E802" s="5">
        <v>1</v>
      </c>
      <c r="F802" s="5"/>
      <c r="G802" s="11">
        <v>4197</v>
      </c>
      <c r="H802" s="14" t="s">
        <v>4742</v>
      </c>
      <c r="I802" s="20">
        <f>All_US[[#This Row],[USD List / Unit]]*$I$3</f>
        <v>4197</v>
      </c>
      <c r="J802" s="6">
        <v>627998013241</v>
      </c>
      <c r="K802" s="1"/>
      <c r="L802" s="1" t="s">
        <v>10</v>
      </c>
      <c r="M802" s="1" t="s">
        <v>2195</v>
      </c>
      <c r="N802" s="1"/>
      <c r="O802" s="1"/>
      <c r="P802" s="2">
        <v>0</v>
      </c>
      <c r="Q802" s="2">
        <v>0</v>
      </c>
      <c r="R802" s="1" t="s">
        <v>926</v>
      </c>
      <c r="S802" s="1" t="s">
        <v>4015</v>
      </c>
      <c r="T802" s="1" t="s">
        <v>4010</v>
      </c>
      <c r="U802" s="1" t="s">
        <v>4020</v>
      </c>
      <c r="V802" s="1" t="s">
        <v>4</v>
      </c>
      <c r="W802" s="1" t="s">
        <v>4021</v>
      </c>
      <c r="X802" s="1" t="s">
        <v>6</v>
      </c>
    </row>
    <row r="803" spans="1:24" x14ac:dyDescent="0.2">
      <c r="A803" s="1"/>
      <c r="B803" s="1" t="s">
        <v>4022</v>
      </c>
      <c r="C803" s="1" t="s">
        <v>4023</v>
      </c>
      <c r="D803" s="4" t="s">
        <v>2</v>
      </c>
      <c r="E803" s="5">
        <v>1</v>
      </c>
      <c r="F803" s="5"/>
      <c r="G803" s="11">
        <v>4590</v>
      </c>
      <c r="H803" s="14" t="s">
        <v>4742</v>
      </c>
      <c r="I803" s="20">
        <f>All_US[[#This Row],[USD List / Unit]]*$I$3</f>
        <v>4590</v>
      </c>
      <c r="J803" s="6">
        <v>627998013258</v>
      </c>
      <c r="K803" s="1"/>
      <c r="L803" s="1" t="s">
        <v>10</v>
      </c>
      <c r="M803" s="1" t="s">
        <v>2195</v>
      </c>
      <c r="N803" s="1"/>
      <c r="O803" s="1" t="s">
        <v>4565</v>
      </c>
      <c r="P803" s="2">
        <v>0</v>
      </c>
      <c r="Q803" s="2">
        <v>0</v>
      </c>
      <c r="R803" s="1" t="s">
        <v>926</v>
      </c>
      <c r="S803" s="1" t="s">
        <v>4024</v>
      </c>
      <c r="T803" s="1" t="s">
        <v>4005</v>
      </c>
      <c r="U803" s="1" t="s">
        <v>4025</v>
      </c>
      <c r="V803" s="1" t="s">
        <v>4</v>
      </c>
      <c r="W803" s="1" t="s">
        <v>4026</v>
      </c>
      <c r="X803" s="1" t="s">
        <v>6</v>
      </c>
    </row>
    <row r="804" spans="1:24" x14ac:dyDescent="0.2">
      <c r="A804" s="1"/>
      <c r="B804" s="1" t="s">
        <v>4027</v>
      </c>
      <c r="C804" s="1" t="s">
        <v>4028</v>
      </c>
      <c r="D804" s="4" t="s">
        <v>2</v>
      </c>
      <c r="E804" s="5">
        <v>1</v>
      </c>
      <c r="F804" s="5"/>
      <c r="G804" s="11">
        <v>4590</v>
      </c>
      <c r="H804" s="14" t="s">
        <v>4742</v>
      </c>
      <c r="I804" s="20">
        <f>All_US[[#This Row],[USD List / Unit]]*$I$3</f>
        <v>4590</v>
      </c>
      <c r="J804" s="6">
        <v>627998013265</v>
      </c>
      <c r="K804" s="1"/>
      <c r="L804" s="1" t="s">
        <v>10</v>
      </c>
      <c r="M804" s="1" t="s">
        <v>2195</v>
      </c>
      <c r="N804" s="1"/>
      <c r="O804" s="1"/>
      <c r="P804" s="2">
        <v>0</v>
      </c>
      <c r="Q804" s="2">
        <v>0</v>
      </c>
      <c r="R804" s="1" t="s">
        <v>926</v>
      </c>
      <c r="S804" s="1" t="s">
        <v>4024</v>
      </c>
      <c r="T804" s="1" t="s">
        <v>4010</v>
      </c>
      <c r="U804" s="1" t="s">
        <v>4029</v>
      </c>
      <c r="V804" s="1" t="s">
        <v>4</v>
      </c>
      <c r="W804" s="1" t="s">
        <v>4030</v>
      </c>
      <c r="X804" s="1" t="s">
        <v>6</v>
      </c>
    </row>
    <row r="805" spans="1:24" x14ac:dyDescent="0.2">
      <c r="A805" s="1"/>
      <c r="B805" s="1" t="s">
        <v>4031</v>
      </c>
      <c r="C805" s="1" t="s">
        <v>4032</v>
      </c>
      <c r="D805" s="4" t="s">
        <v>2</v>
      </c>
      <c r="E805" s="5">
        <v>1</v>
      </c>
      <c r="F805" s="5"/>
      <c r="G805" s="11">
        <v>4781</v>
      </c>
      <c r="H805" s="14" t="s">
        <v>4742</v>
      </c>
      <c r="I805" s="20">
        <f>All_US[[#This Row],[USD List / Unit]]*$I$3</f>
        <v>4781</v>
      </c>
      <c r="J805" s="6">
        <v>627998013272</v>
      </c>
      <c r="K805" s="1"/>
      <c r="L805" s="1" t="s">
        <v>10</v>
      </c>
      <c r="M805" s="1" t="s">
        <v>2195</v>
      </c>
      <c r="N805" s="1"/>
      <c r="O805" s="1" t="s">
        <v>4566</v>
      </c>
      <c r="P805" s="2">
        <v>0</v>
      </c>
      <c r="Q805" s="2">
        <v>0</v>
      </c>
      <c r="R805" s="1" t="s">
        <v>926</v>
      </c>
      <c r="S805" s="1" t="s">
        <v>4033</v>
      </c>
      <c r="T805" s="1" t="s">
        <v>4005</v>
      </c>
      <c r="U805" s="1" t="s">
        <v>4034</v>
      </c>
      <c r="V805" s="1" t="s">
        <v>4</v>
      </c>
      <c r="W805" s="1" t="s">
        <v>4035</v>
      </c>
      <c r="X805" s="1" t="s">
        <v>6</v>
      </c>
    </row>
    <row r="806" spans="1:24" x14ac:dyDescent="0.2">
      <c r="A806" s="1"/>
      <c r="B806" s="1" t="s">
        <v>4036</v>
      </c>
      <c r="C806" s="1" t="s">
        <v>4037</v>
      </c>
      <c r="D806" s="4" t="s">
        <v>2</v>
      </c>
      <c r="E806" s="5">
        <v>1</v>
      </c>
      <c r="F806" s="5"/>
      <c r="G806" s="11">
        <v>4781</v>
      </c>
      <c r="H806" s="14" t="s">
        <v>4742</v>
      </c>
      <c r="I806" s="20">
        <f>All_US[[#This Row],[USD List / Unit]]*$I$3</f>
        <v>4781</v>
      </c>
      <c r="J806" s="6">
        <v>627998013289</v>
      </c>
      <c r="K806" s="1"/>
      <c r="L806" s="1" t="s">
        <v>10</v>
      </c>
      <c r="M806" s="1" t="s">
        <v>2195</v>
      </c>
      <c r="N806" s="1"/>
      <c r="O806" s="1"/>
      <c r="P806" s="2">
        <v>0</v>
      </c>
      <c r="Q806" s="2">
        <v>0</v>
      </c>
      <c r="R806" s="1" t="s">
        <v>926</v>
      </c>
      <c r="S806" s="1" t="s">
        <v>4033</v>
      </c>
      <c r="T806" s="1" t="s">
        <v>4010</v>
      </c>
      <c r="U806" s="1" t="s">
        <v>4038</v>
      </c>
      <c r="V806" s="1" t="s">
        <v>4</v>
      </c>
      <c r="W806" s="1" t="s">
        <v>4039</v>
      </c>
      <c r="X806" s="1" t="s">
        <v>6</v>
      </c>
    </row>
    <row r="807" spans="1:24" x14ac:dyDescent="0.2">
      <c r="A807" s="1"/>
      <c r="B807" s="1" t="s">
        <v>4040</v>
      </c>
      <c r="C807" s="1" t="s">
        <v>4041</v>
      </c>
      <c r="D807" s="4" t="s">
        <v>2</v>
      </c>
      <c r="E807" s="5">
        <v>1</v>
      </c>
      <c r="F807" s="5"/>
      <c r="G807" s="11">
        <v>4984</v>
      </c>
      <c r="H807" s="14" t="s">
        <v>4742</v>
      </c>
      <c r="I807" s="20">
        <f>All_US[[#This Row],[USD List / Unit]]*$I$3</f>
        <v>4984</v>
      </c>
      <c r="J807" s="6">
        <v>627998013296</v>
      </c>
      <c r="K807" s="1"/>
      <c r="L807" s="1" t="s">
        <v>10</v>
      </c>
      <c r="M807" s="1" t="s">
        <v>2195</v>
      </c>
      <c r="N807" s="1"/>
      <c r="O807" s="1" t="s">
        <v>4567</v>
      </c>
      <c r="P807" s="2">
        <v>0</v>
      </c>
      <c r="Q807" s="2">
        <v>0</v>
      </c>
      <c r="R807" s="1" t="s">
        <v>926</v>
      </c>
      <c r="S807" s="1" t="s">
        <v>4042</v>
      </c>
      <c r="T807" s="1" t="s">
        <v>4005</v>
      </c>
      <c r="U807" s="1" t="s">
        <v>4043</v>
      </c>
      <c r="V807" s="1" t="s">
        <v>4</v>
      </c>
      <c r="W807" s="1" t="s">
        <v>4044</v>
      </c>
      <c r="X807" s="1" t="s">
        <v>6</v>
      </c>
    </row>
    <row r="808" spans="1:24" x14ac:dyDescent="0.2">
      <c r="A808" s="1"/>
      <c r="B808" s="1" t="s">
        <v>4045</v>
      </c>
      <c r="C808" s="1" t="s">
        <v>4046</v>
      </c>
      <c r="D808" s="4" t="s">
        <v>2</v>
      </c>
      <c r="E808" s="5">
        <v>1</v>
      </c>
      <c r="F808" s="5"/>
      <c r="G808" s="11">
        <v>4984</v>
      </c>
      <c r="H808" s="14" t="s">
        <v>4742</v>
      </c>
      <c r="I808" s="20">
        <f>All_US[[#This Row],[USD List / Unit]]*$I$3</f>
        <v>4984</v>
      </c>
      <c r="J808" s="6">
        <v>627998013302</v>
      </c>
      <c r="K808" s="1"/>
      <c r="L808" s="1" t="s">
        <v>10</v>
      </c>
      <c r="M808" s="1" t="s">
        <v>2195</v>
      </c>
      <c r="N808" s="1"/>
      <c r="O808" s="1"/>
      <c r="P808" s="2">
        <v>0</v>
      </c>
      <c r="Q808" s="2">
        <v>0</v>
      </c>
      <c r="R808" s="1" t="s">
        <v>926</v>
      </c>
      <c r="S808" s="1" t="s">
        <v>4042</v>
      </c>
      <c r="T808" s="1" t="s">
        <v>4010</v>
      </c>
      <c r="U808" s="1" t="s">
        <v>4047</v>
      </c>
      <c r="V808" s="1" t="s">
        <v>4</v>
      </c>
      <c r="W808" s="1" t="s">
        <v>4048</v>
      </c>
      <c r="X808" s="1" t="s">
        <v>6</v>
      </c>
    </row>
    <row r="809" spans="1:24" x14ac:dyDescent="0.2">
      <c r="A809" s="1"/>
      <c r="B809" s="1" t="s">
        <v>4049</v>
      </c>
      <c r="C809" s="1" t="s">
        <v>4050</v>
      </c>
      <c r="D809" s="4" t="s">
        <v>2</v>
      </c>
      <c r="E809" s="5">
        <v>1</v>
      </c>
      <c r="F809" s="5"/>
      <c r="G809" s="11">
        <v>3969</v>
      </c>
      <c r="H809" s="14" t="s">
        <v>4742</v>
      </c>
      <c r="I809" s="20">
        <f>All_US[[#This Row],[USD List / Unit]]*$I$3</f>
        <v>3969</v>
      </c>
      <c r="J809" s="6">
        <v>627998013319</v>
      </c>
      <c r="K809" s="1"/>
      <c r="L809" s="1" t="s">
        <v>10</v>
      </c>
      <c r="M809" s="1" t="s">
        <v>2195</v>
      </c>
      <c r="N809" s="1"/>
      <c r="O809" s="1" t="s">
        <v>4568</v>
      </c>
      <c r="P809" s="2">
        <v>0</v>
      </c>
      <c r="Q809" s="2">
        <v>0</v>
      </c>
      <c r="R809" s="1" t="s">
        <v>926</v>
      </c>
      <c r="S809" s="1" t="s">
        <v>4051</v>
      </c>
      <c r="T809" s="1" t="s">
        <v>4005</v>
      </c>
      <c r="U809" s="1" t="s">
        <v>4052</v>
      </c>
      <c r="V809" s="1" t="s">
        <v>4</v>
      </c>
      <c r="W809" s="1" t="s">
        <v>4053</v>
      </c>
      <c r="X809" s="1" t="s">
        <v>6</v>
      </c>
    </row>
    <row r="810" spans="1:24" x14ac:dyDescent="0.2">
      <c r="A810" s="1"/>
      <c r="B810" s="1" t="s">
        <v>4054</v>
      </c>
      <c r="C810" s="1" t="s">
        <v>4055</v>
      </c>
      <c r="D810" s="4" t="s">
        <v>2</v>
      </c>
      <c r="E810" s="5">
        <v>1</v>
      </c>
      <c r="F810" s="5"/>
      <c r="G810" s="11">
        <v>3969</v>
      </c>
      <c r="H810" s="14" t="s">
        <v>4742</v>
      </c>
      <c r="I810" s="20">
        <f>All_US[[#This Row],[USD List / Unit]]*$I$3</f>
        <v>3969</v>
      </c>
      <c r="J810" s="6">
        <v>627998013326</v>
      </c>
      <c r="K810" s="1"/>
      <c r="L810" s="1" t="s">
        <v>10</v>
      </c>
      <c r="M810" s="1" t="s">
        <v>2195</v>
      </c>
      <c r="N810" s="1"/>
      <c r="O810" s="1"/>
      <c r="P810" s="2">
        <v>0</v>
      </c>
      <c r="Q810" s="2">
        <v>0</v>
      </c>
      <c r="R810" s="1" t="s">
        <v>926</v>
      </c>
      <c r="S810" s="1" t="s">
        <v>4051</v>
      </c>
      <c r="T810" s="1" t="s">
        <v>4010</v>
      </c>
      <c r="U810" s="1" t="s">
        <v>4056</v>
      </c>
      <c r="V810" s="1" t="s">
        <v>4</v>
      </c>
      <c r="W810" s="1" t="s">
        <v>4057</v>
      </c>
      <c r="X810" s="1" t="s">
        <v>6</v>
      </c>
    </row>
    <row r="811" spans="1:24" x14ac:dyDescent="0.2">
      <c r="A811" s="1"/>
      <c r="B811" s="1" t="s">
        <v>4058</v>
      </c>
      <c r="C811" s="1" t="s">
        <v>4059</v>
      </c>
      <c r="D811" s="4" t="s">
        <v>2</v>
      </c>
      <c r="E811" s="5">
        <v>1</v>
      </c>
      <c r="F811" s="5"/>
      <c r="G811" s="11">
        <v>4128</v>
      </c>
      <c r="H811" s="14" t="s">
        <v>4742</v>
      </c>
      <c r="I811" s="20">
        <f>All_US[[#This Row],[USD List / Unit]]*$I$3</f>
        <v>4128</v>
      </c>
      <c r="J811" s="6">
        <v>627998013333</v>
      </c>
      <c r="K811" s="1"/>
      <c r="L811" s="1" t="s">
        <v>10</v>
      </c>
      <c r="M811" s="1" t="s">
        <v>2195</v>
      </c>
      <c r="N811" s="1"/>
      <c r="O811" s="1" t="s">
        <v>4569</v>
      </c>
      <c r="P811" s="2">
        <v>0</v>
      </c>
      <c r="Q811" s="2">
        <v>0</v>
      </c>
      <c r="R811" s="1" t="s">
        <v>926</v>
      </c>
      <c r="S811" s="1" t="s">
        <v>4060</v>
      </c>
      <c r="T811" s="1" t="s">
        <v>4005</v>
      </c>
      <c r="U811" s="1" t="s">
        <v>4061</v>
      </c>
      <c r="V811" s="1" t="s">
        <v>4</v>
      </c>
      <c r="W811" s="1" t="s">
        <v>4062</v>
      </c>
      <c r="X811" s="1" t="s">
        <v>6</v>
      </c>
    </row>
    <row r="812" spans="1:24" x14ac:dyDescent="0.2">
      <c r="A812" s="1"/>
      <c r="B812" s="1" t="s">
        <v>4063</v>
      </c>
      <c r="C812" s="1" t="s">
        <v>4064</v>
      </c>
      <c r="D812" s="4" t="s">
        <v>2</v>
      </c>
      <c r="E812" s="5">
        <v>1</v>
      </c>
      <c r="F812" s="5"/>
      <c r="G812" s="11">
        <v>4128</v>
      </c>
      <c r="H812" s="14" t="s">
        <v>4742</v>
      </c>
      <c r="I812" s="20">
        <f>All_US[[#This Row],[USD List / Unit]]*$I$3</f>
        <v>4128</v>
      </c>
      <c r="J812" s="6">
        <v>627998013340</v>
      </c>
      <c r="K812" s="1"/>
      <c r="L812" s="1" t="s">
        <v>10</v>
      </c>
      <c r="M812" s="1" t="s">
        <v>2195</v>
      </c>
      <c r="N812" s="1"/>
      <c r="O812" s="1"/>
      <c r="P812" s="2">
        <v>0</v>
      </c>
      <c r="Q812" s="2">
        <v>0</v>
      </c>
      <c r="R812" s="1" t="s">
        <v>926</v>
      </c>
      <c r="S812" s="1" t="s">
        <v>4060</v>
      </c>
      <c r="T812" s="1" t="s">
        <v>4010</v>
      </c>
      <c r="U812" s="1" t="s">
        <v>4065</v>
      </c>
      <c r="V812" s="1" t="s">
        <v>4</v>
      </c>
      <c r="W812" s="1" t="s">
        <v>4066</v>
      </c>
      <c r="X812" s="1" t="s">
        <v>6</v>
      </c>
    </row>
    <row r="813" spans="1:24" x14ac:dyDescent="0.2">
      <c r="A813" s="1"/>
      <c r="B813" s="1" t="s">
        <v>4067</v>
      </c>
      <c r="C813" s="1" t="s">
        <v>4068</v>
      </c>
      <c r="D813" s="4" t="s">
        <v>2</v>
      </c>
      <c r="E813" s="5">
        <v>1</v>
      </c>
      <c r="F813" s="5"/>
      <c r="G813" s="11">
        <v>4509</v>
      </c>
      <c r="H813" s="14" t="s">
        <v>4742</v>
      </c>
      <c r="I813" s="20">
        <f>All_US[[#This Row],[USD List / Unit]]*$I$3</f>
        <v>4509</v>
      </c>
      <c r="J813" s="6">
        <v>627998013357</v>
      </c>
      <c r="K813" s="1"/>
      <c r="L813" s="1" t="s">
        <v>10</v>
      </c>
      <c r="M813" s="1" t="s">
        <v>2195</v>
      </c>
      <c r="N813" s="1"/>
      <c r="O813" s="1" t="s">
        <v>4570</v>
      </c>
      <c r="P813" s="2">
        <v>0</v>
      </c>
      <c r="Q813" s="2">
        <v>0</v>
      </c>
      <c r="R813" s="1" t="s">
        <v>926</v>
      </c>
      <c r="S813" s="1" t="s">
        <v>4069</v>
      </c>
      <c r="T813" s="1" t="s">
        <v>4005</v>
      </c>
      <c r="U813" s="1" t="s">
        <v>4070</v>
      </c>
      <c r="V813" s="1" t="s">
        <v>4</v>
      </c>
      <c r="W813" s="1" t="s">
        <v>4071</v>
      </c>
      <c r="X813" s="1" t="s">
        <v>6</v>
      </c>
    </row>
    <row r="814" spans="1:24" x14ac:dyDescent="0.2">
      <c r="A814" s="1"/>
      <c r="B814" s="1" t="s">
        <v>4072</v>
      </c>
      <c r="C814" s="1" t="s">
        <v>4073</v>
      </c>
      <c r="D814" s="4" t="s">
        <v>2</v>
      </c>
      <c r="E814" s="5">
        <v>1</v>
      </c>
      <c r="F814" s="5"/>
      <c r="G814" s="11">
        <v>4509</v>
      </c>
      <c r="H814" s="14" t="s">
        <v>4742</v>
      </c>
      <c r="I814" s="20">
        <f>All_US[[#This Row],[USD List / Unit]]*$I$3</f>
        <v>4509</v>
      </c>
      <c r="J814" s="6">
        <v>627998013364</v>
      </c>
      <c r="K814" s="1"/>
      <c r="L814" s="1" t="s">
        <v>10</v>
      </c>
      <c r="M814" s="1" t="s">
        <v>2195</v>
      </c>
      <c r="N814" s="1"/>
      <c r="O814" s="1"/>
      <c r="P814" s="2">
        <v>0</v>
      </c>
      <c r="Q814" s="2">
        <v>0</v>
      </c>
      <c r="R814" s="1" t="s">
        <v>926</v>
      </c>
      <c r="S814" s="1" t="s">
        <v>4069</v>
      </c>
      <c r="T814" s="1" t="s">
        <v>4010</v>
      </c>
      <c r="U814" s="1" t="s">
        <v>4074</v>
      </c>
      <c r="V814" s="1" t="s">
        <v>4</v>
      </c>
      <c r="W814" s="1" t="s">
        <v>4075</v>
      </c>
      <c r="X814" s="1" t="s">
        <v>6</v>
      </c>
    </row>
    <row r="815" spans="1:24" x14ac:dyDescent="0.2">
      <c r="A815" s="1"/>
      <c r="B815" s="1" t="s">
        <v>4076</v>
      </c>
      <c r="C815" s="1" t="s">
        <v>4077</v>
      </c>
      <c r="D815" s="4" t="s">
        <v>2</v>
      </c>
      <c r="E815" s="5">
        <v>1</v>
      </c>
      <c r="F815" s="5"/>
      <c r="G815" s="11">
        <v>4688</v>
      </c>
      <c r="H815" s="14" t="s">
        <v>4742</v>
      </c>
      <c r="I815" s="20">
        <f>All_US[[#This Row],[USD List / Unit]]*$I$3</f>
        <v>4688</v>
      </c>
      <c r="J815" s="6">
        <v>627998013371</v>
      </c>
      <c r="K815" s="1"/>
      <c r="L815" s="1" t="s">
        <v>10</v>
      </c>
      <c r="M815" s="1" t="s">
        <v>2195</v>
      </c>
      <c r="N815" s="1"/>
      <c r="O815" s="1" t="s">
        <v>4571</v>
      </c>
      <c r="P815" s="2">
        <v>0</v>
      </c>
      <c r="Q815" s="2">
        <v>0</v>
      </c>
      <c r="R815" s="1" t="s">
        <v>926</v>
      </c>
      <c r="S815" s="1" t="s">
        <v>4078</v>
      </c>
      <c r="T815" s="1" t="s">
        <v>4005</v>
      </c>
      <c r="U815" s="1" t="s">
        <v>4079</v>
      </c>
      <c r="V815" s="1" t="s">
        <v>4</v>
      </c>
      <c r="W815" s="1" t="s">
        <v>4080</v>
      </c>
      <c r="X815" s="1" t="s">
        <v>6</v>
      </c>
    </row>
    <row r="816" spans="1:24" x14ac:dyDescent="0.2">
      <c r="A816" s="1"/>
      <c r="B816" s="1" t="s">
        <v>4081</v>
      </c>
      <c r="C816" s="1" t="s">
        <v>4082</v>
      </c>
      <c r="D816" s="4" t="s">
        <v>2</v>
      </c>
      <c r="E816" s="5">
        <v>1</v>
      </c>
      <c r="F816" s="5"/>
      <c r="G816" s="11">
        <v>4688</v>
      </c>
      <c r="H816" s="14" t="s">
        <v>4742</v>
      </c>
      <c r="I816" s="20">
        <f>All_US[[#This Row],[USD List / Unit]]*$I$3</f>
        <v>4688</v>
      </c>
      <c r="J816" s="6">
        <v>627998013388</v>
      </c>
      <c r="K816" s="1"/>
      <c r="L816" s="1" t="s">
        <v>10</v>
      </c>
      <c r="M816" s="1" t="s">
        <v>2195</v>
      </c>
      <c r="N816" s="1"/>
      <c r="O816" s="1"/>
      <c r="P816" s="2">
        <v>0</v>
      </c>
      <c r="Q816" s="2">
        <v>0</v>
      </c>
      <c r="R816" s="1" t="s">
        <v>926</v>
      </c>
      <c r="S816" s="1" t="s">
        <v>4078</v>
      </c>
      <c r="T816" s="1" t="s">
        <v>4010</v>
      </c>
      <c r="U816" s="1" t="s">
        <v>4083</v>
      </c>
      <c r="V816" s="1" t="s">
        <v>4</v>
      </c>
      <c r="W816" s="1" t="s">
        <v>4084</v>
      </c>
      <c r="X816" s="1" t="s">
        <v>6</v>
      </c>
    </row>
    <row r="817" spans="1:24" x14ac:dyDescent="0.2">
      <c r="A817" s="1"/>
      <c r="B817" s="1" t="s">
        <v>4085</v>
      </c>
      <c r="C817" s="1" t="s">
        <v>4086</v>
      </c>
      <c r="D817" s="4" t="s">
        <v>2</v>
      </c>
      <c r="E817" s="5">
        <v>1</v>
      </c>
      <c r="F817" s="5"/>
      <c r="G817" s="11">
        <v>4881</v>
      </c>
      <c r="H817" s="14" t="s">
        <v>4742</v>
      </c>
      <c r="I817" s="20">
        <f>All_US[[#This Row],[USD List / Unit]]*$I$3</f>
        <v>4881</v>
      </c>
      <c r="J817" s="6">
        <v>627998013395</v>
      </c>
      <c r="K817" s="1"/>
      <c r="L817" s="1" t="s">
        <v>10</v>
      </c>
      <c r="M817" s="1" t="s">
        <v>2195</v>
      </c>
      <c r="N817" s="1"/>
      <c r="O817" s="1" t="s">
        <v>4572</v>
      </c>
      <c r="P817" s="2">
        <v>0</v>
      </c>
      <c r="Q817" s="2">
        <v>0</v>
      </c>
      <c r="R817" s="1" t="s">
        <v>926</v>
      </c>
      <c r="S817" s="1" t="s">
        <v>4087</v>
      </c>
      <c r="T817" s="1" t="s">
        <v>4005</v>
      </c>
      <c r="U817" s="1" t="s">
        <v>4088</v>
      </c>
      <c r="V817" s="1" t="s">
        <v>4</v>
      </c>
      <c r="W817" s="1" t="s">
        <v>4089</v>
      </c>
      <c r="X817" s="1" t="s">
        <v>6</v>
      </c>
    </row>
    <row r="818" spans="1:24" x14ac:dyDescent="0.2">
      <c r="A818" s="1"/>
      <c r="B818" s="1" t="s">
        <v>4090</v>
      </c>
      <c r="C818" s="1" t="s">
        <v>4091</v>
      </c>
      <c r="D818" s="4" t="s">
        <v>2</v>
      </c>
      <c r="E818" s="5">
        <v>1</v>
      </c>
      <c r="F818" s="5"/>
      <c r="G818" s="11">
        <v>4881</v>
      </c>
      <c r="H818" s="14" t="s">
        <v>4742</v>
      </c>
      <c r="I818" s="20">
        <f>All_US[[#This Row],[USD List / Unit]]*$I$3</f>
        <v>4881</v>
      </c>
      <c r="J818" s="6">
        <v>627998013401</v>
      </c>
      <c r="K818" s="1"/>
      <c r="L818" s="1" t="s">
        <v>10</v>
      </c>
      <c r="M818" s="1" t="s">
        <v>2195</v>
      </c>
      <c r="N818" s="1"/>
      <c r="O818" s="1"/>
      <c r="P818" s="2">
        <v>0</v>
      </c>
      <c r="Q818" s="2">
        <v>0</v>
      </c>
      <c r="R818" s="1" t="s">
        <v>926</v>
      </c>
      <c r="S818" s="1" t="s">
        <v>4087</v>
      </c>
      <c r="T818" s="1" t="s">
        <v>4010</v>
      </c>
      <c r="U818" s="1" t="s">
        <v>4092</v>
      </c>
      <c r="V818" s="1" t="s">
        <v>4</v>
      </c>
      <c r="W818" s="1" t="s">
        <v>4093</v>
      </c>
      <c r="X818" s="1" t="s">
        <v>6</v>
      </c>
    </row>
    <row r="819" spans="1:24" x14ac:dyDescent="0.2">
      <c r="A819" s="1"/>
      <c r="B819" s="1" t="s">
        <v>4094</v>
      </c>
      <c r="C819" s="1" t="s">
        <v>4095</v>
      </c>
      <c r="D819" s="4" t="s">
        <v>2</v>
      </c>
      <c r="E819" s="5">
        <v>1</v>
      </c>
      <c r="F819" s="5"/>
      <c r="G819" s="11">
        <v>3398</v>
      </c>
      <c r="H819" s="14" t="s">
        <v>4742</v>
      </c>
      <c r="I819" s="20">
        <f>All_US[[#This Row],[USD List / Unit]]*$I$3</f>
        <v>3398</v>
      </c>
      <c r="J819" s="6">
        <v>627998013517</v>
      </c>
      <c r="K819" s="1"/>
      <c r="L819" s="1" t="s">
        <v>10</v>
      </c>
      <c r="M819" s="1" t="s">
        <v>2195</v>
      </c>
      <c r="N819" s="1"/>
      <c r="O819" s="1" t="s">
        <v>4573</v>
      </c>
      <c r="P819" s="2">
        <v>0</v>
      </c>
      <c r="Q819" s="2">
        <v>0</v>
      </c>
      <c r="R819" s="1" t="s">
        <v>926</v>
      </c>
      <c r="S819" s="1" t="s">
        <v>3957</v>
      </c>
      <c r="T819" s="1" t="s">
        <v>4096</v>
      </c>
      <c r="U819" s="1" t="s">
        <v>4097</v>
      </c>
      <c r="V819" s="1" t="s">
        <v>4</v>
      </c>
      <c r="W819" s="1" t="s">
        <v>4098</v>
      </c>
      <c r="X819" s="1" t="s">
        <v>6</v>
      </c>
    </row>
    <row r="820" spans="1:24" x14ac:dyDescent="0.2">
      <c r="A820" s="1"/>
      <c r="B820" s="1" t="s">
        <v>4099</v>
      </c>
      <c r="C820" s="1" t="s">
        <v>4100</v>
      </c>
      <c r="D820" s="4" t="s">
        <v>2</v>
      </c>
      <c r="E820" s="5">
        <v>1</v>
      </c>
      <c r="F820" s="5"/>
      <c r="G820" s="11">
        <v>3398</v>
      </c>
      <c r="H820" s="14" t="s">
        <v>4742</v>
      </c>
      <c r="I820" s="20">
        <f>All_US[[#This Row],[USD List / Unit]]*$I$3</f>
        <v>3398</v>
      </c>
      <c r="J820" s="6">
        <v>627998013524</v>
      </c>
      <c r="K820" s="1"/>
      <c r="L820" s="1" t="s">
        <v>10</v>
      </c>
      <c r="M820" s="1" t="s">
        <v>2195</v>
      </c>
      <c r="N820" s="1"/>
      <c r="O820" s="1"/>
      <c r="P820" s="2">
        <v>0</v>
      </c>
      <c r="Q820" s="2">
        <v>0</v>
      </c>
      <c r="R820" s="1" t="s">
        <v>926</v>
      </c>
      <c r="S820" s="1" t="s">
        <v>3957</v>
      </c>
      <c r="T820" s="1" t="s">
        <v>4101</v>
      </c>
      <c r="U820" s="1" t="s">
        <v>4097</v>
      </c>
      <c r="V820" s="1" t="s">
        <v>4</v>
      </c>
      <c r="W820" s="1" t="s">
        <v>4102</v>
      </c>
      <c r="X820" s="1" t="s">
        <v>6</v>
      </c>
    </row>
    <row r="821" spans="1:24" x14ac:dyDescent="0.2">
      <c r="A821" s="1"/>
      <c r="B821" s="1" t="s">
        <v>4103</v>
      </c>
      <c r="C821" s="1" t="s">
        <v>4104</v>
      </c>
      <c r="D821" s="4" t="s">
        <v>2</v>
      </c>
      <c r="E821" s="5">
        <v>1</v>
      </c>
      <c r="F821" s="5"/>
      <c r="G821" s="11">
        <v>3533</v>
      </c>
      <c r="H821" s="14" t="s">
        <v>4742</v>
      </c>
      <c r="I821" s="20">
        <f>All_US[[#This Row],[USD List / Unit]]*$I$3</f>
        <v>3533</v>
      </c>
      <c r="J821" s="6">
        <v>627998013531</v>
      </c>
      <c r="K821" s="1"/>
      <c r="L821" s="1" t="s">
        <v>10</v>
      </c>
      <c r="M821" s="1" t="s">
        <v>2195</v>
      </c>
      <c r="N821" s="1"/>
      <c r="O821" s="1" t="s">
        <v>4574</v>
      </c>
      <c r="P821" s="2">
        <v>0</v>
      </c>
      <c r="Q821" s="2">
        <v>0</v>
      </c>
      <c r="R821" s="1" t="s">
        <v>926</v>
      </c>
      <c r="S821" s="1" t="s">
        <v>3968</v>
      </c>
      <c r="T821" s="1" t="s">
        <v>4096</v>
      </c>
      <c r="U821" s="1" t="s">
        <v>4105</v>
      </c>
      <c r="V821" s="1" t="s">
        <v>4</v>
      </c>
      <c r="W821" s="1" t="s">
        <v>4106</v>
      </c>
      <c r="X821" s="1" t="s">
        <v>6</v>
      </c>
    </row>
    <row r="822" spans="1:24" x14ac:dyDescent="0.2">
      <c r="A822" s="1"/>
      <c r="B822" s="1" t="s">
        <v>4107</v>
      </c>
      <c r="C822" s="1" t="s">
        <v>4108</v>
      </c>
      <c r="D822" s="4" t="s">
        <v>2</v>
      </c>
      <c r="E822" s="5">
        <v>1</v>
      </c>
      <c r="F822" s="5"/>
      <c r="G822" s="11">
        <v>3533</v>
      </c>
      <c r="H822" s="14" t="s">
        <v>4742</v>
      </c>
      <c r="I822" s="20">
        <f>All_US[[#This Row],[USD List / Unit]]*$I$3</f>
        <v>3533</v>
      </c>
      <c r="J822" s="6">
        <v>627998013548</v>
      </c>
      <c r="K822" s="1"/>
      <c r="L822" s="1" t="s">
        <v>10</v>
      </c>
      <c r="M822" s="1" t="s">
        <v>2195</v>
      </c>
      <c r="N822" s="1"/>
      <c r="O822" s="1"/>
      <c r="P822" s="2">
        <v>0</v>
      </c>
      <c r="Q822" s="2">
        <v>0</v>
      </c>
      <c r="R822" s="1" t="s">
        <v>926</v>
      </c>
      <c r="S822" s="1" t="s">
        <v>3968</v>
      </c>
      <c r="T822" s="1" t="s">
        <v>4101</v>
      </c>
      <c r="U822" s="1" t="s">
        <v>4109</v>
      </c>
      <c r="V822" s="1" t="s">
        <v>4</v>
      </c>
      <c r="W822" s="1" t="s">
        <v>4110</v>
      </c>
      <c r="X822" s="1" t="s">
        <v>6</v>
      </c>
    </row>
    <row r="823" spans="1:24" x14ac:dyDescent="0.2">
      <c r="A823" s="1"/>
      <c r="B823" s="1" t="s">
        <v>4111</v>
      </c>
      <c r="C823" s="1" t="s">
        <v>4112</v>
      </c>
      <c r="D823" s="4" t="s">
        <v>2</v>
      </c>
      <c r="E823" s="5">
        <v>1</v>
      </c>
      <c r="F823" s="5"/>
      <c r="G823" s="11">
        <v>3925</v>
      </c>
      <c r="H823" s="14" t="s">
        <v>4742</v>
      </c>
      <c r="I823" s="20">
        <f>All_US[[#This Row],[USD List / Unit]]*$I$3</f>
        <v>3925</v>
      </c>
      <c r="J823" s="6">
        <v>627998013555</v>
      </c>
      <c r="K823" s="1"/>
      <c r="L823" s="1" t="s">
        <v>10</v>
      </c>
      <c r="M823" s="1" t="s">
        <v>2195</v>
      </c>
      <c r="N823" s="1"/>
      <c r="O823" s="1" t="s">
        <v>4575</v>
      </c>
      <c r="P823" s="2">
        <v>0</v>
      </c>
      <c r="Q823" s="2">
        <v>0</v>
      </c>
      <c r="R823" s="1" t="s">
        <v>926</v>
      </c>
      <c r="S823" s="1" t="s">
        <v>3977</v>
      </c>
      <c r="T823" s="1" t="s">
        <v>4096</v>
      </c>
      <c r="U823" s="1" t="s">
        <v>4113</v>
      </c>
      <c r="V823" s="1" t="s">
        <v>4</v>
      </c>
      <c r="W823" s="1" t="s">
        <v>4114</v>
      </c>
      <c r="X823" s="1" t="s">
        <v>6</v>
      </c>
    </row>
    <row r="824" spans="1:24" x14ac:dyDescent="0.2">
      <c r="A824" s="1"/>
      <c r="B824" s="1" t="s">
        <v>4115</v>
      </c>
      <c r="C824" s="1" t="s">
        <v>4116</v>
      </c>
      <c r="D824" s="4" t="s">
        <v>2</v>
      </c>
      <c r="E824" s="5">
        <v>1</v>
      </c>
      <c r="F824" s="5"/>
      <c r="G824" s="11">
        <v>3925</v>
      </c>
      <c r="H824" s="14" t="s">
        <v>4742</v>
      </c>
      <c r="I824" s="20">
        <f>All_US[[#This Row],[USD List / Unit]]*$I$3</f>
        <v>3925</v>
      </c>
      <c r="J824" s="6">
        <v>627998013562</v>
      </c>
      <c r="K824" s="1"/>
      <c r="L824" s="1" t="s">
        <v>10</v>
      </c>
      <c r="M824" s="1" t="s">
        <v>2195</v>
      </c>
      <c r="N824" s="1"/>
      <c r="O824" s="1"/>
      <c r="P824" s="2">
        <v>0</v>
      </c>
      <c r="Q824" s="2">
        <v>0</v>
      </c>
      <c r="R824" s="1" t="s">
        <v>926</v>
      </c>
      <c r="S824" s="1" t="s">
        <v>3977</v>
      </c>
      <c r="T824" s="1" t="s">
        <v>4101</v>
      </c>
      <c r="U824" s="1" t="s">
        <v>4117</v>
      </c>
      <c r="V824" s="1" t="s">
        <v>4</v>
      </c>
      <c r="W824" s="1" t="s">
        <v>4118</v>
      </c>
      <c r="X824" s="1" t="s">
        <v>6</v>
      </c>
    </row>
    <row r="825" spans="1:24" x14ac:dyDescent="0.2">
      <c r="A825" s="1"/>
      <c r="B825" s="1" t="s">
        <v>4119</v>
      </c>
      <c r="C825" s="1" t="s">
        <v>4120</v>
      </c>
      <c r="D825" s="4" t="s">
        <v>2</v>
      </c>
      <c r="E825" s="5">
        <v>1</v>
      </c>
      <c r="F825" s="5"/>
      <c r="G825" s="11">
        <v>4117</v>
      </c>
      <c r="H825" s="14" t="s">
        <v>4742</v>
      </c>
      <c r="I825" s="20">
        <f>All_US[[#This Row],[USD List / Unit]]*$I$3</f>
        <v>4117</v>
      </c>
      <c r="J825" s="6">
        <v>627998013579</v>
      </c>
      <c r="K825" s="1"/>
      <c r="L825" s="1" t="s">
        <v>10</v>
      </c>
      <c r="M825" s="1" t="s">
        <v>2195</v>
      </c>
      <c r="N825" s="1"/>
      <c r="O825" s="1" t="s">
        <v>4576</v>
      </c>
      <c r="P825" s="2">
        <v>0</v>
      </c>
      <c r="Q825" s="2">
        <v>0</v>
      </c>
      <c r="R825" s="1" t="s">
        <v>926</v>
      </c>
      <c r="S825" s="1" t="s">
        <v>3986</v>
      </c>
      <c r="T825" s="1" t="s">
        <v>4096</v>
      </c>
      <c r="U825" s="1" t="s">
        <v>4121</v>
      </c>
      <c r="V825" s="1" t="s">
        <v>4</v>
      </c>
      <c r="W825" s="1" t="s">
        <v>4122</v>
      </c>
      <c r="X825" s="1" t="s">
        <v>6</v>
      </c>
    </row>
    <row r="826" spans="1:24" x14ac:dyDescent="0.2">
      <c r="A826" s="1"/>
      <c r="B826" s="1" t="s">
        <v>4123</v>
      </c>
      <c r="C826" s="1" t="s">
        <v>4124</v>
      </c>
      <c r="D826" s="4" t="s">
        <v>2</v>
      </c>
      <c r="E826" s="5">
        <v>1</v>
      </c>
      <c r="F826" s="5"/>
      <c r="G826" s="11">
        <v>4117</v>
      </c>
      <c r="H826" s="14" t="s">
        <v>4742</v>
      </c>
      <c r="I826" s="20">
        <f>All_US[[#This Row],[USD List / Unit]]*$I$3</f>
        <v>4117</v>
      </c>
      <c r="J826" s="6">
        <v>627998013586</v>
      </c>
      <c r="K826" s="1"/>
      <c r="L826" s="1" t="s">
        <v>10</v>
      </c>
      <c r="M826" s="1" t="s">
        <v>2195</v>
      </c>
      <c r="N826" s="1"/>
      <c r="O826" s="1"/>
      <c r="P826" s="2">
        <v>0</v>
      </c>
      <c r="Q826" s="2">
        <v>0</v>
      </c>
      <c r="R826" s="1" t="s">
        <v>926</v>
      </c>
      <c r="S826" s="1" t="s">
        <v>3986</v>
      </c>
      <c r="T826" s="1" t="s">
        <v>4101</v>
      </c>
      <c r="U826" s="1" t="s">
        <v>4125</v>
      </c>
      <c r="V826" s="1" t="s">
        <v>4</v>
      </c>
      <c r="W826" s="1" t="s">
        <v>4126</v>
      </c>
      <c r="X826" s="1" t="s">
        <v>6</v>
      </c>
    </row>
    <row r="827" spans="1:24" x14ac:dyDescent="0.2">
      <c r="A827" s="1"/>
      <c r="B827" s="1" t="s">
        <v>4127</v>
      </c>
      <c r="C827" s="1" t="s">
        <v>4128</v>
      </c>
      <c r="D827" s="4" t="s">
        <v>2</v>
      </c>
      <c r="E827" s="5">
        <v>1</v>
      </c>
      <c r="F827" s="5"/>
      <c r="G827" s="11">
        <v>4321</v>
      </c>
      <c r="H827" s="14" t="s">
        <v>4742</v>
      </c>
      <c r="I827" s="20">
        <f>All_US[[#This Row],[USD List / Unit]]*$I$3</f>
        <v>4321</v>
      </c>
      <c r="J827" s="6">
        <v>627998013593</v>
      </c>
      <c r="K827" s="1"/>
      <c r="L827" s="1" t="s">
        <v>10</v>
      </c>
      <c r="M827" s="1" t="s">
        <v>2195</v>
      </c>
      <c r="N827" s="1"/>
      <c r="O827" s="1" t="s">
        <v>4577</v>
      </c>
      <c r="P827" s="2">
        <v>0</v>
      </c>
      <c r="Q827" s="2">
        <v>0</v>
      </c>
      <c r="R827" s="1" t="s">
        <v>926</v>
      </c>
      <c r="S827" s="1" t="s">
        <v>3995</v>
      </c>
      <c r="T827" s="1" t="s">
        <v>4096</v>
      </c>
      <c r="U827" s="1" t="s">
        <v>4129</v>
      </c>
      <c r="V827" s="1" t="s">
        <v>4</v>
      </c>
      <c r="W827" s="1" t="s">
        <v>4130</v>
      </c>
      <c r="X827" s="1" t="s">
        <v>6</v>
      </c>
    </row>
    <row r="828" spans="1:24" x14ac:dyDescent="0.2">
      <c r="A828" s="1"/>
      <c r="B828" s="1" t="s">
        <v>4131</v>
      </c>
      <c r="C828" s="1" t="s">
        <v>4132</v>
      </c>
      <c r="D828" s="4" t="s">
        <v>2</v>
      </c>
      <c r="E828" s="5">
        <v>1</v>
      </c>
      <c r="F828" s="5"/>
      <c r="G828" s="11">
        <v>4321</v>
      </c>
      <c r="H828" s="14" t="s">
        <v>4742</v>
      </c>
      <c r="I828" s="20">
        <f>All_US[[#This Row],[USD List / Unit]]*$I$3</f>
        <v>4321</v>
      </c>
      <c r="J828" s="6">
        <v>627998013609</v>
      </c>
      <c r="K828" s="1"/>
      <c r="L828" s="1" t="s">
        <v>10</v>
      </c>
      <c r="M828" s="1" t="s">
        <v>2195</v>
      </c>
      <c r="N828" s="1"/>
      <c r="O828" s="1"/>
      <c r="P828" s="2">
        <v>0</v>
      </c>
      <c r="Q828" s="2">
        <v>0</v>
      </c>
      <c r="R828" s="1" t="s">
        <v>926</v>
      </c>
      <c r="S828" s="1" t="s">
        <v>3995</v>
      </c>
      <c r="T828" s="1" t="s">
        <v>4101</v>
      </c>
      <c r="U828" s="1" t="s">
        <v>4133</v>
      </c>
      <c r="V828" s="1" t="s">
        <v>4</v>
      </c>
      <c r="W828" s="1" t="s">
        <v>4134</v>
      </c>
      <c r="X828" s="1" t="s">
        <v>6</v>
      </c>
    </row>
    <row r="829" spans="1:24" x14ac:dyDescent="0.2">
      <c r="A829" s="1"/>
      <c r="B829" s="1" t="s">
        <v>4135</v>
      </c>
      <c r="C829" s="1" t="s">
        <v>4136</v>
      </c>
      <c r="D829" s="4" t="s">
        <v>2</v>
      </c>
      <c r="E829" s="5">
        <v>1</v>
      </c>
      <c r="F829" s="5"/>
      <c r="G829" s="11">
        <v>3398</v>
      </c>
      <c r="H829" s="14" t="s">
        <v>4742</v>
      </c>
      <c r="I829" s="20">
        <f>All_US[[#This Row],[USD List / Unit]]*$I$3</f>
        <v>3398</v>
      </c>
      <c r="J829" s="6">
        <v>627998013418</v>
      </c>
      <c r="K829" s="1"/>
      <c r="L829" s="1" t="s">
        <v>10</v>
      </c>
      <c r="M829" s="1" t="s">
        <v>2195</v>
      </c>
      <c r="N829" s="1"/>
      <c r="O829" s="1" t="s">
        <v>4578</v>
      </c>
      <c r="P829" s="2">
        <v>0</v>
      </c>
      <c r="Q829" s="2">
        <v>0</v>
      </c>
      <c r="R829" s="1" t="s">
        <v>926</v>
      </c>
      <c r="S829" s="1" t="s">
        <v>4004</v>
      </c>
      <c r="T829" s="1" t="s">
        <v>4005</v>
      </c>
      <c r="U829" s="1" t="s">
        <v>4137</v>
      </c>
      <c r="V829" s="1" t="s">
        <v>4</v>
      </c>
      <c r="W829" s="1" t="s">
        <v>4007</v>
      </c>
      <c r="X829" s="1" t="s">
        <v>6</v>
      </c>
    </row>
    <row r="830" spans="1:24" x14ac:dyDescent="0.2">
      <c r="A830" s="1"/>
      <c r="B830" s="1" t="s">
        <v>4138</v>
      </c>
      <c r="C830" s="1" t="s">
        <v>4139</v>
      </c>
      <c r="D830" s="4" t="s">
        <v>2</v>
      </c>
      <c r="E830" s="5">
        <v>1</v>
      </c>
      <c r="F830" s="5"/>
      <c r="G830" s="11">
        <v>3398</v>
      </c>
      <c r="H830" s="14" t="s">
        <v>4742</v>
      </c>
      <c r="I830" s="20">
        <f>All_US[[#This Row],[USD List / Unit]]*$I$3</f>
        <v>3398</v>
      </c>
      <c r="J830" s="6">
        <v>627998013425</v>
      </c>
      <c r="K830" s="1"/>
      <c r="L830" s="1" t="s">
        <v>10</v>
      </c>
      <c r="M830" s="1" t="s">
        <v>2195</v>
      </c>
      <c r="N830" s="1"/>
      <c r="O830" s="1"/>
      <c r="P830" s="2">
        <v>0</v>
      </c>
      <c r="Q830" s="2">
        <v>0</v>
      </c>
      <c r="R830" s="1" t="s">
        <v>926</v>
      </c>
      <c r="S830" s="1" t="s">
        <v>4004</v>
      </c>
      <c r="T830" s="1" t="s">
        <v>4010</v>
      </c>
      <c r="U830" s="1" t="s">
        <v>4140</v>
      </c>
      <c r="V830" s="1" t="s">
        <v>4</v>
      </c>
      <c r="W830" s="1" t="s">
        <v>4141</v>
      </c>
      <c r="X830" s="1" t="s">
        <v>6</v>
      </c>
    </row>
    <row r="831" spans="1:24" x14ac:dyDescent="0.2">
      <c r="A831" s="1"/>
      <c r="B831" s="1" t="s">
        <v>4142</v>
      </c>
      <c r="C831" s="1" t="s">
        <v>4143</v>
      </c>
      <c r="D831" s="4" t="s">
        <v>2</v>
      </c>
      <c r="E831" s="5">
        <v>1</v>
      </c>
      <c r="F831" s="5"/>
      <c r="G831" s="11">
        <v>3533</v>
      </c>
      <c r="H831" s="14" t="s">
        <v>4742</v>
      </c>
      <c r="I831" s="20">
        <f>All_US[[#This Row],[USD List / Unit]]*$I$3</f>
        <v>3533</v>
      </c>
      <c r="J831" s="6">
        <v>627998013432</v>
      </c>
      <c r="K831" s="1"/>
      <c r="L831" s="1" t="s">
        <v>10</v>
      </c>
      <c r="M831" s="1" t="s">
        <v>2195</v>
      </c>
      <c r="N831" s="1"/>
      <c r="O831" s="1" t="s">
        <v>4579</v>
      </c>
      <c r="P831" s="2">
        <v>0</v>
      </c>
      <c r="Q831" s="2">
        <v>0</v>
      </c>
      <c r="R831" s="1" t="s">
        <v>926</v>
      </c>
      <c r="S831" s="1" t="s">
        <v>4015</v>
      </c>
      <c r="T831" s="1" t="s">
        <v>4005</v>
      </c>
      <c r="U831" s="1" t="s">
        <v>4144</v>
      </c>
      <c r="V831" s="1" t="s">
        <v>4</v>
      </c>
      <c r="W831" s="1" t="s">
        <v>4145</v>
      </c>
      <c r="X831" s="1" t="s">
        <v>6</v>
      </c>
    </row>
    <row r="832" spans="1:24" x14ac:dyDescent="0.2">
      <c r="A832" s="1"/>
      <c r="B832" s="1" t="s">
        <v>4146</v>
      </c>
      <c r="C832" s="1" t="s">
        <v>4147</v>
      </c>
      <c r="D832" s="4" t="s">
        <v>2</v>
      </c>
      <c r="E832" s="5">
        <v>1</v>
      </c>
      <c r="F832" s="5"/>
      <c r="G832" s="11">
        <v>3533</v>
      </c>
      <c r="H832" s="14" t="s">
        <v>4742</v>
      </c>
      <c r="I832" s="20">
        <f>All_US[[#This Row],[USD List / Unit]]*$I$3</f>
        <v>3533</v>
      </c>
      <c r="J832" s="6">
        <v>627998013449</v>
      </c>
      <c r="K832" s="1"/>
      <c r="L832" s="1" t="s">
        <v>10</v>
      </c>
      <c r="M832" s="1" t="s">
        <v>2195</v>
      </c>
      <c r="N832" s="1"/>
      <c r="O832" s="1"/>
      <c r="P832" s="2">
        <v>0</v>
      </c>
      <c r="Q832" s="2">
        <v>0</v>
      </c>
      <c r="R832" s="1" t="s">
        <v>926</v>
      </c>
      <c r="S832" s="1" t="s">
        <v>4015</v>
      </c>
      <c r="T832" s="1" t="s">
        <v>4010</v>
      </c>
      <c r="U832" s="1" t="s">
        <v>4148</v>
      </c>
      <c r="V832" s="1" t="s">
        <v>4</v>
      </c>
      <c r="W832" s="1" t="s">
        <v>4145</v>
      </c>
      <c r="X832" s="1" t="s">
        <v>6</v>
      </c>
    </row>
    <row r="833" spans="1:24" x14ac:dyDescent="0.2">
      <c r="A833" s="1"/>
      <c r="B833" s="1" t="s">
        <v>4149</v>
      </c>
      <c r="C833" s="1" t="s">
        <v>4150</v>
      </c>
      <c r="D833" s="4" t="s">
        <v>2</v>
      </c>
      <c r="E833" s="5">
        <v>1</v>
      </c>
      <c r="F833" s="5"/>
      <c r="G833" s="11">
        <v>3925</v>
      </c>
      <c r="H833" s="14" t="s">
        <v>4742</v>
      </c>
      <c r="I833" s="20">
        <f>All_US[[#This Row],[USD List / Unit]]*$I$3</f>
        <v>3925</v>
      </c>
      <c r="J833" s="6">
        <v>627998013456</v>
      </c>
      <c r="K833" s="1"/>
      <c r="L833" s="1" t="s">
        <v>10</v>
      </c>
      <c r="M833" s="1" t="s">
        <v>2195</v>
      </c>
      <c r="N833" s="1"/>
      <c r="O833" s="1" t="s">
        <v>4580</v>
      </c>
      <c r="P833" s="2">
        <v>0</v>
      </c>
      <c r="Q833" s="2">
        <v>0</v>
      </c>
      <c r="R833" s="1" t="s">
        <v>926</v>
      </c>
      <c r="S833" s="1" t="s">
        <v>4024</v>
      </c>
      <c r="T833" s="1" t="s">
        <v>4005</v>
      </c>
      <c r="U833" s="1" t="s">
        <v>4151</v>
      </c>
      <c r="V833" s="1" t="s">
        <v>4</v>
      </c>
      <c r="W833" s="1" t="s">
        <v>4152</v>
      </c>
      <c r="X833" s="1" t="s">
        <v>6</v>
      </c>
    </row>
    <row r="834" spans="1:24" x14ac:dyDescent="0.2">
      <c r="A834" s="1"/>
      <c r="B834" s="1" t="s">
        <v>4153</v>
      </c>
      <c r="C834" s="1" t="s">
        <v>4154</v>
      </c>
      <c r="D834" s="4" t="s">
        <v>2</v>
      </c>
      <c r="E834" s="5">
        <v>1</v>
      </c>
      <c r="F834" s="5"/>
      <c r="G834" s="11">
        <v>3925</v>
      </c>
      <c r="H834" s="14" t="s">
        <v>4742</v>
      </c>
      <c r="I834" s="20">
        <f>All_US[[#This Row],[USD List / Unit]]*$I$3</f>
        <v>3925</v>
      </c>
      <c r="J834" s="6">
        <v>627998013463</v>
      </c>
      <c r="K834" s="1"/>
      <c r="L834" s="1" t="s">
        <v>10</v>
      </c>
      <c r="M834" s="1" t="s">
        <v>2195</v>
      </c>
      <c r="N834" s="1"/>
      <c r="O834" s="1"/>
      <c r="P834" s="2">
        <v>0</v>
      </c>
      <c r="Q834" s="2">
        <v>0</v>
      </c>
      <c r="R834" s="1" t="s">
        <v>926</v>
      </c>
      <c r="S834" s="1" t="s">
        <v>4024</v>
      </c>
      <c r="T834" s="1" t="s">
        <v>4010</v>
      </c>
      <c r="U834" s="1" t="s">
        <v>4155</v>
      </c>
      <c r="V834" s="1" t="s">
        <v>4</v>
      </c>
      <c r="W834" s="1" t="s">
        <v>4152</v>
      </c>
      <c r="X834" s="1" t="s">
        <v>6</v>
      </c>
    </row>
    <row r="835" spans="1:24" x14ac:dyDescent="0.2">
      <c r="A835" s="1"/>
      <c r="B835" s="1" t="s">
        <v>4156</v>
      </c>
      <c r="C835" s="1" t="s">
        <v>4157</v>
      </c>
      <c r="D835" s="4" t="s">
        <v>2</v>
      </c>
      <c r="E835" s="5">
        <v>1</v>
      </c>
      <c r="F835" s="5"/>
      <c r="G835" s="11">
        <v>4117</v>
      </c>
      <c r="H835" s="14" t="s">
        <v>4742</v>
      </c>
      <c r="I835" s="20">
        <f>All_US[[#This Row],[USD List / Unit]]*$I$3</f>
        <v>4117</v>
      </c>
      <c r="J835" s="6">
        <v>627998013470</v>
      </c>
      <c r="K835" s="1"/>
      <c r="L835" s="1" t="s">
        <v>10</v>
      </c>
      <c r="M835" s="1" t="s">
        <v>2195</v>
      </c>
      <c r="N835" s="1"/>
      <c r="O835" s="1" t="s">
        <v>4581</v>
      </c>
      <c r="P835" s="2">
        <v>0</v>
      </c>
      <c r="Q835" s="2">
        <v>0</v>
      </c>
      <c r="R835" s="1" t="s">
        <v>926</v>
      </c>
      <c r="S835" s="1" t="s">
        <v>4033</v>
      </c>
      <c r="T835" s="1" t="s">
        <v>4005</v>
      </c>
      <c r="U835" s="1" t="s">
        <v>4158</v>
      </c>
      <c r="V835" s="1" t="s">
        <v>4</v>
      </c>
      <c r="W835" s="1" t="s">
        <v>4159</v>
      </c>
      <c r="X835" s="1" t="s">
        <v>6</v>
      </c>
    </row>
    <row r="836" spans="1:24" x14ac:dyDescent="0.2">
      <c r="A836" s="1"/>
      <c r="B836" s="1" t="s">
        <v>4160</v>
      </c>
      <c r="C836" s="1" t="s">
        <v>4161</v>
      </c>
      <c r="D836" s="4" t="s">
        <v>2</v>
      </c>
      <c r="E836" s="5">
        <v>1</v>
      </c>
      <c r="F836" s="5"/>
      <c r="G836" s="11">
        <v>4117</v>
      </c>
      <c r="H836" s="14" t="s">
        <v>4742</v>
      </c>
      <c r="I836" s="20">
        <f>All_US[[#This Row],[USD List / Unit]]*$I$3</f>
        <v>4117</v>
      </c>
      <c r="J836" s="6">
        <v>627998013487</v>
      </c>
      <c r="K836" s="1"/>
      <c r="L836" s="1" t="s">
        <v>10</v>
      </c>
      <c r="M836" s="1" t="s">
        <v>2195</v>
      </c>
      <c r="N836" s="1"/>
      <c r="O836" s="1"/>
      <c r="P836" s="2">
        <v>0</v>
      </c>
      <c r="Q836" s="2">
        <v>0</v>
      </c>
      <c r="R836" s="1" t="s">
        <v>926</v>
      </c>
      <c r="S836" s="1" t="s">
        <v>4033</v>
      </c>
      <c r="T836" s="1" t="s">
        <v>4010</v>
      </c>
      <c r="U836" s="1" t="s">
        <v>4162</v>
      </c>
      <c r="V836" s="1" t="s">
        <v>4</v>
      </c>
      <c r="W836" s="1" t="s">
        <v>4159</v>
      </c>
      <c r="X836" s="1" t="s">
        <v>6</v>
      </c>
    </row>
    <row r="837" spans="1:24" x14ac:dyDescent="0.2">
      <c r="A837" s="1"/>
      <c r="B837" s="1" t="s">
        <v>4163</v>
      </c>
      <c r="C837" s="1" t="s">
        <v>4164</v>
      </c>
      <c r="D837" s="4" t="s">
        <v>2</v>
      </c>
      <c r="E837" s="5">
        <v>1</v>
      </c>
      <c r="F837" s="5"/>
      <c r="G837" s="11">
        <v>4321</v>
      </c>
      <c r="H837" s="14" t="s">
        <v>4742</v>
      </c>
      <c r="I837" s="20">
        <f>All_US[[#This Row],[USD List / Unit]]*$I$3</f>
        <v>4321</v>
      </c>
      <c r="J837" s="6">
        <v>627998013494</v>
      </c>
      <c r="K837" s="1"/>
      <c r="L837" s="1" t="s">
        <v>10</v>
      </c>
      <c r="M837" s="1" t="s">
        <v>2195</v>
      </c>
      <c r="N837" s="1"/>
      <c r="O837" s="1" t="s">
        <v>4582</v>
      </c>
      <c r="P837" s="2">
        <v>0</v>
      </c>
      <c r="Q837" s="2">
        <v>0</v>
      </c>
      <c r="R837" s="1" t="s">
        <v>926</v>
      </c>
      <c r="S837" s="1" t="s">
        <v>4042</v>
      </c>
      <c r="T837" s="1" t="s">
        <v>4005</v>
      </c>
      <c r="U837" s="1" t="s">
        <v>4165</v>
      </c>
      <c r="V837" s="1" t="s">
        <v>4</v>
      </c>
      <c r="W837" s="1" t="s">
        <v>4166</v>
      </c>
      <c r="X837" s="1" t="s">
        <v>6</v>
      </c>
    </row>
    <row r="838" spans="1:24" x14ac:dyDescent="0.2">
      <c r="A838" s="1"/>
      <c r="B838" s="1" t="s">
        <v>4167</v>
      </c>
      <c r="C838" s="1" t="s">
        <v>4168</v>
      </c>
      <c r="D838" s="4" t="s">
        <v>2</v>
      </c>
      <c r="E838" s="5">
        <v>1</v>
      </c>
      <c r="F838" s="5"/>
      <c r="G838" s="11">
        <v>4321</v>
      </c>
      <c r="H838" s="14" t="s">
        <v>4742</v>
      </c>
      <c r="I838" s="20">
        <f>All_US[[#This Row],[USD List / Unit]]*$I$3</f>
        <v>4321</v>
      </c>
      <c r="J838" s="6">
        <v>627998013500</v>
      </c>
      <c r="K838" s="1"/>
      <c r="L838" s="1" t="s">
        <v>10</v>
      </c>
      <c r="M838" s="1" t="s">
        <v>2195</v>
      </c>
      <c r="N838" s="1"/>
      <c r="O838" s="1"/>
      <c r="P838" s="2">
        <v>0</v>
      </c>
      <c r="Q838" s="2">
        <v>0</v>
      </c>
      <c r="R838" s="1" t="s">
        <v>926</v>
      </c>
      <c r="S838" s="1" t="s">
        <v>4042</v>
      </c>
      <c r="T838" s="1" t="s">
        <v>4010</v>
      </c>
      <c r="U838" s="1" t="s">
        <v>4169</v>
      </c>
      <c r="V838" s="1" t="s">
        <v>4</v>
      </c>
      <c r="W838" s="1" t="s">
        <v>4166</v>
      </c>
      <c r="X838" s="1" t="s">
        <v>6</v>
      </c>
    </row>
    <row r="839" spans="1:24" x14ac:dyDescent="0.2">
      <c r="A839" s="1"/>
      <c r="B839" s="1" t="s">
        <v>4170</v>
      </c>
      <c r="C839" s="1" t="s">
        <v>4171</v>
      </c>
      <c r="D839" s="4" t="s">
        <v>2</v>
      </c>
      <c r="E839" s="5">
        <v>1</v>
      </c>
      <c r="F839" s="5"/>
      <c r="G839" s="11">
        <v>4407</v>
      </c>
      <c r="H839" s="14" t="s">
        <v>4743</v>
      </c>
      <c r="I839" s="20">
        <f>All_US[[#This Row],[USD List / Unit]]*$I$3</f>
        <v>4407</v>
      </c>
      <c r="J839" s="6">
        <v>627998013616</v>
      </c>
      <c r="K839" s="1"/>
      <c r="L839" s="1" t="s">
        <v>10</v>
      </c>
      <c r="M839" s="1" t="s">
        <v>2195</v>
      </c>
      <c r="N839" s="1"/>
      <c r="O839" s="1" t="s">
        <v>4583</v>
      </c>
      <c r="P839" s="2">
        <v>0</v>
      </c>
      <c r="Q839" s="2">
        <v>0</v>
      </c>
      <c r="R839" s="1" t="s">
        <v>926</v>
      </c>
      <c r="S839" s="1" t="s">
        <v>4172</v>
      </c>
      <c r="T839" s="1" t="s">
        <v>4173</v>
      </c>
      <c r="U839" s="1" t="s">
        <v>4174</v>
      </c>
      <c r="V839" s="1" t="s">
        <v>4</v>
      </c>
      <c r="W839" s="1" t="s">
        <v>4175</v>
      </c>
      <c r="X839" s="1" t="s">
        <v>6</v>
      </c>
    </row>
    <row r="840" spans="1:24" x14ac:dyDescent="0.2">
      <c r="A840" s="1"/>
      <c r="B840" s="1" t="s">
        <v>4176</v>
      </c>
      <c r="C840" s="1" t="s">
        <v>4177</v>
      </c>
      <c r="D840" s="4" t="s">
        <v>2</v>
      </c>
      <c r="E840" s="5">
        <v>1</v>
      </c>
      <c r="F840" s="5"/>
      <c r="G840" s="11">
        <v>4407</v>
      </c>
      <c r="H840" s="14" t="s">
        <v>4743</v>
      </c>
      <c r="I840" s="20">
        <f>All_US[[#This Row],[USD List / Unit]]*$I$3</f>
        <v>4407</v>
      </c>
      <c r="J840" s="6">
        <v>627998013623</v>
      </c>
      <c r="K840" s="1"/>
      <c r="L840" s="1" t="s">
        <v>10</v>
      </c>
      <c r="M840" s="1" t="s">
        <v>2195</v>
      </c>
      <c r="N840" s="1"/>
      <c r="O840" s="1"/>
      <c r="P840" s="2">
        <v>0</v>
      </c>
      <c r="Q840" s="2">
        <v>0</v>
      </c>
      <c r="R840" s="1" t="s">
        <v>926</v>
      </c>
      <c r="S840" s="1" t="s">
        <v>4172</v>
      </c>
      <c r="T840" s="1" t="s">
        <v>4178</v>
      </c>
      <c r="U840" s="1" t="s">
        <v>4179</v>
      </c>
      <c r="V840" s="1" t="s">
        <v>4</v>
      </c>
      <c r="W840" s="1" t="s">
        <v>4180</v>
      </c>
      <c r="X840" s="1" t="s">
        <v>6</v>
      </c>
    </row>
    <row r="841" spans="1:24" x14ac:dyDescent="0.2">
      <c r="A841" s="1"/>
      <c r="B841" s="1" t="s">
        <v>4181</v>
      </c>
      <c r="C841" s="1" t="s">
        <v>4182</v>
      </c>
      <c r="D841" s="4" t="s">
        <v>2</v>
      </c>
      <c r="E841" s="5">
        <v>1</v>
      </c>
      <c r="F841" s="5"/>
      <c r="G841" s="11">
        <v>4542</v>
      </c>
      <c r="H841" s="14" t="s">
        <v>4743</v>
      </c>
      <c r="I841" s="20">
        <f>All_US[[#This Row],[USD List / Unit]]*$I$3</f>
        <v>4542</v>
      </c>
      <c r="J841" s="6">
        <v>627998013630</v>
      </c>
      <c r="K841" s="1"/>
      <c r="L841" s="1" t="s">
        <v>10</v>
      </c>
      <c r="M841" s="1" t="s">
        <v>2195</v>
      </c>
      <c r="N841" s="1"/>
      <c r="O841" s="1" t="s">
        <v>4584</v>
      </c>
      <c r="P841" s="2">
        <v>0</v>
      </c>
      <c r="Q841" s="2">
        <v>0</v>
      </c>
      <c r="R841" s="1" t="s">
        <v>926</v>
      </c>
      <c r="S841" s="1" t="s">
        <v>4183</v>
      </c>
      <c r="T841" s="1" t="s">
        <v>4173</v>
      </c>
      <c r="U841" s="1" t="s">
        <v>4184</v>
      </c>
      <c r="V841" s="1" t="s">
        <v>4</v>
      </c>
      <c r="W841" s="1" t="s">
        <v>4185</v>
      </c>
      <c r="X841" s="1" t="s">
        <v>6</v>
      </c>
    </row>
    <row r="842" spans="1:24" x14ac:dyDescent="0.2">
      <c r="A842" s="1"/>
      <c r="B842" s="1" t="s">
        <v>4186</v>
      </c>
      <c r="C842" s="1" t="s">
        <v>4187</v>
      </c>
      <c r="D842" s="4" t="s">
        <v>2</v>
      </c>
      <c r="E842" s="5">
        <v>1</v>
      </c>
      <c r="F842" s="5"/>
      <c r="G842" s="11">
        <v>4542</v>
      </c>
      <c r="H842" s="14" t="s">
        <v>4743</v>
      </c>
      <c r="I842" s="20">
        <f>All_US[[#This Row],[USD List / Unit]]*$I$3</f>
        <v>4542</v>
      </c>
      <c r="J842" s="6">
        <v>627998013647</v>
      </c>
      <c r="K842" s="1"/>
      <c r="L842" s="1" t="s">
        <v>10</v>
      </c>
      <c r="M842" s="1" t="s">
        <v>2195</v>
      </c>
      <c r="N842" s="1"/>
      <c r="O842" s="1"/>
      <c r="P842" s="2">
        <v>0</v>
      </c>
      <c r="Q842" s="2">
        <v>0</v>
      </c>
      <c r="R842" s="1" t="s">
        <v>926</v>
      </c>
      <c r="S842" s="1" t="s">
        <v>4183</v>
      </c>
      <c r="T842" s="1" t="s">
        <v>4178</v>
      </c>
      <c r="U842" s="1" t="s">
        <v>4188</v>
      </c>
      <c r="V842" s="1" t="s">
        <v>4</v>
      </c>
      <c r="W842" s="1" t="s">
        <v>4189</v>
      </c>
      <c r="X842" s="1" t="s">
        <v>6</v>
      </c>
    </row>
    <row r="843" spans="1:24" x14ac:dyDescent="0.2">
      <c r="A843" s="1"/>
      <c r="B843" s="1" t="s">
        <v>4190</v>
      </c>
      <c r="C843" s="1" t="s">
        <v>4191</v>
      </c>
      <c r="D843" s="4" t="s">
        <v>2</v>
      </c>
      <c r="E843" s="5">
        <v>1</v>
      </c>
      <c r="F843" s="5"/>
      <c r="G843" s="11">
        <v>4934</v>
      </c>
      <c r="H843" s="14" t="s">
        <v>4743</v>
      </c>
      <c r="I843" s="20">
        <f>All_US[[#This Row],[USD List / Unit]]*$I$3</f>
        <v>4934</v>
      </c>
      <c r="J843" s="6">
        <v>627998013654</v>
      </c>
      <c r="K843" s="1"/>
      <c r="L843" s="1" t="s">
        <v>10</v>
      </c>
      <c r="M843" s="1" t="s">
        <v>2195</v>
      </c>
      <c r="N843" s="1"/>
      <c r="O843" s="1" t="s">
        <v>4585</v>
      </c>
      <c r="P843" s="2">
        <v>0</v>
      </c>
      <c r="Q843" s="2">
        <v>0</v>
      </c>
      <c r="R843" s="1" t="s">
        <v>926</v>
      </c>
      <c r="S843" s="1" t="s">
        <v>4192</v>
      </c>
      <c r="T843" s="1" t="s">
        <v>4173</v>
      </c>
      <c r="U843" s="1" t="s">
        <v>4193</v>
      </c>
      <c r="V843" s="1" t="s">
        <v>4</v>
      </c>
      <c r="W843" s="1" t="s">
        <v>4194</v>
      </c>
      <c r="X843" s="1" t="s">
        <v>6</v>
      </c>
    </row>
    <row r="844" spans="1:24" x14ac:dyDescent="0.2">
      <c r="A844" s="1"/>
      <c r="B844" s="1" t="s">
        <v>4195</v>
      </c>
      <c r="C844" s="1" t="s">
        <v>4196</v>
      </c>
      <c r="D844" s="4" t="s">
        <v>2</v>
      </c>
      <c r="E844" s="5">
        <v>1</v>
      </c>
      <c r="F844" s="5"/>
      <c r="G844" s="11">
        <v>4934</v>
      </c>
      <c r="H844" s="14" t="s">
        <v>4743</v>
      </c>
      <c r="I844" s="20">
        <f>All_US[[#This Row],[USD List / Unit]]*$I$3</f>
        <v>4934</v>
      </c>
      <c r="J844" s="6">
        <v>627998013661</v>
      </c>
      <c r="K844" s="1"/>
      <c r="L844" s="1" t="s">
        <v>10</v>
      </c>
      <c r="M844" s="1" t="s">
        <v>2195</v>
      </c>
      <c r="N844" s="1"/>
      <c r="O844" s="1"/>
      <c r="P844" s="2">
        <v>0</v>
      </c>
      <c r="Q844" s="2">
        <v>0</v>
      </c>
      <c r="R844" s="1" t="s">
        <v>926</v>
      </c>
      <c r="S844" s="1" t="s">
        <v>4192</v>
      </c>
      <c r="T844" s="1" t="s">
        <v>4178</v>
      </c>
      <c r="U844" s="1" t="s">
        <v>4197</v>
      </c>
      <c r="V844" s="1" t="s">
        <v>4</v>
      </c>
      <c r="W844" s="1" t="s">
        <v>4198</v>
      </c>
      <c r="X844" s="1" t="s">
        <v>6</v>
      </c>
    </row>
    <row r="845" spans="1:24" x14ac:dyDescent="0.2">
      <c r="A845" s="1"/>
      <c r="B845" s="1" t="s">
        <v>4199</v>
      </c>
      <c r="C845" s="1" t="s">
        <v>4200</v>
      </c>
      <c r="D845" s="4" t="s">
        <v>2</v>
      </c>
      <c r="E845" s="5">
        <v>1</v>
      </c>
      <c r="F845" s="5"/>
      <c r="G845" s="11">
        <v>5126</v>
      </c>
      <c r="H845" s="14" t="s">
        <v>4743</v>
      </c>
      <c r="I845" s="20">
        <f>All_US[[#This Row],[USD List / Unit]]*$I$3</f>
        <v>5126</v>
      </c>
      <c r="J845" s="6">
        <v>627998013678</v>
      </c>
      <c r="K845" s="1"/>
      <c r="L845" s="1" t="s">
        <v>10</v>
      </c>
      <c r="M845" s="1" t="s">
        <v>2195</v>
      </c>
      <c r="N845" s="1"/>
      <c r="O845" s="1" t="s">
        <v>4586</v>
      </c>
      <c r="P845" s="2">
        <v>0</v>
      </c>
      <c r="Q845" s="2">
        <v>0</v>
      </c>
      <c r="R845" s="1" t="s">
        <v>926</v>
      </c>
      <c r="S845" s="1" t="s">
        <v>4201</v>
      </c>
      <c r="T845" s="1" t="s">
        <v>4173</v>
      </c>
      <c r="U845" s="1" t="s">
        <v>4202</v>
      </c>
      <c r="V845" s="1" t="s">
        <v>4</v>
      </c>
      <c r="W845" s="1" t="s">
        <v>4203</v>
      </c>
      <c r="X845" s="1" t="s">
        <v>6</v>
      </c>
    </row>
    <row r="846" spans="1:24" x14ac:dyDescent="0.2">
      <c r="A846" s="1"/>
      <c r="B846" s="1" t="s">
        <v>4204</v>
      </c>
      <c r="C846" s="1" t="s">
        <v>4205</v>
      </c>
      <c r="D846" s="4" t="s">
        <v>2</v>
      </c>
      <c r="E846" s="5">
        <v>1</v>
      </c>
      <c r="F846" s="5"/>
      <c r="G846" s="11">
        <v>5126</v>
      </c>
      <c r="H846" s="14" t="s">
        <v>4743</v>
      </c>
      <c r="I846" s="20">
        <f>All_US[[#This Row],[USD List / Unit]]*$I$3</f>
        <v>5126</v>
      </c>
      <c r="J846" s="6">
        <v>627998013685</v>
      </c>
      <c r="K846" s="1"/>
      <c r="L846" s="1" t="s">
        <v>10</v>
      </c>
      <c r="M846" s="1" t="s">
        <v>2195</v>
      </c>
      <c r="N846" s="1"/>
      <c r="O846" s="1"/>
      <c r="P846" s="2">
        <v>0</v>
      </c>
      <c r="Q846" s="2">
        <v>0</v>
      </c>
      <c r="R846" s="1" t="s">
        <v>926</v>
      </c>
      <c r="S846" s="1" t="s">
        <v>4201</v>
      </c>
      <c r="T846" s="1" t="s">
        <v>4178</v>
      </c>
      <c r="U846" s="1" t="s">
        <v>4206</v>
      </c>
      <c r="V846" s="1" t="s">
        <v>4</v>
      </c>
      <c r="W846" s="1" t="s">
        <v>4207</v>
      </c>
      <c r="X846" s="1" t="s">
        <v>6</v>
      </c>
    </row>
    <row r="847" spans="1:24" x14ac:dyDescent="0.2">
      <c r="A847" s="1"/>
      <c r="B847" s="1" t="s">
        <v>4208</v>
      </c>
      <c r="C847" s="1" t="s">
        <v>4209</v>
      </c>
      <c r="D847" s="4" t="s">
        <v>2</v>
      </c>
      <c r="E847" s="5">
        <v>1</v>
      </c>
      <c r="F847" s="5"/>
      <c r="G847" s="11">
        <v>5329</v>
      </c>
      <c r="H847" s="14" t="s">
        <v>4743</v>
      </c>
      <c r="I847" s="20">
        <f>All_US[[#This Row],[USD List / Unit]]*$I$3</f>
        <v>5329</v>
      </c>
      <c r="J847" s="6">
        <v>627998013890</v>
      </c>
      <c r="K847" s="1"/>
      <c r="L847" s="1" t="s">
        <v>10</v>
      </c>
      <c r="M847" s="1" t="s">
        <v>2195</v>
      </c>
      <c r="N847" s="1"/>
      <c r="O847" s="1" t="s">
        <v>4587</v>
      </c>
      <c r="P847" s="2">
        <v>0</v>
      </c>
      <c r="Q847" s="2">
        <v>0</v>
      </c>
      <c r="R847" s="1" t="s">
        <v>926</v>
      </c>
      <c r="S847" s="1" t="s">
        <v>4210</v>
      </c>
      <c r="T847" s="1" t="s">
        <v>4173</v>
      </c>
      <c r="U847" s="1" t="s">
        <v>4211</v>
      </c>
      <c r="V847" s="1" t="s">
        <v>4</v>
      </c>
      <c r="W847" s="1" t="s">
        <v>4212</v>
      </c>
      <c r="X847" s="1" t="s">
        <v>6</v>
      </c>
    </row>
    <row r="848" spans="1:24" x14ac:dyDescent="0.2">
      <c r="A848" s="1"/>
      <c r="B848" s="1" t="s">
        <v>4213</v>
      </c>
      <c r="C848" s="1" t="s">
        <v>4214</v>
      </c>
      <c r="D848" s="4" t="s">
        <v>2</v>
      </c>
      <c r="E848" s="5">
        <v>1</v>
      </c>
      <c r="F848" s="5"/>
      <c r="G848" s="11">
        <v>5329</v>
      </c>
      <c r="H848" s="14" t="s">
        <v>4743</v>
      </c>
      <c r="I848" s="20">
        <f>All_US[[#This Row],[USD List / Unit]]*$I$3</f>
        <v>5329</v>
      </c>
      <c r="J848" s="6">
        <v>627998013906</v>
      </c>
      <c r="K848" s="1"/>
      <c r="L848" s="1" t="s">
        <v>10</v>
      </c>
      <c r="M848" s="1" t="s">
        <v>2195</v>
      </c>
      <c r="N848" s="1"/>
      <c r="O848" s="1"/>
      <c r="P848" s="2">
        <v>0</v>
      </c>
      <c r="Q848" s="2">
        <v>0</v>
      </c>
      <c r="R848" s="1" t="s">
        <v>926</v>
      </c>
      <c r="S848" s="1" t="s">
        <v>4210</v>
      </c>
      <c r="T848" s="1" t="s">
        <v>4178</v>
      </c>
      <c r="U848" s="1" t="s">
        <v>4215</v>
      </c>
      <c r="V848" s="1" t="s">
        <v>4</v>
      </c>
      <c r="W848" s="1" t="s">
        <v>4216</v>
      </c>
      <c r="X848" s="1" t="s">
        <v>6</v>
      </c>
    </row>
    <row r="849" spans="1:24" x14ac:dyDescent="0.2">
      <c r="A849" s="1"/>
      <c r="B849" s="1" t="s">
        <v>4217</v>
      </c>
      <c r="C849" s="1" t="s">
        <v>4218</v>
      </c>
      <c r="D849" s="4" t="s">
        <v>2</v>
      </c>
      <c r="E849" s="5">
        <v>1</v>
      </c>
      <c r="F849" s="5"/>
      <c r="G849" s="11">
        <v>4525</v>
      </c>
      <c r="H849" s="14" t="s">
        <v>4743</v>
      </c>
      <c r="I849" s="20">
        <f>All_US[[#This Row],[USD List / Unit]]*$I$3</f>
        <v>4525</v>
      </c>
      <c r="J849" s="6">
        <v>627998015597</v>
      </c>
      <c r="K849" s="1"/>
      <c r="L849" s="1" t="s">
        <v>10</v>
      </c>
      <c r="M849" s="1" t="s">
        <v>2195</v>
      </c>
      <c r="N849" s="1"/>
      <c r="O849" s="1"/>
      <c r="P849" s="2">
        <v>0</v>
      </c>
      <c r="Q849" s="2">
        <v>0</v>
      </c>
      <c r="R849" s="1" t="s">
        <v>926</v>
      </c>
      <c r="S849" s="1" t="s">
        <v>4219</v>
      </c>
      <c r="T849" s="1" t="s">
        <v>3958</v>
      </c>
      <c r="U849" s="1"/>
      <c r="V849" s="1" t="s">
        <v>4</v>
      </c>
      <c r="W849" s="1"/>
      <c r="X849" s="1" t="s">
        <v>6</v>
      </c>
    </row>
    <row r="850" spans="1:24" x14ac:dyDescent="0.2">
      <c r="A850" s="1"/>
      <c r="B850" s="1" t="s">
        <v>4220</v>
      </c>
      <c r="C850" s="1" t="s">
        <v>4221</v>
      </c>
      <c r="D850" s="4" t="s">
        <v>2</v>
      </c>
      <c r="E850" s="5">
        <v>1</v>
      </c>
      <c r="F850" s="5"/>
      <c r="G850" s="11">
        <v>4525</v>
      </c>
      <c r="H850" s="14" t="s">
        <v>4743</v>
      </c>
      <c r="I850" s="20">
        <f>All_US[[#This Row],[USD List / Unit]]*$I$3</f>
        <v>4525</v>
      </c>
      <c r="J850" s="6">
        <v>627998015603</v>
      </c>
      <c r="K850" s="1"/>
      <c r="L850" s="1" t="s">
        <v>10</v>
      </c>
      <c r="M850" s="1" t="s">
        <v>2195</v>
      </c>
      <c r="N850" s="1"/>
      <c r="O850" s="1"/>
      <c r="P850" s="2">
        <v>0</v>
      </c>
      <c r="Q850" s="2">
        <v>0</v>
      </c>
      <c r="R850" s="1" t="s">
        <v>926</v>
      </c>
      <c r="S850" s="1" t="s">
        <v>4219</v>
      </c>
      <c r="T850" s="1" t="s">
        <v>3963</v>
      </c>
      <c r="U850" s="1"/>
      <c r="V850" s="1" t="s">
        <v>4</v>
      </c>
      <c r="W850" s="1"/>
      <c r="X850" s="1" t="s">
        <v>6</v>
      </c>
    </row>
    <row r="851" spans="1:24" x14ac:dyDescent="0.2">
      <c r="A851" s="1"/>
      <c r="B851" s="1" t="s">
        <v>4222</v>
      </c>
      <c r="C851" s="1" t="s">
        <v>4223</v>
      </c>
      <c r="D851" s="4" t="s">
        <v>2</v>
      </c>
      <c r="E851" s="5">
        <v>1</v>
      </c>
      <c r="F851" s="5"/>
      <c r="G851" s="11">
        <v>4691</v>
      </c>
      <c r="H851" s="14" t="s">
        <v>4743</v>
      </c>
      <c r="I851" s="20">
        <f>All_US[[#This Row],[USD List / Unit]]*$I$3</f>
        <v>4691</v>
      </c>
      <c r="J851" s="6">
        <v>627998015610</v>
      </c>
      <c r="K851" s="1"/>
      <c r="L851" s="1" t="s">
        <v>10</v>
      </c>
      <c r="M851" s="1" t="s">
        <v>2195</v>
      </c>
      <c r="N851" s="1"/>
      <c r="O851" s="1"/>
      <c r="P851" s="2">
        <v>0</v>
      </c>
      <c r="Q851" s="2">
        <v>0</v>
      </c>
      <c r="R851" s="1" t="s">
        <v>926</v>
      </c>
      <c r="S851" s="1" t="s">
        <v>4224</v>
      </c>
      <c r="T851" s="1" t="s">
        <v>3958</v>
      </c>
      <c r="U851" s="1"/>
      <c r="V851" s="1" t="s">
        <v>4</v>
      </c>
      <c r="W851" s="1"/>
      <c r="X851" s="1" t="s">
        <v>6</v>
      </c>
    </row>
    <row r="852" spans="1:24" x14ac:dyDescent="0.2">
      <c r="A852" s="1"/>
      <c r="B852" s="1" t="s">
        <v>4225</v>
      </c>
      <c r="C852" s="1" t="s">
        <v>4226</v>
      </c>
      <c r="D852" s="4" t="s">
        <v>2</v>
      </c>
      <c r="E852" s="5">
        <v>1</v>
      </c>
      <c r="F852" s="5"/>
      <c r="G852" s="11">
        <v>4691</v>
      </c>
      <c r="H852" s="14" t="s">
        <v>4743</v>
      </c>
      <c r="I852" s="20">
        <f>All_US[[#This Row],[USD List / Unit]]*$I$3</f>
        <v>4691</v>
      </c>
      <c r="J852" s="6">
        <v>627998015627</v>
      </c>
      <c r="K852" s="1"/>
      <c r="L852" s="1" t="s">
        <v>10</v>
      </c>
      <c r="M852" s="1" t="s">
        <v>2195</v>
      </c>
      <c r="N852" s="1"/>
      <c r="O852" s="1"/>
      <c r="P852" s="2">
        <v>0</v>
      </c>
      <c r="Q852" s="2">
        <v>0</v>
      </c>
      <c r="R852" s="1" t="s">
        <v>926</v>
      </c>
      <c r="S852" s="1" t="s">
        <v>4224</v>
      </c>
      <c r="T852" s="1" t="s">
        <v>3963</v>
      </c>
      <c r="U852" s="1"/>
      <c r="V852" s="1" t="s">
        <v>4</v>
      </c>
      <c r="W852" s="1"/>
      <c r="X852" s="1" t="s">
        <v>6</v>
      </c>
    </row>
    <row r="853" spans="1:24" x14ac:dyDescent="0.2">
      <c r="A853" s="1"/>
      <c r="B853" s="1" t="s">
        <v>4227</v>
      </c>
      <c r="C853" s="1" t="s">
        <v>4228</v>
      </c>
      <c r="D853" s="4" t="s">
        <v>2</v>
      </c>
      <c r="E853" s="5">
        <v>1</v>
      </c>
      <c r="F853" s="5"/>
      <c r="G853" s="11">
        <v>4853</v>
      </c>
      <c r="H853" s="14" t="s">
        <v>4743</v>
      </c>
      <c r="I853" s="20">
        <f>All_US[[#This Row],[USD List / Unit]]*$I$3</f>
        <v>4853</v>
      </c>
      <c r="J853" s="6">
        <v>627998015634</v>
      </c>
      <c r="K853" s="1"/>
      <c r="L853" s="1" t="s">
        <v>10</v>
      </c>
      <c r="M853" s="1" t="s">
        <v>2195</v>
      </c>
      <c r="N853" s="1"/>
      <c r="O853" s="1"/>
      <c r="P853" s="2">
        <v>0</v>
      </c>
      <c r="Q853" s="2">
        <v>0</v>
      </c>
      <c r="R853" s="1" t="s">
        <v>926</v>
      </c>
      <c r="S853" s="1" t="s">
        <v>4229</v>
      </c>
      <c r="T853" s="1" t="s">
        <v>3958</v>
      </c>
      <c r="U853" s="1"/>
      <c r="V853" s="1" t="s">
        <v>4</v>
      </c>
      <c r="W853" s="1"/>
      <c r="X853" s="1" t="s">
        <v>6</v>
      </c>
    </row>
    <row r="854" spans="1:24" x14ac:dyDescent="0.2">
      <c r="A854" s="1"/>
      <c r="B854" s="1" t="s">
        <v>4230</v>
      </c>
      <c r="C854" s="1" t="s">
        <v>4231</v>
      </c>
      <c r="D854" s="4" t="s">
        <v>2</v>
      </c>
      <c r="E854" s="5">
        <v>1</v>
      </c>
      <c r="F854" s="5"/>
      <c r="G854" s="11">
        <v>4853</v>
      </c>
      <c r="H854" s="14" t="s">
        <v>4743</v>
      </c>
      <c r="I854" s="20">
        <f>All_US[[#This Row],[USD List / Unit]]*$I$3</f>
        <v>4853</v>
      </c>
      <c r="J854" s="6">
        <v>627998015641</v>
      </c>
      <c r="K854" s="1"/>
      <c r="L854" s="1" t="s">
        <v>10</v>
      </c>
      <c r="M854" s="1" t="s">
        <v>2195</v>
      </c>
      <c r="N854" s="1"/>
      <c r="O854" s="1"/>
      <c r="P854" s="2">
        <v>0</v>
      </c>
      <c r="Q854" s="2">
        <v>0</v>
      </c>
      <c r="R854" s="1" t="s">
        <v>926</v>
      </c>
      <c r="S854" s="1" t="s">
        <v>4229</v>
      </c>
      <c r="T854" s="1" t="s">
        <v>3963</v>
      </c>
      <c r="U854" s="1"/>
      <c r="V854" s="1" t="s">
        <v>4</v>
      </c>
      <c r="W854" s="1"/>
      <c r="X854" s="1" t="s">
        <v>6</v>
      </c>
    </row>
    <row r="855" spans="1:24" x14ac:dyDescent="0.2">
      <c r="A855" s="1"/>
      <c r="B855" s="1" t="s">
        <v>4232</v>
      </c>
      <c r="C855" s="1" t="s">
        <v>4233</v>
      </c>
      <c r="D855" s="4" t="s">
        <v>2</v>
      </c>
      <c r="E855" s="5">
        <v>1</v>
      </c>
      <c r="F855" s="5"/>
      <c r="G855" s="11">
        <v>5032</v>
      </c>
      <c r="H855" s="14" t="s">
        <v>4743</v>
      </c>
      <c r="I855" s="20">
        <f>All_US[[#This Row],[USD List / Unit]]*$I$3</f>
        <v>5032</v>
      </c>
      <c r="J855" s="6">
        <v>627998015658</v>
      </c>
      <c r="K855" s="1"/>
      <c r="L855" s="1" t="s">
        <v>10</v>
      </c>
      <c r="M855" s="1" t="s">
        <v>2195</v>
      </c>
      <c r="N855" s="1"/>
      <c r="O855" s="1"/>
      <c r="P855" s="2">
        <v>0</v>
      </c>
      <c r="Q855" s="2">
        <v>0</v>
      </c>
      <c r="R855" s="1" t="s">
        <v>926</v>
      </c>
      <c r="S855" s="1" t="s">
        <v>4234</v>
      </c>
      <c r="T855" s="1" t="s">
        <v>3958</v>
      </c>
      <c r="U855" s="1"/>
      <c r="V855" s="1" t="s">
        <v>4</v>
      </c>
      <c r="W855" s="1"/>
      <c r="X855" s="1" t="s">
        <v>6</v>
      </c>
    </row>
    <row r="856" spans="1:24" x14ac:dyDescent="0.2">
      <c r="A856" s="1"/>
      <c r="B856" s="1" t="s">
        <v>4235</v>
      </c>
      <c r="C856" s="1" t="s">
        <v>4236</v>
      </c>
      <c r="D856" s="4" t="s">
        <v>2</v>
      </c>
      <c r="E856" s="5">
        <v>1</v>
      </c>
      <c r="F856" s="5"/>
      <c r="G856" s="11">
        <v>5032</v>
      </c>
      <c r="H856" s="14" t="s">
        <v>4743</v>
      </c>
      <c r="I856" s="20">
        <f>All_US[[#This Row],[USD List / Unit]]*$I$3</f>
        <v>5032</v>
      </c>
      <c r="J856" s="6">
        <v>627998015665</v>
      </c>
      <c r="K856" s="1"/>
      <c r="L856" s="1" t="s">
        <v>10</v>
      </c>
      <c r="M856" s="1" t="s">
        <v>2195</v>
      </c>
      <c r="N856" s="1"/>
      <c r="O856" s="1"/>
      <c r="P856" s="2">
        <v>0</v>
      </c>
      <c r="Q856" s="2">
        <v>0</v>
      </c>
      <c r="R856" s="1" t="s">
        <v>926</v>
      </c>
      <c r="S856" s="1" t="s">
        <v>4234</v>
      </c>
      <c r="T856" s="1" t="s">
        <v>3963</v>
      </c>
      <c r="U856" s="1"/>
      <c r="V856" s="1" t="s">
        <v>4</v>
      </c>
      <c r="W856" s="1"/>
      <c r="X856" s="1" t="s">
        <v>6</v>
      </c>
    </row>
    <row r="857" spans="1:24" x14ac:dyDescent="0.2">
      <c r="A857" s="1"/>
      <c r="B857" s="1" t="s">
        <v>4237</v>
      </c>
      <c r="C857" s="1" t="s">
        <v>4238</v>
      </c>
      <c r="D857" s="4" t="s">
        <v>2</v>
      </c>
      <c r="E857" s="5">
        <v>1</v>
      </c>
      <c r="F857" s="5"/>
      <c r="G857" s="11">
        <v>5227</v>
      </c>
      <c r="H857" s="14" t="s">
        <v>4743</v>
      </c>
      <c r="I857" s="20">
        <f>All_US[[#This Row],[USD List / Unit]]*$I$3</f>
        <v>5227</v>
      </c>
      <c r="J857" s="6">
        <v>627998015672</v>
      </c>
      <c r="K857" s="1"/>
      <c r="L857" s="1" t="s">
        <v>10</v>
      </c>
      <c r="M857" s="1" t="s">
        <v>2195</v>
      </c>
      <c r="N857" s="1"/>
      <c r="O857" s="1"/>
      <c r="P857" s="2">
        <v>0</v>
      </c>
      <c r="Q857" s="2">
        <v>0</v>
      </c>
      <c r="R857" s="1" t="s">
        <v>926</v>
      </c>
      <c r="S857" s="1" t="s">
        <v>4239</v>
      </c>
      <c r="T857" s="1" t="s">
        <v>3958</v>
      </c>
      <c r="U857" s="1"/>
      <c r="V857" s="1" t="s">
        <v>4</v>
      </c>
      <c r="W857" s="1"/>
      <c r="X857" s="1" t="s">
        <v>6</v>
      </c>
    </row>
    <row r="858" spans="1:24" x14ac:dyDescent="0.2">
      <c r="A858" s="1"/>
      <c r="B858" s="1" t="s">
        <v>4240</v>
      </c>
      <c r="C858" s="1" t="s">
        <v>4241</v>
      </c>
      <c r="D858" s="4" t="s">
        <v>2</v>
      </c>
      <c r="E858" s="5">
        <v>1</v>
      </c>
      <c r="F858" s="5"/>
      <c r="G858" s="11">
        <v>5227</v>
      </c>
      <c r="H858" s="14" t="s">
        <v>4743</v>
      </c>
      <c r="I858" s="20">
        <f>All_US[[#This Row],[USD List / Unit]]*$I$3</f>
        <v>5227</v>
      </c>
      <c r="J858" s="6">
        <v>627998015689</v>
      </c>
      <c r="K858" s="1"/>
      <c r="L858" s="1" t="s">
        <v>10</v>
      </c>
      <c r="M858" s="1" t="s">
        <v>2195</v>
      </c>
      <c r="N858" s="1"/>
      <c r="O858" s="1"/>
      <c r="P858" s="2">
        <v>0</v>
      </c>
      <c r="Q858" s="2">
        <v>0</v>
      </c>
      <c r="R858" s="1" t="s">
        <v>926</v>
      </c>
      <c r="S858" s="1" t="s">
        <v>4239</v>
      </c>
      <c r="T858" s="1" t="s">
        <v>3963</v>
      </c>
      <c r="U858" s="1"/>
      <c r="V858" s="1" t="s">
        <v>4</v>
      </c>
      <c r="W858" s="1"/>
      <c r="X858" s="1" t="s">
        <v>6</v>
      </c>
    </row>
    <row r="859" spans="1:24" x14ac:dyDescent="0.2">
      <c r="A859" s="1"/>
      <c r="B859" s="1" t="s">
        <v>4242</v>
      </c>
      <c r="C859" s="1" t="s">
        <v>4243</v>
      </c>
      <c r="D859" s="4" t="s">
        <v>2</v>
      </c>
      <c r="E859" s="5">
        <v>1</v>
      </c>
      <c r="F859" s="5"/>
      <c r="G859" s="11">
        <v>4407</v>
      </c>
      <c r="H859" s="14" t="s">
        <v>4743</v>
      </c>
      <c r="I859" s="20">
        <f>All_US[[#This Row],[USD List / Unit]]*$I$3</f>
        <v>4407</v>
      </c>
      <c r="J859" s="6">
        <v>627998013913</v>
      </c>
      <c r="K859" s="1"/>
      <c r="L859" s="1" t="s">
        <v>10</v>
      </c>
      <c r="M859" s="1" t="s">
        <v>2195</v>
      </c>
      <c r="N859" s="1"/>
      <c r="O859" s="1" t="s">
        <v>4588</v>
      </c>
      <c r="P859" s="2">
        <v>0</v>
      </c>
      <c r="Q859" s="2">
        <v>0</v>
      </c>
      <c r="R859" s="1" t="s">
        <v>926</v>
      </c>
      <c r="S859" s="1" t="s">
        <v>4244</v>
      </c>
      <c r="T859" s="1" t="s">
        <v>4245</v>
      </c>
      <c r="U859" s="1" t="s">
        <v>4246</v>
      </c>
      <c r="V859" s="1" t="s">
        <v>4</v>
      </c>
      <c r="W859" s="1" t="s">
        <v>4247</v>
      </c>
      <c r="X859" s="1" t="s">
        <v>6</v>
      </c>
    </row>
    <row r="860" spans="1:24" x14ac:dyDescent="0.2">
      <c r="A860" s="1"/>
      <c r="B860" s="1" t="s">
        <v>4248</v>
      </c>
      <c r="C860" s="1" t="s">
        <v>4249</v>
      </c>
      <c r="D860" s="4" t="s">
        <v>2</v>
      </c>
      <c r="E860" s="5">
        <v>1</v>
      </c>
      <c r="F860" s="5"/>
      <c r="G860" s="11">
        <v>4407</v>
      </c>
      <c r="H860" s="14" t="s">
        <v>4743</v>
      </c>
      <c r="I860" s="20">
        <f>All_US[[#This Row],[USD List / Unit]]*$I$3</f>
        <v>4407</v>
      </c>
      <c r="J860" s="6">
        <v>627998013920</v>
      </c>
      <c r="K860" s="1"/>
      <c r="L860" s="1" t="s">
        <v>10</v>
      </c>
      <c r="M860" s="1" t="s">
        <v>2195</v>
      </c>
      <c r="N860" s="1"/>
      <c r="O860" s="1"/>
      <c r="P860" s="2">
        <v>0</v>
      </c>
      <c r="Q860" s="2">
        <v>0</v>
      </c>
      <c r="R860" s="1" t="s">
        <v>926</v>
      </c>
      <c r="S860" s="1" t="s">
        <v>4244</v>
      </c>
      <c r="T860" s="1" t="s">
        <v>4250</v>
      </c>
      <c r="U860" s="1" t="s">
        <v>4251</v>
      </c>
      <c r="V860" s="1" t="s">
        <v>4</v>
      </c>
      <c r="W860" s="1" t="s">
        <v>4252</v>
      </c>
      <c r="X860" s="1" t="s">
        <v>6</v>
      </c>
    </row>
    <row r="861" spans="1:24" x14ac:dyDescent="0.2">
      <c r="A861" s="1"/>
      <c r="B861" s="1" t="s">
        <v>4253</v>
      </c>
      <c r="C861" s="1" t="s">
        <v>4254</v>
      </c>
      <c r="D861" s="4" t="s">
        <v>2</v>
      </c>
      <c r="E861" s="5">
        <v>1</v>
      </c>
      <c r="F861" s="5"/>
      <c r="G861" s="11">
        <v>4542</v>
      </c>
      <c r="H861" s="14" t="s">
        <v>4743</v>
      </c>
      <c r="I861" s="20">
        <f>All_US[[#This Row],[USD List / Unit]]*$I$3</f>
        <v>4542</v>
      </c>
      <c r="J861" s="6">
        <v>627998013937</v>
      </c>
      <c r="K861" s="1"/>
      <c r="L861" s="1" t="s">
        <v>10</v>
      </c>
      <c r="M861" s="1" t="s">
        <v>2195</v>
      </c>
      <c r="N861" s="1"/>
      <c r="O861" s="1" t="s">
        <v>4589</v>
      </c>
      <c r="P861" s="2">
        <v>0</v>
      </c>
      <c r="Q861" s="2">
        <v>0</v>
      </c>
      <c r="R861" s="1" t="s">
        <v>926</v>
      </c>
      <c r="S861" s="1" t="s">
        <v>4255</v>
      </c>
      <c r="T861" s="1" t="s">
        <v>4245</v>
      </c>
      <c r="U861" s="1" t="s">
        <v>4256</v>
      </c>
      <c r="V861" s="1" t="s">
        <v>4</v>
      </c>
      <c r="W861" s="1" t="s">
        <v>4257</v>
      </c>
      <c r="X861" s="1" t="s">
        <v>6</v>
      </c>
    </row>
    <row r="862" spans="1:24" x14ac:dyDescent="0.2">
      <c r="A862" s="1"/>
      <c r="B862" s="1" t="s">
        <v>4258</v>
      </c>
      <c r="C862" s="1" t="s">
        <v>4259</v>
      </c>
      <c r="D862" s="4" t="s">
        <v>2</v>
      </c>
      <c r="E862" s="5">
        <v>1</v>
      </c>
      <c r="F862" s="5"/>
      <c r="G862" s="11">
        <v>4542</v>
      </c>
      <c r="H862" s="14" t="s">
        <v>4743</v>
      </c>
      <c r="I862" s="20">
        <f>All_US[[#This Row],[USD List / Unit]]*$I$3</f>
        <v>4542</v>
      </c>
      <c r="J862" s="6">
        <v>627998013944</v>
      </c>
      <c r="K862" s="1"/>
      <c r="L862" s="1" t="s">
        <v>10</v>
      </c>
      <c r="M862" s="1" t="s">
        <v>2195</v>
      </c>
      <c r="N862" s="1"/>
      <c r="O862" s="1"/>
      <c r="P862" s="2">
        <v>0</v>
      </c>
      <c r="Q862" s="2">
        <v>0</v>
      </c>
      <c r="R862" s="1" t="s">
        <v>926</v>
      </c>
      <c r="S862" s="1" t="s">
        <v>4255</v>
      </c>
      <c r="T862" s="1" t="s">
        <v>4250</v>
      </c>
      <c r="U862" s="1" t="s">
        <v>4260</v>
      </c>
      <c r="V862" s="1" t="s">
        <v>4</v>
      </c>
      <c r="W862" s="1" t="s">
        <v>4261</v>
      </c>
      <c r="X862" s="1" t="s">
        <v>6</v>
      </c>
    </row>
    <row r="863" spans="1:24" x14ac:dyDescent="0.2">
      <c r="A863" s="1"/>
      <c r="B863" s="1" t="s">
        <v>4262</v>
      </c>
      <c r="C863" s="1" t="s">
        <v>4263</v>
      </c>
      <c r="D863" s="4" t="s">
        <v>2</v>
      </c>
      <c r="E863" s="5">
        <v>1</v>
      </c>
      <c r="F863" s="5"/>
      <c r="G863" s="11">
        <v>4934</v>
      </c>
      <c r="H863" s="14" t="s">
        <v>4743</v>
      </c>
      <c r="I863" s="20">
        <f>All_US[[#This Row],[USD List / Unit]]*$I$3</f>
        <v>4934</v>
      </c>
      <c r="J863" s="6">
        <v>627998013951</v>
      </c>
      <c r="K863" s="1"/>
      <c r="L863" s="1" t="s">
        <v>10</v>
      </c>
      <c r="M863" s="1" t="s">
        <v>2195</v>
      </c>
      <c r="N863" s="1"/>
      <c r="O863" s="1" t="s">
        <v>4590</v>
      </c>
      <c r="P863" s="2">
        <v>0</v>
      </c>
      <c r="Q863" s="2">
        <v>0</v>
      </c>
      <c r="R863" s="1" t="s">
        <v>926</v>
      </c>
      <c r="S863" s="1" t="s">
        <v>4264</v>
      </c>
      <c r="T863" s="1" t="s">
        <v>4245</v>
      </c>
      <c r="U863" s="1" t="s">
        <v>4265</v>
      </c>
      <c r="V863" s="1" t="s">
        <v>4</v>
      </c>
      <c r="W863" s="1" t="s">
        <v>4266</v>
      </c>
      <c r="X863" s="1" t="s">
        <v>6</v>
      </c>
    </row>
    <row r="864" spans="1:24" x14ac:dyDescent="0.2">
      <c r="A864" s="1"/>
      <c r="B864" s="1" t="s">
        <v>4267</v>
      </c>
      <c r="C864" s="1" t="s">
        <v>4268</v>
      </c>
      <c r="D864" s="4" t="s">
        <v>2</v>
      </c>
      <c r="E864" s="5">
        <v>1</v>
      </c>
      <c r="F864" s="5"/>
      <c r="G864" s="11">
        <v>4934</v>
      </c>
      <c r="H864" s="14" t="s">
        <v>4743</v>
      </c>
      <c r="I864" s="20">
        <f>All_US[[#This Row],[USD List / Unit]]*$I$3</f>
        <v>4934</v>
      </c>
      <c r="J864" s="6">
        <v>627998013968</v>
      </c>
      <c r="K864" s="1"/>
      <c r="L864" s="1" t="s">
        <v>10</v>
      </c>
      <c r="M864" s="1" t="s">
        <v>2195</v>
      </c>
      <c r="N864" s="1"/>
      <c r="O864" s="1"/>
      <c r="P864" s="2">
        <v>0</v>
      </c>
      <c r="Q864" s="2">
        <v>0</v>
      </c>
      <c r="R864" s="1" t="s">
        <v>926</v>
      </c>
      <c r="S864" s="1" t="s">
        <v>4264</v>
      </c>
      <c r="T864" s="1" t="s">
        <v>4250</v>
      </c>
      <c r="U864" s="1" t="s">
        <v>4269</v>
      </c>
      <c r="V864" s="1" t="s">
        <v>4</v>
      </c>
      <c r="W864" s="1" t="s">
        <v>4270</v>
      </c>
      <c r="X864" s="1" t="s">
        <v>6</v>
      </c>
    </row>
    <row r="865" spans="1:24" x14ac:dyDescent="0.2">
      <c r="A865" s="1"/>
      <c r="B865" s="1" t="s">
        <v>4271</v>
      </c>
      <c r="C865" s="1" t="s">
        <v>4272</v>
      </c>
      <c r="D865" s="4" t="s">
        <v>2</v>
      </c>
      <c r="E865" s="5">
        <v>1</v>
      </c>
      <c r="F865" s="5"/>
      <c r="G865" s="11">
        <v>5126</v>
      </c>
      <c r="H865" s="14" t="s">
        <v>4743</v>
      </c>
      <c r="I865" s="20">
        <f>All_US[[#This Row],[USD List / Unit]]*$I$3</f>
        <v>5126</v>
      </c>
      <c r="J865" s="6">
        <v>627998013975</v>
      </c>
      <c r="K865" s="1"/>
      <c r="L865" s="1" t="s">
        <v>10</v>
      </c>
      <c r="M865" s="1" t="s">
        <v>2195</v>
      </c>
      <c r="N865" s="1"/>
      <c r="O865" s="1" t="s">
        <v>4591</v>
      </c>
      <c r="P865" s="2">
        <v>0</v>
      </c>
      <c r="Q865" s="2">
        <v>0</v>
      </c>
      <c r="R865" s="1" t="s">
        <v>926</v>
      </c>
      <c r="S865" s="1" t="s">
        <v>4273</v>
      </c>
      <c r="T865" s="1" t="s">
        <v>4245</v>
      </c>
      <c r="U865" s="1" t="s">
        <v>4274</v>
      </c>
      <c r="V865" s="1" t="s">
        <v>4</v>
      </c>
      <c r="W865" s="1" t="s">
        <v>4275</v>
      </c>
      <c r="X865" s="1" t="s">
        <v>6</v>
      </c>
    </row>
    <row r="866" spans="1:24" x14ac:dyDescent="0.2">
      <c r="A866" s="1"/>
      <c r="B866" s="1" t="s">
        <v>4276</v>
      </c>
      <c r="C866" s="1" t="s">
        <v>4277</v>
      </c>
      <c r="D866" s="4" t="s">
        <v>2</v>
      </c>
      <c r="E866" s="5">
        <v>1</v>
      </c>
      <c r="F866" s="5"/>
      <c r="G866" s="11">
        <v>5126</v>
      </c>
      <c r="H866" s="14" t="s">
        <v>4743</v>
      </c>
      <c r="I866" s="20">
        <f>All_US[[#This Row],[USD List / Unit]]*$I$3</f>
        <v>5126</v>
      </c>
      <c r="J866" s="6">
        <v>627998013982</v>
      </c>
      <c r="K866" s="1"/>
      <c r="L866" s="1" t="s">
        <v>10</v>
      </c>
      <c r="M866" s="1" t="s">
        <v>2195</v>
      </c>
      <c r="N866" s="1"/>
      <c r="O866" s="1"/>
      <c r="P866" s="2">
        <v>0</v>
      </c>
      <c r="Q866" s="2">
        <v>0</v>
      </c>
      <c r="R866" s="1" t="s">
        <v>926</v>
      </c>
      <c r="S866" s="1" t="s">
        <v>4273</v>
      </c>
      <c r="T866" s="1" t="s">
        <v>4250</v>
      </c>
      <c r="U866" s="1" t="s">
        <v>4278</v>
      </c>
      <c r="V866" s="1" t="s">
        <v>4</v>
      </c>
      <c r="W866" s="1" t="s">
        <v>4279</v>
      </c>
      <c r="X866" s="1" t="s">
        <v>6</v>
      </c>
    </row>
    <row r="867" spans="1:24" x14ac:dyDescent="0.2">
      <c r="A867" s="1"/>
      <c r="B867" s="1" t="s">
        <v>4280</v>
      </c>
      <c r="C867" s="1" t="s">
        <v>4281</v>
      </c>
      <c r="D867" s="4" t="s">
        <v>2</v>
      </c>
      <c r="E867" s="5">
        <v>1</v>
      </c>
      <c r="F867" s="5"/>
      <c r="G867" s="11">
        <v>5329</v>
      </c>
      <c r="H867" s="14" t="s">
        <v>4743</v>
      </c>
      <c r="I867" s="20">
        <f>All_US[[#This Row],[USD List / Unit]]*$I$3</f>
        <v>5329</v>
      </c>
      <c r="J867" s="6">
        <v>627998013999</v>
      </c>
      <c r="K867" s="1"/>
      <c r="L867" s="1" t="s">
        <v>10</v>
      </c>
      <c r="M867" s="1" t="s">
        <v>2195</v>
      </c>
      <c r="N867" s="1"/>
      <c r="O867" s="1" t="s">
        <v>4592</v>
      </c>
      <c r="P867" s="2">
        <v>65.38</v>
      </c>
      <c r="Q867" s="2">
        <v>65.38</v>
      </c>
      <c r="R867" s="1" t="s">
        <v>926</v>
      </c>
      <c r="S867" s="1" t="s">
        <v>4282</v>
      </c>
      <c r="T867" s="1" t="s">
        <v>4245</v>
      </c>
      <c r="U867" s="1" t="s">
        <v>4283</v>
      </c>
      <c r="V867" s="1" t="s">
        <v>4</v>
      </c>
      <c r="W867" s="1" t="s">
        <v>4284</v>
      </c>
      <c r="X867" s="1" t="s">
        <v>6</v>
      </c>
    </row>
    <row r="868" spans="1:24" x14ac:dyDescent="0.2">
      <c r="A868" s="1"/>
      <c r="B868" s="1" t="s">
        <v>4285</v>
      </c>
      <c r="C868" s="1" t="s">
        <v>4286</v>
      </c>
      <c r="D868" s="4" t="s">
        <v>2</v>
      </c>
      <c r="E868" s="5">
        <v>1</v>
      </c>
      <c r="F868" s="5"/>
      <c r="G868" s="11">
        <v>5329</v>
      </c>
      <c r="H868" s="14" t="s">
        <v>4743</v>
      </c>
      <c r="I868" s="20">
        <f>All_US[[#This Row],[USD List / Unit]]*$I$3</f>
        <v>5329</v>
      </c>
      <c r="J868" s="6">
        <v>627998014002</v>
      </c>
      <c r="K868" s="1"/>
      <c r="L868" s="1" t="s">
        <v>10</v>
      </c>
      <c r="M868" s="1" t="s">
        <v>2195</v>
      </c>
      <c r="N868" s="1"/>
      <c r="O868" s="1"/>
      <c r="P868" s="2">
        <v>0</v>
      </c>
      <c r="Q868" s="2">
        <v>0</v>
      </c>
      <c r="R868" s="1" t="s">
        <v>926</v>
      </c>
      <c r="S868" s="1" t="s">
        <v>4282</v>
      </c>
      <c r="T868" s="1" t="s">
        <v>4250</v>
      </c>
      <c r="U868" s="1" t="s">
        <v>4287</v>
      </c>
      <c r="V868" s="1" t="s">
        <v>4</v>
      </c>
      <c r="W868" s="1" t="s">
        <v>4288</v>
      </c>
      <c r="X868" s="1" t="s">
        <v>6</v>
      </c>
    </row>
    <row r="869" spans="1:24" x14ac:dyDescent="0.2">
      <c r="A869" s="1"/>
      <c r="B869" s="1" t="s">
        <v>4289</v>
      </c>
      <c r="C869" s="1" t="s">
        <v>4290</v>
      </c>
      <c r="D869" s="4" t="s">
        <v>2</v>
      </c>
      <c r="E869" s="5">
        <v>1</v>
      </c>
      <c r="F869" s="5"/>
      <c r="G869" s="11">
        <v>4525</v>
      </c>
      <c r="H869" s="14" t="s">
        <v>4743</v>
      </c>
      <c r="I869" s="20">
        <f>All_US[[#This Row],[USD List / Unit]]*$I$3</f>
        <v>4525</v>
      </c>
      <c r="J869" s="6">
        <v>627998014019</v>
      </c>
      <c r="K869" s="1"/>
      <c r="L869" s="1" t="s">
        <v>10</v>
      </c>
      <c r="M869" s="1" t="s">
        <v>2195</v>
      </c>
      <c r="N869" s="1"/>
      <c r="O869" s="1"/>
      <c r="P869" s="2">
        <v>98.36</v>
      </c>
      <c r="Q869" s="2">
        <v>98.36</v>
      </c>
      <c r="R869" s="1" t="s">
        <v>926</v>
      </c>
      <c r="S869" s="1" t="s">
        <v>4291</v>
      </c>
      <c r="T869" s="1" t="s">
        <v>4005</v>
      </c>
      <c r="U869" s="1" t="s">
        <v>4292</v>
      </c>
      <c r="V869" s="1" t="s">
        <v>4</v>
      </c>
      <c r="W869" s="1" t="s">
        <v>4293</v>
      </c>
      <c r="X869" s="1" t="s">
        <v>6</v>
      </c>
    </row>
    <row r="870" spans="1:24" x14ac:dyDescent="0.2">
      <c r="A870" s="1"/>
      <c r="B870" s="1" t="s">
        <v>4294</v>
      </c>
      <c r="C870" s="1" t="s">
        <v>4295</v>
      </c>
      <c r="D870" s="4" t="s">
        <v>2</v>
      </c>
      <c r="E870" s="5">
        <v>1</v>
      </c>
      <c r="F870" s="5"/>
      <c r="G870" s="11">
        <v>4525</v>
      </c>
      <c r="H870" s="14" t="s">
        <v>4743</v>
      </c>
      <c r="I870" s="20">
        <f>All_US[[#This Row],[USD List / Unit]]*$I$3</f>
        <v>4525</v>
      </c>
      <c r="J870" s="6">
        <v>627998014026</v>
      </c>
      <c r="K870" s="1"/>
      <c r="L870" s="1" t="s">
        <v>10</v>
      </c>
      <c r="M870" s="1" t="s">
        <v>2195</v>
      </c>
      <c r="N870" s="1"/>
      <c r="O870" s="1"/>
      <c r="P870" s="2">
        <v>0</v>
      </c>
      <c r="Q870" s="2">
        <v>0</v>
      </c>
      <c r="R870" s="1" t="s">
        <v>926</v>
      </c>
      <c r="S870" s="1" t="s">
        <v>4291</v>
      </c>
      <c r="T870" s="1" t="s">
        <v>4010</v>
      </c>
      <c r="U870" s="1" t="s">
        <v>4296</v>
      </c>
      <c r="V870" s="1" t="s">
        <v>4</v>
      </c>
      <c r="W870" s="1" t="s">
        <v>4297</v>
      </c>
      <c r="X870" s="1" t="s">
        <v>6</v>
      </c>
    </row>
    <row r="871" spans="1:24" x14ac:dyDescent="0.2">
      <c r="A871" s="1"/>
      <c r="B871" s="1" t="s">
        <v>4298</v>
      </c>
      <c r="C871" s="1" t="s">
        <v>4299</v>
      </c>
      <c r="D871" s="4" t="s">
        <v>2</v>
      </c>
      <c r="E871" s="5">
        <v>1</v>
      </c>
      <c r="F871" s="5"/>
      <c r="G871" s="11">
        <v>4691</v>
      </c>
      <c r="H871" s="14" t="s">
        <v>4743</v>
      </c>
      <c r="I871" s="20">
        <f>All_US[[#This Row],[USD List / Unit]]*$I$3</f>
        <v>4691</v>
      </c>
      <c r="J871" s="6">
        <v>627998014033</v>
      </c>
      <c r="K871" s="1"/>
      <c r="L871" s="1" t="s">
        <v>10</v>
      </c>
      <c r="M871" s="1" t="s">
        <v>2195</v>
      </c>
      <c r="N871" s="1"/>
      <c r="O871" s="1"/>
      <c r="P871" s="2">
        <v>0</v>
      </c>
      <c r="Q871" s="2">
        <v>0</v>
      </c>
      <c r="R871" s="1" t="s">
        <v>926</v>
      </c>
      <c r="S871" s="1" t="s">
        <v>4300</v>
      </c>
      <c r="T871" s="1" t="s">
        <v>4005</v>
      </c>
      <c r="U871" s="1" t="s">
        <v>4301</v>
      </c>
      <c r="V871" s="1" t="s">
        <v>4</v>
      </c>
      <c r="W871" s="1" t="s">
        <v>4302</v>
      </c>
      <c r="X871" s="1" t="s">
        <v>6</v>
      </c>
    </row>
    <row r="872" spans="1:24" x14ac:dyDescent="0.2">
      <c r="A872" s="1"/>
      <c r="B872" s="1" t="s">
        <v>4303</v>
      </c>
      <c r="C872" s="1" t="s">
        <v>4304</v>
      </c>
      <c r="D872" s="4" t="s">
        <v>2</v>
      </c>
      <c r="E872" s="5">
        <v>1</v>
      </c>
      <c r="F872" s="5"/>
      <c r="G872" s="11">
        <v>4691</v>
      </c>
      <c r="H872" s="14" t="s">
        <v>4743</v>
      </c>
      <c r="I872" s="20">
        <f>All_US[[#This Row],[USD List / Unit]]*$I$3</f>
        <v>4691</v>
      </c>
      <c r="J872" s="6">
        <v>627998014040</v>
      </c>
      <c r="K872" s="1"/>
      <c r="L872" s="1" t="s">
        <v>10</v>
      </c>
      <c r="M872" s="1" t="s">
        <v>2195</v>
      </c>
      <c r="N872" s="1"/>
      <c r="O872" s="1"/>
      <c r="P872" s="2">
        <v>0</v>
      </c>
      <c r="Q872" s="2">
        <v>0</v>
      </c>
      <c r="R872" s="1" t="s">
        <v>926</v>
      </c>
      <c r="S872" s="1" t="s">
        <v>4300</v>
      </c>
      <c r="T872" s="1" t="s">
        <v>4010</v>
      </c>
      <c r="U872" s="1" t="s">
        <v>4305</v>
      </c>
      <c r="V872" s="1" t="s">
        <v>4</v>
      </c>
      <c r="W872" s="1" t="s">
        <v>4306</v>
      </c>
      <c r="X872" s="1" t="s">
        <v>6</v>
      </c>
    </row>
    <row r="873" spans="1:24" x14ac:dyDescent="0.2">
      <c r="A873" s="1"/>
      <c r="B873" s="1" t="s">
        <v>4307</v>
      </c>
      <c r="C873" s="1" t="s">
        <v>4308</v>
      </c>
      <c r="D873" s="4" t="s">
        <v>2</v>
      </c>
      <c r="E873" s="5">
        <v>1</v>
      </c>
      <c r="F873" s="5"/>
      <c r="G873" s="11">
        <v>4853</v>
      </c>
      <c r="H873" s="14" t="s">
        <v>4743</v>
      </c>
      <c r="I873" s="20">
        <f>All_US[[#This Row],[USD List / Unit]]*$I$3</f>
        <v>4853</v>
      </c>
      <c r="J873" s="6">
        <v>627998014057</v>
      </c>
      <c r="K873" s="1"/>
      <c r="L873" s="1" t="s">
        <v>10</v>
      </c>
      <c r="M873" s="1" t="s">
        <v>2195</v>
      </c>
      <c r="N873" s="1"/>
      <c r="O873" s="1"/>
      <c r="P873" s="2">
        <v>0</v>
      </c>
      <c r="Q873" s="2">
        <v>0</v>
      </c>
      <c r="R873" s="1" t="s">
        <v>926</v>
      </c>
      <c r="S873" s="1" t="s">
        <v>4309</v>
      </c>
      <c r="T873" s="1" t="s">
        <v>4005</v>
      </c>
      <c r="U873" s="1" t="s">
        <v>4310</v>
      </c>
      <c r="V873" s="1" t="s">
        <v>4</v>
      </c>
      <c r="W873" s="1" t="s">
        <v>4311</v>
      </c>
      <c r="X873" s="1" t="s">
        <v>6</v>
      </c>
    </row>
    <row r="874" spans="1:24" x14ac:dyDescent="0.2">
      <c r="A874" s="1"/>
      <c r="B874" s="1" t="s">
        <v>4312</v>
      </c>
      <c r="C874" s="1" t="s">
        <v>4313</v>
      </c>
      <c r="D874" s="4" t="s">
        <v>2</v>
      </c>
      <c r="E874" s="5">
        <v>1</v>
      </c>
      <c r="F874" s="5"/>
      <c r="G874" s="11">
        <v>4853</v>
      </c>
      <c r="H874" s="14" t="s">
        <v>4743</v>
      </c>
      <c r="I874" s="20">
        <f>All_US[[#This Row],[USD List / Unit]]*$I$3</f>
        <v>4853</v>
      </c>
      <c r="J874" s="6">
        <v>627998014064</v>
      </c>
      <c r="K874" s="1"/>
      <c r="L874" s="1" t="s">
        <v>10</v>
      </c>
      <c r="M874" s="1" t="s">
        <v>2195</v>
      </c>
      <c r="N874" s="1"/>
      <c r="O874" s="1"/>
      <c r="P874" s="2">
        <v>0</v>
      </c>
      <c r="Q874" s="2">
        <v>0</v>
      </c>
      <c r="R874" s="1" t="s">
        <v>926</v>
      </c>
      <c r="S874" s="1" t="s">
        <v>4309</v>
      </c>
      <c r="T874" s="1" t="s">
        <v>4010</v>
      </c>
      <c r="U874" s="1" t="s">
        <v>4314</v>
      </c>
      <c r="V874" s="1" t="s">
        <v>4</v>
      </c>
      <c r="W874" s="1" t="s">
        <v>4315</v>
      </c>
      <c r="X874" s="1" t="s">
        <v>6</v>
      </c>
    </row>
    <row r="875" spans="1:24" x14ac:dyDescent="0.2">
      <c r="A875" s="1"/>
      <c r="B875" s="1" t="s">
        <v>4316</v>
      </c>
      <c r="C875" s="1" t="s">
        <v>4317</v>
      </c>
      <c r="D875" s="4" t="s">
        <v>2</v>
      </c>
      <c r="E875" s="5">
        <v>1</v>
      </c>
      <c r="F875" s="5"/>
      <c r="G875" s="11">
        <v>5033</v>
      </c>
      <c r="H875" s="14" t="s">
        <v>4743</v>
      </c>
      <c r="I875" s="20">
        <f>All_US[[#This Row],[USD List / Unit]]*$I$3</f>
        <v>5033</v>
      </c>
      <c r="J875" s="6">
        <v>627998014071</v>
      </c>
      <c r="K875" s="1"/>
      <c r="L875" s="1" t="s">
        <v>10</v>
      </c>
      <c r="M875" s="1" t="s">
        <v>2195</v>
      </c>
      <c r="N875" s="1"/>
      <c r="O875" s="1"/>
      <c r="P875" s="2">
        <v>0</v>
      </c>
      <c r="Q875" s="2">
        <v>0</v>
      </c>
      <c r="R875" s="1" t="s">
        <v>926</v>
      </c>
      <c r="S875" s="1" t="s">
        <v>4318</v>
      </c>
      <c r="T875" s="1" t="s">
        <v>4005</v>
      </c>
      <c r="U875" s="1" t="s">
        <v>4319</v>
      </c>
      <c r="V875" s="1" t="s">
        <v>4</v>
      </c>
      <c r="W875" s="1" t="s">
        <v>4320</v>
      </c>
      <c r="X875" s="1" t="s">
        <v>6</v>
      </c>
    </row>
    <row r="876" spans="1:24" x14ac:dyDescent="0.2">
      <c r="A876" s="1"/>
      <c r="B876" s="1" t="s">
        <v>4321</v>
      </c>
      <c r="C876" s="1" t="s">
        <v>4322</v>
      </c>
      <c r="D876" s="4" t="s">
        <v>2</v>
      </c>
      <c r="E876" s="5">
        <v>1</v>
      </c>
      <c r="F876" s="5"/>
      <c r="G876" s="11">
        <v>5033</v>
      </c>
      <c r="H876" s="14" t="s">
        <v>4743</v>
      </c>
      <c r="I876" s="20">
        <f>All_US[[#This Row],[USD List / Unit]]*$I$3</f>
        <v>5033</v>
      </c>
      <c r="J876" s="6">
        <v>627998014088</v>
      </c>
      <c r="K876" s="1"/>
      <c r="L876" s="1" t="s">
        <v>10</v>
      </c>
      <c r="M876" s="1" t="s">
        <v>2195</v>
      </c>
      <c r="N876" s="1"/>
      <c r="O876" s="1"/>
      <c r="P876" s="2">
        <v>0</v>
      </c>
      <c r="Q876" s="2">
        <v>0</v>
      </c>
      <c r="R876" s="1" t="s">
        <v>926</v>
      </c>
      <c r="S876" s="1" t="s">
        <v>4318</v>
      </c>
      <c r="T876" s="1" t="s">
        <v>4010</v>
      </c>
      <c r="U876" s="1" t="s">
        <v>4323</v>
      </c>
      <c r="V876" s="1" t="s">
        <v>4</v>
      </c>
      <c r="W876" s="1" t="s">
        <v>4324</v>
      </c>
      <c r="X876" s="1" t="s">
        <v>6</v>
      </c>
    </row>
    <row r="877" spans="1:24" x14ac:dyDescent="0.2">
      <c r="A877" s="1"/>
      <c r="B877" s="1" t="s">
        <v>4325</v>
      </c>
      <c r="C877" s="1" t="s">
        <v>4326</v>
      </c>
      <c r="D877" s="4" t="s">
        <v>2</v>
      </c>
      <c r="E877" s="5">
        <v>1</v>
      </c>
      <c r="F877" s="5"/>
      <c r="G877" s="11">
        <v>5227</v>
      </c>
      <c r="H877" s="14" t="s">
        <v>4743</v>
      </c>
      <c r="I877" s="20">
        <f>All_US[[#This Row],[USD List / Unit]]*$I$3</f>
        <v>5227</v>
      </c>
      <c r="J877" s="6">
        <v>627998014095</v>
      </c>
      <c r="K877" s="1"/>
      <c r="L877" s="1" t="s">
        <v>10</v>
      </c>
      <c r="M877" s="1" t="s">
        <v>2195</v>
      </c>
      <c r="N877" s="1"/>
      <c r="O877" s="1"/>
      <c r="P877" s="2">
        <v>0</v>
      </c>
      <c r="Q877" s="2">
        <v>0</v>
      </c>
      <c r="R877" s="1" t="s">
        <v>926</v>
      </c>
      <c r="S877" s="1" t="s">
        <v>4327</v>
      </c>
      <c r="T877" s="1" t="s">
        <v>4005</v>
      </c>
      <c r="U877" s="1" t="s">
        <v>4328</v>
      </c>
      <c r="V877" s="1" t="s">
        <v>4</v>
      </c>
      <c r="W877" s="1" t="s">
        <v>4329</v>
      </c>
      <c r="X877" s="1" t="s">
        <v>6</v>
      </c>
    </row>
    <row r="878" spans="1:24" x14ac:dyDescent="0.2">
      <c r="A878" s="1"/>
      <c r="B878" s="1" t="s">
        <v>4330</v>
      </c>
      <c r="C878" s="1" t="s">
        <v>4331</v>
      </c>
      <c r="D878" s="4" t="s">
        <v>2</v>
      </c>
      <c r="E878" s="5">
        <v>1</v>
      </c>
      <c r="F878" s="5"/>
      <c r="G878" s="11">
        <v>5227</v>
      </c>
      <c r="H878" s="14" t="s">
        <v>4743</v>
      </c>
      <c r="I878" s="20">
        <f>All_US[[#This Row],[USD List / Unit]]*$I$3</f>
        <v>5227</v>
      </c>
      <c r="J878" s="6">
        <v>627998014101</v>
      </c>
      <c r="K878" s="1"/>
      <c r="L878" s="1" t="s">
        <v>10</v>
      </c>
      <c r="M878" s="1" t="s">
        <v>2195</v>
      </c>
      <c r="N878" s="1"/>
      <c r="O878" s="1"/>
      <c r="P878" s="2">
        <v>0</v>
      </c>
      <c r="Q878" s="2">
        <v>0</v>
      </c>
      <c r="R878" s="1" t="s">
        <v>926</v>
      </c>
      <c r="S878" s="1" t="s">
        <v>4327</v>
      </c>
      <c r="T878" s="1" t="s">
        <v>4010</v>
      </c>
      <c r="U878" s="1" t="s">
        <v>4332</v>
      </c>
      <c r="V878" s="1" t="s">
        <v>4</v>
      </c>
      <c r="W878" s="1" t="s">
        <v>4333</v>
      </c>
      <c r="X878" s="1" t="s">
        <v>6</v>
      </c>
    </row>
    <row r="879" spans="1:24" x14ac:dyDescent="0.2">
      <c r="A879" s="1"/>
      <c r="B879" s="1" t="s">
        <v>4334</v>
      </c>
      <c r="C879" s="1" t="s">
        <v>4335</v>
      </c>
      <c r="D879" s="4" t="s">
        <v>2</v>
      </c>
      <c r="E879" s="5">
        <v>1</v>
      </c>
      <c r="F879" s="5"/>
      <c r="G879" s="11">
        <v>3774</v>
      </c>
      <c r="H879" s="14" t="s">
        <v>4744</v>
      </c>
      <c r="I879" s="20">
        <f>All_US[[#This Row],[USD List / Unit]]*$I$3</f>
        <v>3774</v>
      </c>
      <c r="J879" s="6">
        <v>627998013692</v>
      </c>
      <c r="K879" s="1"/>
      <c r="L879" s="1" t="s">
        <v>10</v>
      </c>
      <c r="M879" s="1" t="s">
        <v>2195</v>
      </c>
      <c r="N879" s="1"/>
      <c r="O879" s="1" t="s">
        <v>4593</v>
      </c>
      <c r="P879" s="2">
        <v>0</v>
      </c>
      <c r="Q879" s="2">
        <v>0</v>
      </c>
      <c r="R879" s="1" t="s">
        <v>926</v>
      </c>
      <c r="S879" s="1" t="s">
        <v>4172</v>
      </c>
      <c r="T879" s="1" t="s">
        <v>4336</v>
      </c>
      <c r="U879" s="1" t="s">
        <v>4337</v>
      </c>
      <c r="V879" s="1" t="s">
        <v>4</v>
      </c>
      <c r="W879" s="1" t="s">
        <v>4338</v>
      </c>
      <c r="X879" s="1" t="s">
        <v>6</v>
      </c>
    </row>
    <row r="880" spans="1:24" x14ac:dyDescent="0.2">
      <c r="A880" s="1"/>
      <c r="B880" s="1" t="s">
        <v>4339</v>
      </c>
      <c r="C880" s="1" t="s">
        <v>4340</v>
      </c>
      <c r="D880" s="4" t="s">
        <v>2</v>
      </c>
      <c r="E880" s="5">
        <v>1</v>
      </c>
      <c r="F880" s="5"/>
      <c r="G880" s="11">
        <v>3774</v>
      </c>
      <c r="H880" s="14" t="s">
        <v>4744</v>
      </c>
      <c r="I880" s="20">
        <f>All_US[[#This Row],[USD List / Unit]]*$I$3</f>
        <v>3774</v>
      </c>
      <c r="J880" s="6">
        <v>627998013708</v>
      </c>
      <c r="K880" s="1"/>
      <c r="L880" s="1" t="s">
        <v>10</v>
      </c>
      <c r="M880" s="1" t="s">
        <v>2195</v>
      </c>
      <c r="N880" s="1"/>
      <c r="O880" s="1"/>
      <c r="P880" s="2">
        <v>0</v>
      </c>
      <c r="Q880" s="2">
        <v>0</v>
      </c>
      <c r="R880" s="1" t="s">
        <v>926</v>
      </c>
      <c r="S880" s="1" t="s">
        <v>4172</v>
      </c>
      <c r="T880" s="1" t="s">
        <v>4341</v>
      </c>
      <c r="U880" s="1" t="s">
        <v>4342</v>
      </c>
      <c r="V880" s="1" t="s">
        <v>4</v>
      </c>
      <c r="W880" s="1" t="s">
        <v>4343</v>
      </c>
      <c r="X880" s="1" t="s">
        <v>6</v>
      </c>
    </row>
    <row r="881" spans="1:24" x14ac:dyDescent="0.2">
      <c r="A881" s="1"/>
      <c r="B881" s="1" t="s">
        <v>4344</v>
      </c>
      <c r="C881" s="1" t="s">
        <v>4345</v>
      </c>
      <c r="D881" s="4" t="s">
        <v>2</v>
      </c>
      <c r="E881" s="5">
        <v>1</v>
      </c>
      <c r="F881" s="5"/>
      <c r="G881" s="11">
        <v>3910</v>
      </c>
      <c r="H881" s="14" t="s">
        <v>4744</v>
      </c>
      <c r="I881" s="20">
        <f>All_US[[#This Row],[USD List / Unit]]*$I$3</f>
        <v>3910</v>
      </c>
      <c r="J881" s="6">
        <v>627998013715</v>
      </c>
      <c r="K881" s="1"/>
      <c r="L881" s="1" t="s">
        <v>10</v>
      </c>
      <c r="M881" s="1" t="s">
        <v>2195</v>
      </c>
      <c r="N881" s="1"/>
      <c r="O881" s="1" t="s">
        <v>4594</v>
      </c>
      <c r="P881" s="2">
        <v>0</v>
      </c>
      <c r="Q881" s="2">
        <v>0</v>
      </c>
      <c r="R881" s="1" t="s">
        <v>926</v>
      </c>
      <c r="S881" s="1" t="s">
        <v>4183</v>
      </c>
      <c r="T881" s="1" t="s">
        <v>4336</v>
      </c>
      <c r="U881" s="1" t="s">
        <v>4346</v>
      </c>
      <c r="V881" s="1" t="s">
        <v>4</v>
      </c>
      <c r="W881" s="1" t="s">
        <v>4347</v>
      </c>
      <c r="X881" s="1" t="s">
        <v>6</v>
      </c>
    </row>
    <row r="882" spans="1:24" x14ac:dyDescent="0.2">
      <c r="A882" s="1"/>
      <c r="B882" s="1" t="s">
        <v>4348</v>
      </c>
      <c r="C882" s="1" t="s">
        <v>4349</v>
      </c>
      <c r="D882" s="4" t="s">
        <v>2</v>
      </c>
      <c r="E882" s="5">
        <v>1</v>
      </c>
      <c r="F882" s="5"/>
      <c r="G882" s="11">
        <v>3910</v>
      </c>
      <c r="H882" s="14" t="s">
        <v>4744</v>
      </c>
      <c r="I882" s="20">
        <f>All_US[[#This Row],[USD List / Unit]]*$I$3</f>
        <v>3910</v>
      </c>
      <c r="J882" s="6">
        <v>627998013722</v>
      </c>
      <c r="K882" s="1"/>
      <c r="L882" s="1" t="s">
        <v>10</v>
      </c>
      <c r="M882" s="1" t="s">
        <v>2195</v>
      </c>
      <c r="N882" s="1"/>
      <c r="O882" s="1"/>
      <c r="P882" s="2">
        <v>0</v>
      </c>
      <c r="Q882" s="2">
        <v>0</v>
      </c>
      <c r="R882" s="1" t="s">
        <v>926</v>
      </c>
      <c r="S882" s="1" t="s">
        <v>4183</v>
      </c>
      <c r="T882" s="1" t="s">
        <v>4341</v>
      </c>
      <c r="U882" s="1" t="s">
        <v>4350</v>
      </c>
      <c r="V882" s="1" t="s">
        <v>4</v>
      </c>
      <c r="W882" s="1" t="s">
        <v>4351</v>
      </c>
      <c r="X882" s="1" t="s">
        <v>6</v>
      </c>
    </row>
    <row r="883" spans="1:24" x14ac:dyDescent="0.2">
      <c r="A883" s="1"/>
      <c r="B883" s="1" t="s">
        <v>4352</v>
      </c>
      <c r="C883" s="1" t="s">
        <v>4353</v>
      </c>
      <c r="D883" s="4" t="s">
        <v>2</v>
      </c>
      <c r="E883" s="5">
        <v>1</v>
      </c>
      <c r="F883" s="5"/>
      <c r="G883" s="11">
        <v>4304</v>
      </c>
      <c r="H883" s="14" t="s">
        <v>4744</v>
      </c>
      <c r="I883" s="20">
        <f>All_US[[#This Row],[USD List / Unit]]*$I$3</f>
        <v>4304</v>
      </c>
      <c r="J883" s="6">
        <v>627998013739</v>
      </c>
      <c r="K883" s="1"/>
      <c r="L883" s="1" t="s">
        <v>10</v>
      </c>
      <c r="M883" s="1" t="s">
        <v>2195</v>
      </c>
      <c r="N883" s="1"/>
      <c r="O883" s="1" t="s">
        <v>4595</v>
      </c>
      <c r="P883" s="2">
        <v>0</v>
      </c>
      <c r="Q883" s="2">
        <v>0</v>
      </c>
      <c r="R883" s="1" t="s">
        <v>926</v>
      </c>
      <c r="S883" s="1" t="s">
        <v>4192</v>
      </c>
      <c r="T883" s="1" t="s">
        <v>4336</v>
      </c>
      <c r="U883" s="1" t="s">
        <v>4354</v>
      </c>
      <c r="V883" s="1" t="s">
        <v>4</v>
      </c>
      <c r="W883" s="1" t="s">
        <v>4355</v>
      </c>
      <c r="X883" s="1" t="s">
        <v>6</v>
      </c>
    </row>
    <row r="884" spans="1:24" x14ac:dyDescent="0.2">
      <c r="A884" s="1"/>
      <c r="B884" s="1" t="s">
        <v>4356</v>
      </c>
      <c r="C884" s="1" t="s">
        <v>4357</v>
      </c>
      <c r="D884" s="4" t="s">
        <v>2</v>
      </c>
      <c r="E884" s="5">
        <v>1</v>
      </c>
      <c r="F884" s="5"/>
      <c r="G884" s="11">
        <v>4304</v>
      </c>
      <c r="H884" s="14" t="s">
        <v>4744</v>
      </c>
      <c r="I884" s="20">
        <f>All_US[[#This Row],[USD List / Unit]]*$I$3</f>
        <v>4304</v>
      </c>
      <c r="J884" s="6">
        <v>627998013746</v>
      </c>
      <c r="K884" s="1"/>
      <c r="L884" s="1" t="s">
        <v>10</v>
      </c>
      <c r="M884" s="1" t="s">
        <v>2195</v>
      </c>
      <c r="N884" s="1"/>
      <c r="O884" s="1"/>
      <c r="P884" s="2">
        <v>0</v>
      </c>
      <c r="Q884" s="2">
        <v>0</v>
      </c>
      <c r="R884" s="1" t="s">
        <v>926</v>
      </c>
      <c r="S884" s="1" t="s">
        <v>4192</v>
      </c>
      <c r="T884" s="1" t="s">
        <v>4341</v>
      </c>
      <c r="U884" s="1" t="s">
        <v>4358</v>
      </c>
      <c r="V884" s="1" t="s">
        <v>4</v>
      </c>
      <c r="W884" s="1" t="s">
        <v>4359</v>
      </c>
      <c r="X884" s="1" t="s">
        <v>6</v>
      </c>
    </row>
    <row r="885" spans="1:24" x14ac:dyDescent="0.2">
      <c r="A885" s="1"/>
      <c r="B885" s="1" t="s">
        <v>4360</v>
      </c>
      <c r="C885" s="1" t="s">
        <v>4361</v>
      </c>
      <c r="D885" s="4" t="s">
        <v>2</v>
      </c>
      <c r="E885" s="5">
        <v>1</v>
      </c>
      <c r="F885" s="5"/>
      <c r="G885" s="11">
        <v>4495</v>
      </c>
      <c r="H885" s="14" t="s">
        <v>4744</v>
      </c>
      <c r="I885" s="20">
        <f>All_US[[#This Row],[USD List / Unit]]*$I$3</f>
        <v>4495</v>
      </c>
      <c r="J885" s="6">
        <v>627998013753</v>
      </c>
      <c r="K885" s="1"/>
      <c r="L885" s="1" t="s">
        <v>10</v>
      </c>
      <c r="M885" s="1" t="s">
        <v>2195</v>
      </c>
      <c r="N885" s="1"/>
      <c r="O885" s="1" t="s">
        <v>4596</v>
      </c>
      <c r="P885" s="2">
        <v>0</v>
      </c>
      <c r="Q885" s="2">
        <v>0</v>
      </c>
      <c r="R885" s="1" t="s">
        <v>926</v>
      </c>
      <c r="S885" s="1" t="s">
        <v>4201</v>
      </c>
      <c r="T885" s="1" t="s">
        <v>4336</v>
      </c>
      <c r="U885" s="1" t="s">
        <v>4362</v>
      </c>
      <c r="V885" s="1" t="s">
        <v>4</v>
      </c>
      <c r="W885" s="1" t="s">
        <v>4363</v>
      </c>
      <c r="X885" s="1" t="s">
        <v>6</v>
      </c>
    </row>
    <row r="886" spans="1:24" x14ac:dyDescent="0.2">
      <c r="A886" s="1"/>
      <c r="B886" s="1" t="s">
        <v>4364</v>
      </c>
      <c r="C886" s="1" t="s">
        <v>4365</v>
      </c>
      <c r="D886" s="4" t="s">
        <v>2</v>
      </c>
      <c r="E886" s="5">
        <v>1</v>
      </c>
      <c r="F886" s="5"/>
      <c r="G886" s="11">
        <v>4495</v>
      </c>
      <c r="H886" s="14" t="s">
        <v>4744</v>
      </c>
      <c r="I886" s="20">
        <f>All_US[[#This Row],[USD List / Unit]]*$I$3</f>
        <v>4495</v>
      </c>
      <c r="J886" s="6">
        <v>627998013760</v>
      </c>
      <c r="K886" s="1"/>
      <c r="L886" s="1" t="s">
        <v>10</v>
      </c>
      <c r="M886" s="1" t="s">
        <v>2195</v>
      </c>
      <c r="N886" s="1"/>
      <c r="O886" s="1"/>
      <c r="P886" s="2">
        <v>0</v>
      </c>
      <c r="Q886" s="2">
        <v>0</v>
      </c>
      <c r="R886" s="1" t="s">
        <v>926</v>
      </c>
      <c r="S886" s="1" t="s">
        <v>4201</v>
      </c>
      <c r="T886" s="1" t="s">
        <v>4341</v>
      </c>
      <c r="U886" s="1" t="s">
        <v>4366</v>
      </c>
      <c r="V886" s="1" t="s">
        <v>4</v>
      </c>
      <c r="W886" s="1" t="s">
        <v>4367</v>
      </c>
      <c r="X886" s="1" t="s">
        <v>6</v>
      </c>
    </row>
    <row r="887" spans="1:24" x14ac:dyDescent="0.2">
      <c r="A887" s="1"/>
      <c r="B887" s="1" t="s">
        <v>4368</v>
      </c>
      <c r="C887" s="1" t="s">
        <v>4369</v>
      </c>
      <c r="D887" s="4" t="s">
        <v>2</v>
      </c>
      <c r="E887" s="5">
        <v>1</v>
      </c>
      <c r="F887" s="5"/>
      <c r="G887" s="11">
        <v>4697</v>
      </c>
      <c r="H887" s="14" t="s">
        <v>4744</v>
      </c>
      <c r="I887" s="20">
        <f>All_US[[#This Row],[USD List / Unit]]*$I$3</f>
        <v>4697</v>
      </c>
      <c r="J887" s="6">
        <v>627998013777</v>
      </c>
      <c r="K887" s="1"/>
      <c r="L887" s="1" t="s">
        <v>10</v>
      </c>
      <c r="M887" s="1" t="s">
        <v>2195</v>
      </c>
      <c r="N887" s="1"/>
      <c r="O887" s="1" t="s">
        <v>4597</v>
      </c>
      <c r="P887" s="2">
        <v>0</v>
      </c>
      <c r="Q887" s="2">
        <v>0</v>
      </c>
      <c r="R887" s="1" t="s">
        <v>926</v>
      </c>
      <c r="S887" s="1" t="s">
        <v>4210</v>
      </c>
      <c r="T887" s="1" t="s">
        <v>4336</v>
      </c>
      <c r="U887" s="1" t="s">
        <v>4370</v>
      </c>
      <c r="V887" s="1" t="s">
        <v>4</v>
      </c>
      <c r="W887" s="1" t="s">
        <v>4371</v>
      </c>
      <c r="X887" s="1" t="s">
        <v>6</v>
      </c>
    </row>
    <row r="888" spans="1:24" x14ac:dyDescent="0.2">
      <c r="A888" s="1"/>
      <c r="B888" s="1" t="s">
        <v>4372</v>
      </c>
      <c r="C888" s="1" t="s">
        <v>4373</v>
      </c>
      <c r="D888" s="4" t="s">
        <v>2</v>
      </c>
      <c r="E888" s="5">
        <v>1</v>
      </c>
      <c r="F888" s="5"/>
      <c r="G888" s="11">
        <v>4697</v>
      </c>
      <c r="H888" s="14" t="s">
        <v>4744</v>
      </c>
      <c r="I888" s="20">
        <f>All_US[[#This Row],[USD List / Unit]]*$I$3</f>
        <v>4697</v>
      </c>
      <c r="J888" s="6">
        <v>627998013784</v>
      </c>
      <c r="K888" s="1"/>
      <c r="L888" s="1" t="s">
        <v>10</v>
      </c>
      <c r="M888" s="1" t="s">
        <v>2195</v>
      </c>
      <c r="N888" s="1"/>
      <c r="O888" s="1"/>
      <c r="P888" s="2">
        <v>0</v>
      </c>
      <c r="Q888" s="2">
        <v>0</v>
      </c>
      <c r="R888" s="1" t="s">
        <v>926</v>
      </c>
      <c r="S888" s="1" t="s">
        <v>4210</v>
      </c>
      <c r="T888" s="1" t="s">
        <v>4341</v>
      </c>
      <c r="U888" s="1" t="s">
        <v>4374</v>
      </c>
      <c r="V888" s="1" t="s">
        <v>4</v>
      </c>
      <c r="W888" s="1" t="s">
        <v>4375</v>
      </c>
      <c r="X888" s="1" t="s">
        <v>6</v>
      </c>
    </row>
    <row r="889" spans="1:24" x14ac:dyDescent="0.2">
      <c r="A889" s="1"/>
      <c r="B889" s="1" t="s">
        <v>4376</v>
      </c>
      <c r="C889" s="1" t="s">
        <v>4377</v>
      </c>
      <c r="D889" s="4" t="s">
        <v>2</v>
      </c>
      <c r="E889" s="5">
        <v>1</v>
      </c>
      <c r="F889" s="5"/>
      <c r="G889" s="11">
        <v>3892</v>
      </c>
      <c r="H889" s="14" t="s">
        <v>4744</v>
      </c>
      <c r="I889" s="20">
        <f>All_US[[#This Row],[USD List / Unit]]*$I$3</f>
        <v>3892</v>
      </c>
      <c r="J889" s="6">
        <v>627998015757</v>
      </c>
      <c r="K889" s="1"/>
      <c r="L889" s="1" t="s">
        <v>10</v>
      </c>
      <c r="M889" s="1" t="s">
        <v>2195</v>
      </c>
      <c r="N889" s="1"/>
      <c r="O889" s="1"/>
      <c r="P889" s="2">
        <v>0</v>
      </c>
      <c r="Q889" s="2">
        <v>0</v>
      </c>
      <c r="R889" s="1" t="s">
        <v>926</v>
      </c>
      <c r="S889" s="1" t="s">
        <v>4219</v>
      </c>
      <c r="T889" s="1" t="s">
        <v>4378</v>
      </c>
      <c r="U889" s="1"/>
      <c r="V889" s="1" t="s">
        <v>4</v>
      </c>
      <c r="W889" s="1"/>
      <c r="X889" s="1" t="s">
        <v>6</v>
      </c>
    </row>
    <row r="890" spans="1:24" x14ac:dyDescent="0.2">
      <c r="A890" s="1"/>
      <c r="B890" s="1" t="s">
        <v>4379</v>
      </c>
      <c r="C890" s="1" t="s">
        <v>4380</v>
      </c>
      <c r="D890" s="4" t="s">
        <v>2</v>
      </c>
      <c r="E890" s="5">
        <v>1</v>
      </c>
      <c r="F890" s="5"/>
      <c r="G890" s="11">
        <v>3892</v>
      </c>
      <c r="H890" s="14" t="s">
        <v>4744</v>
      </c>
      <c r="I890" s="20">
        <f>All_US[[#This Row],[USD List / Unit]]*$I$3</f>
        <v>3892</v>
      </c>
      <c r="J890" s="6">
        <v>627998015764</v>
      </c>
      <c r="K890" s="1"/>
      <c r="L890" s="1" t="s">
        <v>10</v>
      </c>
      <c r="M890" s="1" t="s">
        <v>2195</v>
      </c>
      <c r="N890" s="1"/>
      <c r="O890" s="1"/>
      <c r="P890" s="2">
        <v>0</v>
      </c>
      <c r="Q890" s="2">
        <v>0</v>
      </c>
      <c r="R890" s="1" t="s">
        <v>926</v>
      </c>
      <c r="S890" s="1" t="s">
        <v>4219</v>
      </c>
      <c r="T890" s="1" t="s">
        <v>4381</v>
      </c>
      <c r="U890" s="1"/>
      <c r="V890" s="1" t="s">
        <v>4</v>
      </c>
      <c r="W890" s="1"/>
      <c r="X890" s="1" t="s">
        <v>6</v>
      </c>
    </row>
    <row r="891" spans="1:24" x14ac:dyDescent="0.2">
      <c r="A891" s="1"/>
      <c r="B891" s="1" t="s">
        <v>4382</v>
      </c>
      <c r="C891" s="1" t="s">
        <v>4383</v>
      </c>
      <c r="D891" s="4" t="s">
        <v>2</v>
      </c>
      <c r="E891" s="5">
        <v>1</v>
      </c>
      <c r="F891" s="5"/>
      <c r="G891" s="11">
        <v>3774</v>
      </c>
      <c r="H891" s="14" t="s">
        <v>4744</v>
      </c>
      <c r="I891" s="20">
        <f>All_US[[#This Row],[USD List / Unit]]*$I$3</f>
        <v>3774</v>
      </c>
      <c r="J891" s="6">
        <v>627998013791</v>
      </c>
      <c r="K891" s="1"/>
      <c r="L891" s="1" t="s">
        <v>10</v>
      </c>
      <c r="M891" s="1" t="s">
        <v>2195</v>
      </c>
      <c r="N891" s="1"/>
      <c r="O891" s="1" t="s">
        <v>4598</v>
      </c>
      <c r="P891" s="2">
        <v>0</v>
      </c>
      <c r="Q891" s="2">
        <v>0</v>
      </c>
      <c r="R891" s="1" t="s">
        <v>926</v>
      </c>
      <c r="S891" s="1" t="s">
        <v>4244</v>
      </c>
      <c r="T891" s="1" t="s">
        <v>4336</v>
      </c>
      <c r="U891" s="1" t="s">
        <v>4384</v>
      </c>
      <c r="V891" s="1" t="s">
        <v>4</v>
      </c>
      <c r="W891" s="1" t="s">
        <v>4247</v>
      </c>
      <c r="X891" s="1" t="s">
        <v>6</v>
      </c>
    </row>
    <row r="892" spans="1:24" x14ac:dyDescent="0.2">
      <c r="A892" s="1"/>
      <c r="B892" s="1" t="s">
        <v>4385</v>
      </c>
      <c r="C892" s="1" t="s">
        <v>4386</v>
      </c>
      <c r="D892" s="4" t="s">
        <v>2</v>
      </c>
      <c r="E892" s="5">
        <v>1</v>
      </c>
      <c r="F892" s="5"/>
      <c r="G892" s="11">
        <v>3774</v>
      </c>
      <c r="H892" s="14" t="s">
        <v>4744</v>
      </c>
      <c r="I892" s="20">
        <f>All_US[[#This Row],[USD List / Unit]]*$I$3</f>
        <v>3774</v>
      </c>
      <c r="J892" s="6">
        <v>627998013807</v>
      </c>
      <c r="K892" s="1"/>
      <c r="L892" s="1" t="s">
        <v>10</v>
      </c>
      <c r="M892" s="1" t="s">
        <v>2195</v>
      </c>
      <c r="N892" s="1"/>
      <c r="O892" s="1"/>
      <c r="P892" s="2">
        <v>0</v>
      </c>
      <c r="Q892" s="2">
        <v>0</v>
      </c>
      <c r="R892" s="1" t="s">
        <v>926</v>
      </c>
      <c r="S892" s="1" t="s">
        <v>4244</v>
      </c>
      <c r="T892" s="1" t="s">
        <v>4341</v>
      </c>
      <c r="U892" s="1" t="s">
        <v>4387</v>
      </c>
      <c r="V892" s="1" t="s">
        <v>4</v>
      </c>
      <c r="W892" s="1" t="s">
        <v>4388</v>
      </c>
      <c r="X892" s="1" t="s">
        <v>6</v>
      </c>
    </row>
    <row r="893" spans="1:24" x14ac:dyDescent="0.2">
      <c r="A893" s="1"/>
      <c r="B893" s="1" t="s">
        <v>4389</v>
      </c>
      <c r="C893" s="1" t="s">
        <v>4390</v>
      </c>
      <c r="D893" s="4" t="s">
        <v>2</v>
      </c>
      <c r="E893" s="5">
        <v>1</v>
      </c>
      <c r="F893" s="5"/>
      <c r="G893" s="11">
        <v>3910</v>
      </c>
      <c r="H893" s="14" t="s">
        <v>4744</v>
      </c>
      <c r="I893" s="20">
        <f>All_US[[#This Row],[USD List / Unit]]*$I$3</f>
        <v>3910</v>
      </c>
      <c r="J893" s="6">
        <v>627998013814</v>
      </c>
      <c r="K893" s="1"/>
      <c r="L893" s="1" t="s">
        <v>10</v>
      </c>
      <c r="M893" s="1" t="s">
        <v>2195</v>
      </c>
      <c r="N893" s="1"/>
      <c r="O893" s="1" t="s">
        <v>4599</v>
      </c>
      <c r="P893" s="2">
        <v>0</v>
      </c>
      <c r="Q893" s="2">
        <v>0</v>
      </c>
      <c r="R893" s="1" t="s">
        <v>926</v>
      </c>
      <c r="S893" s="1" t="s">
        <v>4255</v>
      </c>
      <c r="T893" s="1" t="s">
        <v>4336</v>
      </c>
      <c r="U893" s="1" t="s">
        <v>4391</v>
      </c>
      <c r="V893" s="1" t="s">
        <v>4</v>
      </c>
      <c r="W893" s="1" t="s">
        <v>4257</v>
      </c>
      <c r="X893" s="1" t="s">
        <v>6</v>
      </c>
    </row>
    <row r="894" spans="1:24" x14ac:dyDescent="0.2">
      <c r="A894" s="1"/>
      <c r="B894" s="1" t="s">
        <v>4392</v>
      </c>
      <c r="C894" s="1" t="s">
        <v>4393</v>
      </c>
      <c r="D894" s="4" t="s">
        <v>2</v>
      </c>
      <c r="E894" s="5">
        <v>1</v>
      </c>
      <c r="F894" s="5"/>
      <c r="G894" s="11">
        <v>3910</v>
      </c>
      <c r="H894" s="14" t="s">
        <v>4744</v>
      </c>
      <c r="I894" s="20">
        <f>All_US[[#This Row],[USD List / Unit]]*$I$3</f>
        <v>3910</v>
      </c>
      <c r="J894" s="6">
        <v>627998013821</v>
      </c>
      <c r="K894" s="1"/>
      <c r="L894" s="1" t="s">
        <v>10</v>
      </c>
      <c r="M894" s="1" t="s">
        <v>2195</v>
      </c>
      <c r="N894" s="1"/>
      <c r="O894" s="1"/>
      <c r="P894" s="2">
        <v>0</v>
      </c>
      <c r="Q894" s="2">
        <v>0</v>
      </c>
      <c r="R894" s="1" t="s">
        <v>926</v>
      </c>
      <c r="S894" s="1" t="s">
        <v>4255</v>
      </c>
      <c r="T894" s="1" t="s">
        <v>4341</v>
      </c>
      <c r="U894" s="1" t="s">
        <v>4394</v>
      </c>
      <c r="V894" s="1" t="s">
        <v>4</v>
      </c>
      <c r="W894" s="1" t="s">
        <v>4395</v>
      </c>
      <c r="X894" s="1" t="s">
        <v>6</v>
      </c>
    </row>
    <row r="895" spans="1:24" x14ac:dyDescent="0.2">
      <c r="A895" s="1"/>
      <c r="B895" s="1" t="s">
        <v>4396</v>
      </c>
      <c r="C895" s="1" t="s">
        <v>4397</v>
      </c>
      <c r="D895" s="4" t="s">
        <v>2</v>
      </c>
      <c r="E895" s="5">
        <v>1</v>
      </c>
      <c r="F895" s="5"/>
      <c r="G895" s="11">
        <v>4304</v>
      </c>
      <c r="H895" s="5" t="s">
        <v>4744</v>
      </c>
      <c r="I895" s="20">
        <f>All_US[[#This Row],[USD List / Unit]]*$I$3</f>
        <v>4304</v>
      </c>
      <c r="J895" s="6">
        <v>627998013838</v>
      </c>
      <c r="K895" s="1"/>
      <c r="L895" s="1" t="s">
        <v>10</v>
      </c>
      <c r="M895" s="1" t="s">
        <v>2195</v>
      </c>
      <c r="N895" s="1"/>
      <c r="O895" s="1" t="s">
        <v>4600</v>
      </c>
      <c r="P895" s="2">
        <v>71</v>
      </c>
      <c r="Q895" s="2">
        <v>71</v>
      </c>
      <c r="R895" s="1" t="s">
        <v>926</v>
      </c>
      <c r="S895" s="1" t="s">
        <v>4264</v>
      </c>
      <c r="T895" s="1" t="s">
        <v>4336</v>
      </c>
      <c r="U895" s="1" t="s">
        <v>4398</v>
      </c>
      <c r="V895" s="1" t="s">
        <v>4</v>
      </c>
      <c r="W895" s="1" t="s">
        <v>4266</v>
      </c>
      <c r="X895" s="1" t="s">
        <v>6</v>
      </c>
    </row>
    <row r="896" spans="1:24" x14ac:dyDescent="0.2">
      <c r="A896" s="1"/>
      <c r="B896" s="1" t="s">
        <v>4399</v>
      </c>
      <c r="C896" s="1" t="s">
        <v>4400</v>
      </c>
      <c r="D896" s="4" t="s">
        <v>2</v>
      </c>
      <c r="E896" s="5">
        <v>1</v>
      </c>
      <c r="F896" s="5"/>
      <c r="G896" s="11">
        <v>4304</v>
      </c>
      <c r="H896" s="5" t="s">
        <v>4744</v>
      </c>
      <c r="I896" s="20">
        <f>All_US[[#This Row],[USD List / Unit]]*$I$3</f>
        <v>4304</v>
      </c>
      <c r="J896" s="6">
        <v>627998013845</v>
      </c>
      <c r="K896" s="1"/>
      <c r="L896" s="1" t="s">
        <v>10</v>
      </c>
      <c r="M896" s="1" t="s">
        <v>2195</v>
      </c>
      <c r="N896" s="1"/>
      <c r="O896" s="1"/>
      <c r="P896" s="2">
        <v>0</v>
      </c>
      <c r="Q896" s="2">
        <v>0</v>
      </c>
      <c r="R896" s="1" t="s">
        <v>926</v>
      </c>
      <c r="S896" s="1" t="s">
        <v>4264</v>
      </c>
      <c r="T896" s="1" t="s">
        <v>4341</v>
      </c>
      <c r="U896" s="1" t="s">
        <v>4401</v>
      </c>
      <c r="V896" s="1" t="s">
        <v>4</v>
      </c>
      <c r="W896" s="1" t="s">
        <v>4402</v>
      </c>
      <c r="X896" s="1" t="s">
        <v>6</v>
      </c>
    </row>
    <row r="897" spans="1:24" x14ac:dyDescent="0.2">
      <c r="A897" s="1"/>
      <c r="B897" s="1" t="s">
        <v>4403</v>
      </c>
      <c r="C897" s="1" t="s">
        <v>4404</v>
      </c>
      <c r="D897" s="4" t="s">
        <v>2</v>
      </c>
      <c r="E897" s="5">
        <v>1</v>
      </c>
      <c r="F897" s="5"/>
      <c r="G897" s="11">
        <v>4495</v>
      </c>
      <c r="H897" s="5" t="s">
        <v>4744</v>
      </c>
      <c r="I897" s="20">
        <f>All_US[[#This Row],[USD List / Unit]]*$I$3</f>
        <v>4495</v>
      </c>
      <c r="J897" s="6">
        <v>627998013852</v>
      </c>
      <c r="K897" s="1"/>
      <c r="L897" s="1" t="s">
        <v>10</v>
      </c>
      <c r="M897" s="1" t="s">
        <v>2195</v>
      </c>
      <c r="N897" s="1"/>
      <c r="O897" s="1" t="s">
        <v>4601</v>
      </c>
      <c r="P897" s="2">
        <v>0</v>
      </c>
      <c r="Q897" s="2">
        <v>0</v>
      </c>
      <c r="R897" s="1" t="s">
        <v>926</v>
      </c>
      <c r="S897" s="1" t="s">
        <v>4273</v>
      </c>
      <c r="T897" s="1" t="s">
        <v>4336</v>
      </c>
      <c r="U897" s="1" t="s">
        <v>4405</v>
      </c>
      <c r="V897" s="1" t="s">
        <v>4</v>
      </c>
      <c r="W897" s="1" t="s">
        <v>4275</v>
      </c>
      <c r="X897" s="1" t="s">
        <v>6</v>
      </c>
    </row>
    <row r="898" spans="1:24" x14ac:dyDescent="0.2">
      <c r="A898" s="1"/>
      <c r="B898" s="1" t="s">
        <v>4406</v>
      </c>
      <c r="C898" s="1" t="s">
        <v>4407</v>
      </c>
      <c r="D898" s="4" t="s">
        <v>2</v>
      </c>
      <c r="E898" s="5">
        <v>1</v>
      </c>
      <c r="F898" s="5"/>
      <c r="G898" s="11">
        <v>4495</v>
      </c>
      <c r="H898" s="5" t="s">
        <v>4744</v>
      </c>
      <c r="I898" s="20">
        <f>All_US[[#This Row],[USD List / Unit]]*$I$3</f>
        <v>4495</v>
      </c>
      <c r="J898" s="6">
        <v>627998013869</v>
      </c>
      <c r="K898" s="1"/>
      <c r="L898" s="1" t="s">
        <v>10</v>
      </c>
      <c r="M898" s="1" t="s">
        <v>2195</v>
      </c>
      <c r="N898" s="1"/>
      <c r="O898" s="1"/>
      <c r="P898" s="2">
        <v>0</v>
      </c>
      <c r="Q898" s="2">
        <v>0</v>
      </c>
      <c r="R898" s="1" t="s">
        <v>926</v>
      </c>
      <c r="S898" s="1" t="s">
        <v>4273</v>
      </c>
      <c r="T898" s="1" t="s">
        <v>4341</v>
      </c>
      <c r="U898" s="1" t="s">
        <v>4408</v>
      </c>
      <c r="V898" s="1" t="s">
        <v>4</v>
      </c>
      <c r="W898" s="1" t="s">
        <v>4409</v>
      </c>
      <c r="X898" s="1" t="s">
        <v>6</v>
      </c>
    </row>
    <row r="899" spans="1:24" x14ac:dyDescent="0.2">
      <c r="A899" s="1"/>
      <c r="B899" s="1" t="s">
        <v>4410</v>
      </c>
      <c r="C899" s="1" t="s">
        <v>4411</v>
      </c>
      <c r="D899" s="4" t="s">
        <v>2</v>
      </c>
      <c r="E899" s="5">
        <v>1</v>
      </c>
      <c r="F899" s="5"/>
      <c r="G899" s="11">
        <v>4697</v>
      </c>
      <c r="H899" s="5" t="s">
        <v>4744</v>
      </c>
      <c r="I899" s="20">
        <f>All_US[[#This Row],[USD List / Unit]]*$I$3</f>
        <v>4697</v>
      </c>
      <c r="J899" s="6">
        <v>627998013876</v>
      </c>
      <c r="K899" s="1"/>
      <c r="L899" s="1" t="s">
        <v>10</v>
      </c>
      <c r="M899" s="1" t="s">
        <v>2195</v>
      </c>
      <c r="N899" s="1"/>
      <c r="O899" s="1" t="s">
        <v>4602</v>
      </c>
      <c r="P899" s="2">
        <v>0</v>
      </c>
      <c r="Q899" s="2">
        <v>0</v>
      </c>
      <c r="R899" s="1" t="s">
        <v>926</v>
      </c>
      <c r="S899" s="1" t="s">
        <v>4282</v>
      </c>
      <c r="T899" s="1" t="s">
        <v>4336</v>
      </c>
      <c r="U899" s="1" t="s">
        <v>4412</v>
      </c>
      <c r="V899" s="1" t="s">
        <v>4</v>
      </c>
      <c r="W899" s="1" t="s">
        <v>4284</v>
      </c>
      <c r="X899" s="1" t="s">
        <v>6</v>
      </c>
    </row>
    <row r="900" spans="1:24" x14ac:dyDescent="0.2">
      <c r="A900" s="1"/>
      <c r="B900" s="1" t="s">
        <v>4413</v>
      </c>
      <c r="C900" s="1" t="s">
        <v>4414</v>
      </c>
      <c r="D900" s="4" t="s">
        <v>2</v>
      </c>
      <c r="E900" s="5">
        <v>1</v>
      </c>
      <c r="F900" s="5"/>
      <c r="G900" s="11">
        <v>4697</v>
      </c>
      <c r="H900" s="5" t="s">
        <v>4744</v>
      </c>
      <c r="I900" s="20">
        <f>All_US[[#This Row],[USD List / Unit]]*$I$3</f>
        <v>4697</v>
      </c>
      <c r="J900" s="6">
        <v>627998013883</v>
      </c>
      <c r="K900" s="1"/>
      <c r="L900" s="1" t="s">
        <v>10</v>
      </c>
      <c r="M900" s="1" t="s">
        <v>2195</v>
      </c>
      <c r="N900" s="1"/>
      <c r="O900" s="1"/>
      <c r="P900" s="2">
        <v>0</v>
      </c>
      <c r="Q900" s="2">
        <v>0</v>
      </c>
      <c r="R900" s="1" t="s">
        <v>926</v>
      </c>
      <c r="S900" s="1" t="s">
        <v>4282</v>
      </c>
      <c r="T900" s="1" t="s">
        <v>4341</v>
      </c>
      <c r="U900" s="1" t="s">
        <v>4415</v>
      </c>
      <c r="V900" s="1" t="s">
        <v>4</v>
      </c>
      <c r="W900" s="1" t="s">
        <v>4416</v>
      </c>
      <c r="X900" s="1" t="s">
        <v>6</v>
      </c>
    </row>
    <row r="901" spans="1:24" x14ac:dyDescent="0.2">
      <c r="A901" s="1"/>
      <c r="B901" s="1" t="s">
        <v>4417</v>
      </c>
      <c r="C901" s="1" t="s">
        <v>4418</v>
      </c>
      <c r="D901" s="4" t="s">
        <v>2</v>
      </c>
      <c r="E901" s="5">
        <v>1</v>
      </c>
      <c r="F901" s="5"/>
      <c r="G901" s="11">
        <v>3892</v>
      </c>
      <c r="H901" s="5" t="s">
        <v>4744</v>
      </c>
      <c r="I901" s="20">
        <f>All_US[[#This Row],[USD List / Unit]]*$I$3</f>
        <v>3892</v>
      </c>
      <c r="J901" s="6">
        <v>627998015771</v>
      </c>
      <c r="K901" s="1"/>
      <c r="L901" s="1" t="s">
        <v>10</v>
      </c>
      <c r="M901" s="1" t="s">
        <v>2195</v>
      </c>
      <c r="N901" s="1"/>
      <c r="O901" s="1"/>
      <c r="P901" s="2">
        <v>0</v>
      </c>
      <c r="Q901" s="2">
        <v>0</v>
      </c>
      <c r="R901" s="1" t="s">
        <v>926</v>
      </c>
      <c r="S901" s="1" t="s">
        <v>4291</v>
      </c>
      <c r="T901" s="1" t="s">
        <v>4419</v>
      </c>
      <c r="U901" s="1"/>
      <c r="V901" s="1" t="s">
        <v>4</v>
      </c>
      <c r="W901" s="1"/>
      <c r="X901" s="1" t="s">
        <v>6</v>
      </c>
    </row>
    <row r="902" spans="1:24" x14ac:dyDescent="0.2">
      <c r="A902" s="1"/>
      <c r="B902" s="1" t="s">
        <v>4420</v>
      </c>
      <c r="C902" s="1" t="s">
        <v>4421</v>
      </c>
      <c r="D902" s="4" t="s">
        <v>2</v>
      </c>
      <c r="E902" s="5">
        <v>1</v>
      </c>
      <c r="F902" s="5"/>
      <c r="G902" s="11">
        <v>3892</v>
      </c>
      <c r="H902" s="5" t="s">
        <v>4744</v>
      </c>
      <c r="I902" s="20">
        <f>All_US[[#This Row],[USD List / Unit]]*$I$3</f>
        <v>3892</v>
      </c>
      <c r="J902" s="6">
        <v>627998015788</v>
      </c>
      <c r="K902" s="1"/>
      <c r="L902" s="1" t="s">
        <v>10</v>
      </c>
      <c r="M902" s="1" t="s">
        <v>2195</v>
      </c>
      <c r="N902" s="1"/>
      <c r="O902" s="1"/>
      <c r="P902" s="2">
        <v>0</v>
      </c>
      <c r="Q902" s="2">
        <v>0</v>
      </c>
      <c r="R902" s="1" t="s">
        <v>926</v>
      </c>
      <c r="S902" s="1" t="s">
        <v>4291</v>
      </c>
      <c r="T902" s="1" t="s">
        <v>4422</v>
      </c>
      <c r="U902" s="1"/>
      <c r="V902" s="1" t="s">
        <v>4</v>
      </c>
      <c r="W902" s="1"/>
      <c r="X902" s="1" t="s">
        <v>6</v>
      </c>
    </row>
    <row r="903" spans="1:24" x14ac:dyDescent="0.2">
      <c r="A903" s="1"/>
      <c r="B903" s="1" t="s">
        <v>4423</v>
      </c>
      <c r="C903" s="1" t="s">
        <v>4424</v>
      </c>
      <c r="D903" s="4" t="s">
        <v>2</v>
      </c>
      <c r="E903" s="5">
        <v>1</v>
      </c>
      <c r="F903" s="5"/>
      <c r="G903" s="11">
        <v>3229</v>
      </c>
      <c r="H903" s="5" t="s">
        <v>4745</v>
      </c>
      <c r="I903" s="20">
        <f>All_US[[#This Row],[USD List / Unit]]*$I$3</f>
        <v>3229</v>
      </c>
      <c r="J903" s="6">
        <v>627998014477</v>
      </c>
      <c r="K903" s="1"/>
      <c r="L903" s="1" t="s">
        <v>10</v>
      </c>
      <c r="M903" s="1" t="s">
        <v>2195</v>
      </c>
      <c r="N903" s="1"/>
      <c r="O903" s="1"/>
      <c r="P903" s="2">
        <v>61.5</v>
      </c>
      <c r="Q903" s="2">
        <v>61.5</v>
      </c>
      <c r="R903" s="1" t="s">
        <v>926</v>
      </c>
      <c r="S903" s="1" t="s">
        <v>4425</v>
      </c>
      <c r="T903" s="1"/>
      <c r="U903" s="1" t="s">
        <v>4426</v>
      </c>
      <c r="V903" s="1" t="s">
        <v>4</v>
      </c>
      <c r="W903" s="1" t="s">
        <v>4427</v>
      </c>
      <c r="X903" s="1" t="s">
        <v>6</v>
      </c>
    </row>
    <row r="904" spans="1:24" x14ac:dyDescent="0.2">
      <c r="A904" s="1"/>
      <c r="B904" s="1" t="s">
        <v>4428</v>
      </c>
      <c r="C904" s="1" t="s">
        <v>4429</v>
      </c>
      <c r="D904" s="4" t="s">
        <v>2</v>
      </c>
      <c r="E904" s="5">
        <v>1</v>
      </c>
      <c r="F904" s="5"/>
      <c r="G904" s="11">
        <v>3722</v>
      </c>
      <c r="H904" s="5" t="s">
        <v>4745</v>
      </c>
      <c r="I904" s="20">
        <f>All_US[[#This Row],[USD List / Unit]]*$I$3</f>
        <v>3722</v>
      </c>
      <c r="J904" s="6">
        <v>627998014484</v>
      </c>
      <c r="K904" s="1"/>
      <c r="L904" s="1" t="s">
        <v>10</v>
      </c>
      <c r="M904" s="1" t="s">
        <v>2195</v>
      </c>
      <c r="N904" s="1"/>
      <c r="O904" s="1"/>
      <c r="P904" s="2">
        <v>62</v>
      </c>
      <c r="Q904" s="2">
        <v>62</v>
      </c>
      <c r="R904" s="1" t="s">
        <v>926</v>
      </c>
      <c r="S904" s="1" t="s">
        <v>4430</v>
      </c>
      <c r="T904" s="1"/>
      <c r="U904" s="1" t="s">
        <v>4431</v>
      </c>
      <c r="V904" s="1" t="s">
        <v>4</v>
      </c>
      <c r="W904" s="1" t="s">
        <v>4432</v>
      </c>
      <c r="X904" s="1" t="s">
        <v>6</v>
      </c>
    </row>
    <row r="905" spans="1:24" x14ac:dyDescent="0.2">
      <c r="A905" s="1"/>
      <c r="B905" s="1" t="s">
        <v>4433</v>
      </c>
      <c r="C905" s="1" t="s">
        <v>4434</v>
      </c>
      <c r="D905" s="4" t="s">
        <v>2</v>
      </c>
      <c r="E905" s="5">
        <v>1</v>
      </c>
      <c r="F905" s="5"/>
      <c r="G905" s="11">
        <v>2286</v>
      </c>
      <c r="H905" s="5" t="s">
        <v>4746</v>
      </c>
      <c r="I905" s="20">
        <f>All_US[[#This Row],[USD List / Unit]]*$I$3</f>
        <v>2286</v>
      </c>
      <c r="J905" s="6">
        <v>627998006700</v>
      </c>
      <c r="K905" s="1"/>
      <c r="L905" s="1" t="s">
        <v>10</v>
      </c>
      <c r="M905" s="1" t="s">
        <v>2195</v>
      </c>
      <c r="N905" s="1"/>
      <c r="O905" s="1"/>
      <c r="P905" s="2">
        <v>18.43</v>
      </c>
      <c r="Q905" s="2">
        <v>18.43</v>
      </c>
      <c r="R905" s="1" t="s">
        <v>926</v>
      </c>
      <c r="S905" s="1" t="s">
        <v>4435</v>
      </c>
      <c r="T905" s="1"/>
      <c r="U905" s="1" t="s">
        <v>4436</v>
      </c>
      <c r="V905" s="1" t="s">
        <v>4</v>
      </c>
      <c r="W905" s="1" t="s">
        <v>4437</v>
      </c>
      <c r="X905" s="1" t="s">
        <v>6</v>
      </c>
    </row>
    <row r="906" spans="1:24" x14ac:dyDescent="0.2">
      <c r="A906" s="1"/>
      <c r="B906" s="1" t="s">
        <v>4438</v>
      </c>
      <c r="C906" s="1" t="s">
        <v>4439</v>
      </c>
      <c r="D906" s="4" t="s">
        <v>2</v>
      </c>
      <c r="E906" s="5">
        <v>1</v>
      </c>
      <c r="F906" s="5"/>
      <c r="G906" s="11">
        <v>2530</v>
      </c>
      <c r="H906" s="5" t="s">
        <v>4746</v>
      </c>
      <c r="I906" s="20">
        <f>All_US[[#This Row],[USD List / Unit]]*$I$3</f>
        <v>2530</v>
      </c>
      <c r="J906" s="6">
        <v>627998006717</v>
      </c>
      <c r="K906" s="1"/>
      <c r="L906" s="1" t="s">
        <v>10</v>
      </c>
      <c r="M906" s="1" t="s">
        <v>2195</v>
      </c>
      <c r="N906" s="1"/>
      <c r="O906" s="1"/>
      <c r="P906" s="2">
        <v>17</v>
      </c>
      <c r="Q906" s="2">
        <v>17</v>
      </c>
      <c r="R906" s="1" t="s">
        <v>926</v>
      </c>
      <c r="S906" s="1" t="s">
        <v>4440</v>
      </c>
      <c r="T906" s="1"/>
      <c r="U906" s="1" t="s">
        <v>4441</v>
      </c>
      <c r="V906" s="1" t="s">
        <v>4</v>
      </c>
      <c r="W906" s="1" t="s">
        <v>4442</v>
      </c>
      <c r="X906" s="1" t="s">
        <v>6</v>
      </c>
    </row>
    <row r="907" spans="1:24" x14ac:dyDescent="0.2">
      <c r="A907" s="1"/>
      <c r="B907" s="1" t="s">
        <v>4443</v>
      </c>
      <c r="C907" s="1" t="s">
        <v>4444</v>
      </c>
      <c r="D907" s="4" t="s">
        <v>2</v>
      </c>
      <c r="E907" s="5">
        <v>1</v>
      </c>
      <c r="F907" s="5"/>
      <c r="G907" s="11">
        <v>4863</v>
      </c>
      <c r="H907" s="5" t="s">
        <v>4747</v>
      </c>
      <c r="I907" s="20">
        <f>All_US[[#This Row],[USD List / Unit]]*$I$3</f>
        <v>4863</v>
      </c>
      <c r="J907" s="6">
        <v>627998014569</v>
      </c>
      <c r="K907" s="1"/>
      <c r="L907" s="1" t="s">
        <v>10</v>
      </c>
      <c r="M907" s="1" t="s">
        <v>2195</v>
      </c>
      <c r="N907" s="1"/>
      <c r="O907" s="1"/>
      <c r="P907" s="2">
        <v>19</v>
      </c>
      <c r="Q907" s="2">
        <v>19</v>
      </c>
      <c r="R907" s="1" t="s">
        <v>926</v>
      </c>
      <c r="S907" s="1" t="s">
        <v>4445</v>
      </c>
      <c r="T907" s="1" t="s">
        <v>4446</v>
      </c>
      <c r="U907" s="1" t="s">
        <v>4447</v>
      </c>
      <c r="V907" s="1" t="s">
        <v>4</v>
      </c>
      <c r="W907" s="1" t="s">
        <v>4448</v>
      </c>
      <c r="X907" s="1" t="s">
        <v>6</v>
      </c>
    </row>
    <row r="908" spans="1:24" x14ac:dyDescent="0.2">
      <c r="A908" s="1"/>
      <c r="B908" s="1" t="s">
        <v>4449</v>
      </c>
      <c r="C908" s="1" t="s">
        <v>4450</v>
      </c>
      <c r="D908" s="4" t="s">
        <v>2</v>
      </c>
      <c r="E908" s="5">
        <v>1</v>
      </c>
      <c r="F908" s="5"/>
      <c r="G908" s="11">
        <v>3545</v>
      </c>
      <c r="H908" s="5" t="s">
        <v>4748</v>
      </c>
      <c r="I908" s="20">
        <f>All_US[[#This Row],[USD List / Unit]]*$I$3</f>
        <v>3545</v>
      </c>
      <c r="J908" s="6">
        <v>627998009756</v>
      </c>
      <c r="K908" s="1"/>
      <c r="L908" s="1" t="s">
        <v>10</v>
      </c>
      <c r="M908" s="1" t="s">
        <v>2195</v>
      </c>
      <c r="N908" s="1"/>
      <c r="O908" s="1"/>
      <c r="P908" s="2">
        <v>19</v>
      </c>
      <c r="Q908" s="2">
        <v>19</v>
      </c>
      <c r="R908" s="1" t="s">
        <v>926</v>
      </c>
      <c r="S908" s="1" t="s">
        <v>4440</v>
      </c>
      <c r="T908" s="1" t="s">
        <v>4451</v>
      </c>
      <c r="U908" s="1" t="s">
        <v>4452</v>
      </c>
      <c r="V908" s="1" t="s">
        <v>4</v>
      </c>
      <c r="W908" s="1" t="s">
        <v>4453</v>
      </c>
      <c r="X908" s="1" t="s">
        <v>6</v>
      </c>
    </row>
    <row r="909" spans="1:24" x14ac:dyDescent="0.2">
      <c r="A909" s="1"/>
      <c r="B909" s="1" t="s">
        <v>4454</v>
      </c>
      <c r="C909" s="1" t="s">
        <v>4455</v>
      </c>
      <c r="D909" s="4" t="s">
        <v>2</v>
      </c>
      <c r="E909" s="5">
        <v>1</v>
      </c>
      <c r="F909" s="5"/>
      <c r="G909" s="11">
        <v>3705</v>
      </c>
      <c r="H909" s="5" t="s">
        <v>4749</v>
      </c>
      <c r="I909" s="20">
        <f>All_US[[#This Row],[USD List / Unit]]*$I$3</f>
        <v>3705</v>
      </c>
      <c r="J909" s="6">
        <v>627998006724</v>
      </c>
      <c r="K909" s="1"/>
      <c r="L909" s="1" t="s">
        <v>10</v>
      </c>
      <c r="M909" s="1" t="s">
        <v>2195</v>
      </c>
      <c r="N909" s="1"/>
      <c r="O909" s="1"/>
      <c r="P909" s="2">
        <v>30</v>
      </c>
      <c r="Q909" s="2">
        <v>30</v>
      </c>
      <c r="R909" s="1" t="s">
        <v>926</v>
      </c>
      <c r="S909" s="1" t="s">
        <v>4456</v>
      </c>
      <c r="T909" s="1" t="s">
        <v>3707</v>
      </c>
      <c r="U909" s="1" t="s">
        <v>4457</v>
      </c>
      <c r="V909" s="1" t="s">
        <v>4</v>
      </c>
      <c r="W909" s="1" t="s">
        <v>4458</v>
      </c>
      <c r="X909" s="1" t="s">
        <v>6</v>
      </c>
    </row>
    <row r="910" spans="1:24" x14ac:dyDescent="0.2">
      <c r="A910" s="1"/>
      <c r="B910" s="1" t="s">
        <v>4459</v>
      </c>
      <c r="C910" s="1" t="s">
        <v>4460</v>
      </c>
      <c r="D910" s="4" t="s">
        <v>2</v>
      </c>
      <c r="E910" s="5">
        <v>1</v>
      </c>
      <c r="F910" s="5"/>
      <c r="G910" s="11">
        <v>3514</v>
      </c>
      <c r="H910" s="5" t="s">
        <v>4723</v>
      </c>
      <c r="I910" s="20">
        <f>All_US[[#This Row],[USD List / Unit]]*$I$3</f>
        <v>3514</v>
      </c>
      <c r="J910" s="6">
        <v>627998011889</v>
      </c>
      <c r="K910" s="1"/>
      <c r="L910" s="1" t="s">
        <v>10</v>
      </c>
      <c r="M910" s="1" t="s">
        <v>2195</v>
      </c>
      <c r="N910" s="1"/>
      <c r="O910" s="1" t="s">
        <v>4603</v>
      </c>
      <c r="P910" s="2">
        <v>32.5</v>
      </c>
      <c r="Q910" s="2">
        <v>32.5</v>
      </c>
      <c r="R910" s="1" t="s">
        <v>926</v>
      </c>
      <c r="S910" s="1" t="s">
        <v>4461</v>
      </c>
      <c r="T910" s="1" t="s">
        <v>4462</v>
      </c>
      <c r="U910" s="1" t="s">
        <v>4463</v>
      </c>
      <c r="V910" s="1" t="s">
        <v>4</v>
      </c>
      <c r="W910" s="1" t="s">
        <v>4464</v>
      </c>
      <c r="X910" s="1" t="s">
        <v>6</v>
      </c>
    </row>
    <row r="911" spans="1:24" x14ac:dyDescent="0.2">
      <c r="A911" s="1"/>
      <c r="B911" s="1" t="s">
        <v>4465</v>
      </c>
      <c r="C911" s="1" t="s">
        <v>4466</v>
      </c>
      <c r="D911" s="4" t="s">
        <v>2</v>
      </c>
      <c r="E911" s="5">
        <v>1</v>
      </c>
      <c r="F911" s="5"/>
      <c r="G911" s="11">
        <v>5054</v>
      </c>
      <c r="H911" s="5" t="s">
        <v>4723</v>
      </c>
      <c r="I911" s="20">
        <f>All_US[[#This Row],[USD List / Unit]]*$I$3</f>
        <v>5054</v>
      </c>
      <c r="J911" s="6">
        <v>627998011896</v>
      </c>
      <c r="K911" s="1"/>
      <c r="L911" s="1" t="s">
        <v>10</v>
      </c>
      <c r="M911" s="1" t="s">
        <v>2195</v>
      </c>
      <c r="N911" s="1"/>
      <c r="O911" s="1" t="s">
        <v>4604</v>
      </c>
      <c r="P911" s="2">
        <v>39</v>
      </c>
      <c r="Q911" s="2">
        <v>39</v>
      </c>
      <c r="R911" s="1" t="s">
        <v>926</v>
      </c>
      <c r="S911" s="1" t="s">
        <v>4467</v>
      </c>
      <c r="T911" s="1" t="s">
        <v>4462</v>
      </c>
      <c r="U911" s="1" t="s">
        <v>4468</v>
      </c>
      <c r="V911" s="1" t="s">
        <v>4</v>
      </c>
      <c r="W911" s="1" t="s">
        <v>4469</v>
      </c>
      <c r="X911" s="1" t="s">
        <v>6</v>
      </c>
    </row>
    <row r="912" spans="1:24" x14ac:dyDescent="0.2">
      <c r="A912" s="1"/>
      <c r="B912" s="1" t="s">
        <v>4470</v>
      </c>
      <c r="C912" s="1" t="s">
        <v>4471</v>
      </c>
      <c r="D912" s="4" t="s">
        <v>2</v>
      </c>
      <c r="E912" s="5">
        <v>1</v>
      </c>
      <c r="F912" s="5"/>
      <c r="G912" s="11">
        <v>5612</v>
      </c>
      <c r="H912" s="5" t="s">
        <v>4750</v>
      </c>
      <c r="I912" s="20">
        <f>All_US[[#This Row],[USD List / Unit]]*$I$3</f>
        <v>5612</v>
      </c>
      <c r="J912" s="6">
        <v>627998010011</v>
      </c>
      <c r="K912" s="1"/>
      <c r="L912" s="1" t="s">
        <v>10</v>
      </c>
      <c r="M912" s="1" t="s">
        <v>2195</v>
      </c>
      <c r="N912" s="1"/>
      <c r="O912" s="1"/>
      <c r="P912" s="2">
        <v>39</v>
      </c>
      <c r="Q912" s="2">
        <v>39</v>
      </c>
      <c r="R912" s="1" t="s">
        <v>926</v>
      </c>
      <c r="S912" s="1" t="s">
        <v>4467</v>
      </c>
      <c r="T912" s="1" t="s">
        <v>4472</v>
      </c>
      <c r="U912" s="1" t="s">
        <v>4473</v>
      </c>
      <c r="V912" s="1" t="s">
        <v>4</v>
      </c>
      <c r="W912" s="1" t="s">
        <v>4474</v>
      </c>
      <c r="X912" s="1" t="s">
        <v>6</v>
      </c>
    </row>
    <row r="913" spans="1:24" x14ac:dyDescent="0.2">
      <c r="A913" s="1"/>
      <c r="B913" s="1" t="s">
        <v>4475</v>
      </c>
      <c r="C913" s="1" t="s">
        <v>4476</v>
      </c>
      <c r="D913" s="4" t="s">
        <v>2</v>
      </c>
      <c r="E913" s="5">
        <v>1</v>
      </c>
      <c r="F913" s="5"/>
      <c r="G913" s="11">
        <v>3994</v>
      </c>
      <c r="H913" s="5" t="s">
        <v>4750</v>
      </c>
      <c r="I913" s="20">
        <f>All_US[[#This Row],[USD List / Unit]]*$I$3</f>
        <v>3994</v>
      </c>
      <c r="J913" s="6">
        <v>627998010004</v>
      </c>
      <c r="K913" s="1"/>
      <c r="L913" s="1" t="s">
        <v>10</v>
      </c>
      <c r="M913" s="1" t="s">
        <v>2195</v>
      </c>
      <c r="N913" s="1"/>
      <c r="O913" s="1"/>
      <c r="P913" s="2">
        <v>28.56</v>
      </c>
      <c r="Q913" s="2">
        <v>28.56</v>
      </c>
      <c r="R913" s="1" t="s">
        <v>926</v>
      </c>
      <c r="S913" s="1" t="s">
        <v>4461</v>
      </c>
      <c r="T913" s="1" t="s">
        <v>4472</v>
      </c>
      <c r="U913" s="1" t="s">
        <v>4473</v>
      </c>
      <c r="V913" s="1" t="s">
        <v>4</v>
      </c>
      <c r="W913" s="1" t="s">
        <v>4477</v>
      </c>
      <c r="X913" s="1" t="s">
        <v>6</v>
      </c>
    </row>
    <row r="914" spans="1:24" x14ac:dyDescent="0.2">
      <c r="A914" s="1"/>
      <c r="B914" s="1" t="s">
        <v>4478</v>
      </c>
      <c r="C914" s="1" t="s">
        <v>4479</v>
      </c>
      <c r="D914" s="4" t="s">
        <v>2</v>
      </c>
      <c r="E914" s="5">
        <v>1</v>
      </c>
      <c r="F914" s="5"/>
      <c r="G914" s="11">
        <v>3382</v>
      </c>
      <c r="H914" s="5" t="s">
        <v>4751</v>
      </c>
      <c r="I914" s="20">
        <f>All_US[[#This Row],[USD List / Unit]]*$I$3</f>
        <v>3382</v>
      </c>
      <c r="J914" s="6">
        <v>627998014194</v>
      </c>
      <c r="K914" s="1"/>
      <c r="L914" s="1" t="s">
        <v>10</v>
      </c>
      <c r="M914" s="1" t="s">
        <v>2195</v>
      </c>
      <c r="N914" s="1"/>
      <c r="O914" s="1"/>
      <c r="P914" s="2">
        <v>61</v>
      </c>
      <c r="Q914" s="2">
        <v>61</v>
      </c>
      <c r="R914" s="1" t="s">
        <v>926</v>
      </c>
      <c r="S914" s="1" t="s">
        <v>4480</v>
      </c>
      <c r="T914" s="1"/>
      <c r="U914" s="1" t="s">
        <v>4481</v>
      </c>
      <c r="V914" s="1" t="s">
        <v>4</v>
      </c>
      <c r="W914" s="1" t="s">
        <v>4482</v>
      </c>
      <c r="X914" s="1" t="s">
        <v>6</v>
      </c>
    </row>
    <row r="915" spans="1:24" x14ac:dyDescent="0.2">
      <c r="A915" s="1"/>
      <c r="B915" s="1" t="s">
        <v>4483</v>
      </c>
      <c r="C915" s="1" t="s">
        <v>4484</v>
      </c>
      <c r="D915" s="4" t="s">
        <v>2</v>
      </c>
      <c r="E915" s="5">
        <v>1</v>
      </c>
      <c r="F915" s="5"/>
      <c r="G915" s="11">
        <v>4011</v>
      </c>
      <c r="H915" s="5" t="s">
        <v>4751</v>
      </c>
      <c r="I915" s="20">
        <f>All_US[[#This Row],[USD List / Unit]]*$I$3</f>
        <v>4011</v>
      </c>
      <c r="J915" s="6">
        <v>627998014200</v>
      </c>
      <c r="K915" s="1"/>
      <c r="L915" s="1" t="s">
        <v>10</v>
      </c>
      <c r="M915" s="1" t="s">
        <v>2195</v>
      </c>
      <c r="N915" s="1"/>
      <c r="O915" s="1"/>
      <c r="P915" s="2">
        <v>69</v>
      </c>
      <c r="Q915" s="2">
        <v>69</v>
      </c>
      <c r="R915" s="1" t="s">
        <v>926</v>
      </c>
      <c r="S915" s="1" t="s">
        <v>4485</v>
      </c>
      <c r="T915" s="1"/>
      <c r="U915" s="1" t="s">
        <v>4486</v>
      </c>
      <c r="V915" s="1" t="s">
        <v>4</v>
      </c>
      <c r="W915" s="1" t="s">
        <v>4487</v>
      </c>
      <c r="X915" s="1" t="s">
        <v>6</v>
      </c>
    </row>
    <row r="916" spans="1:24" x14ac:dyDescent="0.2">
      <c r="A916" s="1"/>
      <c r="B916" s="1" t="s">
        <v>4488</v>
      </c>
      <c r="C916" s="1" t="s">
        <v>4489</v>
      </c>
      <c r="D916" s="4" t="s">
        <v>2</v>
      </c>
      <c r="E916" s="5">
        <v>1</v>
      </c>
      <c r="F916" s="5"/>
      <c r="G916" s="11">
        <v>4011</v>
      </c>
      <c r="H916" s="5" t="s">
        <v>4751</v>
      </c>
      <c r="I916" s="20">
        <f>All_US[[#This Row],[USD List / Unit]]*$I$3</f>
        <v>4011</v>
      </c>
      <c r="J916" s="6">
        <v>627998015351</v>
      </c>
      <c r="K916" s="1"/>
      <c r="L916" s="1" t="s">
        <v>10</v>
      </c>
      <c r="M916" s="1" t="s">
        <v>2195</v>
      </c>
      <c r="N916" s="1"/>
      <c r="O916" s="1"/>
      <c r="P916" s="2">
        <v>0</v>
      </c>
      <c r="Q916" s="2">
        <v>0</v>
      </c>
      <c r="R916" s="1" t="s">
        <v>926</v>
      </c>
      <c r="S916" s="1" t="s">
        <v>4490</v>
      </c>
      <c r="T916" s="1"/>
      <c r="U916" s="1"/>
      <c r="V916" s="1" t="s">
        <v>4</v>
      </c>
      <c r="W916" s="1"/>
      <c r="X916" s="1" t="s">
        <v>6</v>
      </c>
    </row>
    <row r="917" spans="1:24" x14ac:dyDescent="0.2">
      <c r="A917" s="1" t="s">
        <v>689</v>
      </c>
      <c r="B917" s="1" t="s">
        <v>4752</v>
      </c>
      <c r="C917" s="1" t="s">
        <v>4753</v>
      </c>
      <c r="D917" s="4" t="s">
        <v>2</v>
      </c>
      <c r="E917" s="5">
        <v>1</v>
      </c>
      <c r="F917" s="5"/>
      <c r="G917" s="11">
        <v>10.61</v>
      </c>
      <c r="H917" s="5"/>
      <c r="I917" s="20">
        <f>All_US[[#This Row],[USD List / Unit]]*$I$3</f>
        <v>10.61</v>
      </c>
      <c r="J917" s="6">
        <v>627998012305</v>
      </c>
      <c r="K917" s="1"/>
      <c r="L917" s="1" t="s">
        <v>342</v>
      </c>
      <c r="M917" s="1" t="s">
        <v>4754</v>
      </c>
      <c r="N917" s="1"/>
      <c r="O917" s="1"/>
      <c r="P917" s="2">
        <v>0</v>
      </c>
      <c r="Q917" s="2">
        <v>0</v>
      </c>
      <c r="R917" s="1" t="s">
        <v>926</v>
      </c>
      <c r="S917" s="1" t="s">
        <v>4755</v>
      </c>
      <c r="T917" s="1" t="s">
        <v>4946</v>
      </c>
      <c r="U917" s="1" t="s">
        <v>4756</v>
      </c>
      <c r="V917" s="1" t="s">
        <v>4</v>
      </c>
      <c r="W917" s="1" t="s">
        <v>4757</v>
      </c>
      <c r="X917" s="1" t="s">
        <v>6</v>
      </c>
    </row>
  </sheetData>
  <pageMargins left="0.23622047244094491" right="0.23622047244094491" top="0.23622047244094491" bottom="0.43307086614173229" header="0.31496062992125984" footer="0.31496062992125984"/>
  <pageSetup scale="71" fitToHeight="0" orientation="portrait" r:id="rId1"/>
  <headerFooter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581C4-CE04-4684-91F6-EB7BE7CCD0F8}">
  <sheetPr codeName="Sheet11">
    <tabColor theme="5" tint="0.79998168889431442"/>
    <pageSetUpPr fitToPage="1"/>
  </sheetPr>
  <dimension ref="A1:X220"/>
  <sheetViews>
    <sheetView workbookViewId="0"/>
  </sheetViews>
  <sheetFormatPr defaultRowHeight="12.75" x14ac:dyDescent="0.2"/>
  <cols>
    <col min="1" max="1" width="15.125" style="2" customWidth="1"/>
    <col min="2" max="2" width="14.5" style="2" bestFit="1" customWidth="1"/>
    <col min="3" max="3" width="58.5" style="2" customWidth="1"/>
    <col min="4" max="4" width="6.25" style="2" bestFit="1" customWidth="1"/>
    <col min="5" max="5" width="4.375" style="2" bestFit="1" customWidth="1"/>
    <col min="6" max="6" width="7.25" style="2" bestFit="1" customWidth="1"/>
    <col min="7" max="7" width="10.875" style="2" bestFit="1" customWidth="1"/>
    <col min="8" max="8" width="8.125" style="2" bestFit="1" customWidth="1"/>
    <col min="9" max="9" width="10.875" style="2" bestFit="1" customWidth="1"/>
    <col min="10" max="10" width="15.625" style="2" bestFit="1" customWidth="1"/>
    <col min="11" max="11" width="53.125" style="2" bestFit="1" customWidth="1"/>
    <col min="12" max="12" width="18.625" style="2" bestFit="1" customWidth="1"/>
    <col min="13" max="13" width="24.75" style="2" bestFit="1" customWidth="1"/>
    <col min="14" max="14" width="16.75" style="2" bestFit="1" customWidth="1"/>
    <col min="15" max="15" width="15.25" style="2" bestFit="1" customWidth="1"/>
    <col min="16" max="16" width="17.125" style="2" bestFit="1" customWidth="1"/>
    <col min="17" max="17" width="17.875" style="2" bestFit="1" customWidth="1"/>
    <col min="18" max="18" width="15" style="2" bestFit="1" customWidth="1"/>
    <col min="19" max="19" width="27.125" style="2" bestFit="1" customWidth="1"/>
    <col min="20" max="20" width="26.75" style="2" bestFit="1" customWidth="1"/>
    <col min="21" max="21" width="81" style="2" bestFit="1" customWidth="1"/>
    <col min="22" max="22" width="14.875" style="2" bestFit="1" customWidth="1"/>
    <col min="23" max="23" width="81" style="2" bestFit="1" customWidth="1"/>
    <col min="24" max="27" width="81" style="2" customWidth="1"/>
    <col min="28" max="28" width="15.875" style="2" bestFit="1" customWidth="1"/>
    <col min="29" max="29" width="81" style="2" bestFit="1" customWidth="1"/>
    <col min="30" max="30" width="15.875" style="2" bestFit="1" customWidth="1"/>
    <col min="31" max="16384" width="9" style="2"/>
  </cols>
  <sheetData>
    <row r="1" spans="1:24" x14ac:dyDescent="0.2">
      <c r="A1" s="26" t="s">
        <v>4949</v>
      </c>
    </row>
    <row r="2" spans="1:24" x14ac:dyDescent="0.2">
      <c r="A2" s="3" t="s">
        <v>891</v>
      </c>
      <c r="I2" s="10" t="s">
        <v>4608</v>
      </c>
    </row>
    <row r="3" spans="1:24" x14ac:dyDescent="0.2">
      <c r="A3" s="3" t="s">
        <v>892</v>
      </c>
      <c r="I3" s="15">
        <v>1</v>
      </c>
    </row>
    <row r="5" spans="1:24" s="7" customFormat="1" ht="25.5" x14ac:dyDescent="0.2">
      <c r="A5" s="7" t="s">
        <v>893</v>
      </c>
      <c r="B5" s="7" t="s">
        <v>894</v>
      </c>
      <c r="C5" s="7" t="s">
        <v>895</v>
      </c>
      <c r="D5" s="8" t="s">
        <v>896</v>
      </c>
      <c r="E5" s="8" t="s">
        <v>897</v>
      </c>
      <c r="F5" s="8" t="s">
        <v>898</v>
      </c>
      <c r="G5" s="12" t="s">
        <v>4607</v>
      </c>
      <c r="H5" s="13" t="s">
        <v>899</v>
      </c>
      <c r="I5" s="18" t="s">
        <v>4867</v>
      </c>
      <c r="J5" s="7" t="s">
        <v>900</v>
      </c>
      <c r="K5" s="7" t="s">
        <v>901</v>
      </c>
      <c r="L5" s="7" t="s">
        <v>902</v>
      </c>
      <c r="M5" s="7" t="s">
        <v>903</v>
      </c>
      <c r="N5" s="7" t="s">
        <v>904</v>
      </c>
      <c r="O5" s="7" t="s">
        <v>905</v>
      </c>
      <c r="P5" s="7" t="s">
        <v>4605</v>
      </c>
      <c r="Q5" s="7" t="s">
        <v>4606</v>
      </c>
      <c r="R5" s="7" t="s">
        <v>923</v>
      </c>
      <c r="S5" s="7" t="s">
        <v>924</v>
      </c>
      <c r="T5" s="7" t="s">
        <v>925</v>
      </c>
      <c r="U5" s="7" t="s">
        <v>906</v>
      </c>
      <c r="V5" s="7" t="s">
        <v>907</v>
      </c>
      <c r="W5" s="7" t="s">
        <v>908</v>
      </c>
      <c r="X5" s="7" t="s">
        <v>909</v>
      </c>
    </row>
    <row r="6" spans="1:24" x14ac:dyDescent="0.2">
      <c r="A6" s="1"/>
      <c r="B6" s="1" t="s">
        <v>0</v>
      </c>
      <c r="C6" s="1" t="s">
        <v>1</v>
      </c>
      <c r="D6" s="4" t="s">
        <v>2</v>
      </c>
      <c r="E6" s="5">
        <v>1</v>
      </c>
      <c r="F6" s="5"/>
      <c r="G6" s="21">
        <v>498.34</v>
      </c>
      <c r="H6" s="14" t="s">
        <v>4609</v>
      </c>
      <c r="I6" s="22">
        <f>Heating_US[[#This Row],[USD List / Unit]]*$I$3</f>
        <v>498.34</v>
      </c>
      <c r="J6" s="6"/>
      <c r="K6" s="1"/>
      <c r="L6" s="1" t="s">
        <v>10</v>
      </c>
      <c r="M6" s="1"/>
      <c r="N6" s="1"/>
      <c r="O6" s="1"/>
      <c r="P6" s="2">
        <v>0</v>
      </c>
      <c r="Q6" s="2">
        <v>0</v>
      </c>
      <c r="R6" s="1" t="s">
        <v>926</v>
      </c>
      <c r="S6" s="1" t="s">
        <v>927</v>
      </c>
      <c r="T6" s="1" t="s">
        <v>928</v>
      </c>
      <c r="U6" s="1" t="s">
        <v>3</v>
      </c>
      <c r="V6" s="1" t="s">
        <v>4</v>
      </c>
      <c r="W6" s="1" t="s">
        <v>5</v>
      </c>
      <c r="X6" s="1" t="s">
        <v>6</v>
      </c>
    </row>
    <row r="7" spans="1:24" x14ac:dyDescent="0.2">
      <c r="A7" s="1"/>
      <c r="B7" s="1" t="s">
        <v>7</v>
      </c>
      <c r="C7" s="1" t="s">
        <v>8</v>
      </c>
      <c r="D7" s="4" t="s">
        <v>9</v>
      </c>
      <c r="E7" s="5">
        <v>1</v>
      </c>
      <c r="F7" s="5">
        <v>12</v>
      </c>
      <c r="G7" s="21">
        <v>109.74</v>
      </c>
      <c r="H7" s="14" t="s">
        <v>4609</v>
      </c>
      <c r="I7" s="22">
        <f>Heating_US[[#This Row],[USD List / Unit]]*$I$3</f>
        <v>109.74</v>
      </c>
      <c r="J7" s="6">
        <v>627998004591</v>
      </c>
      <c r="K7" s="1"/>
      <c r="L7" s="1" t="s">
        <v>10</v>
      </c>
      <c r="M7" s="1" t="s">
        <v>11</v>
      </c>
      <c r="N7" s="1" t="s">
        <v>12</v>
      </c>
      <c r="O7" s="1"/>
      <c r="P7" s="2">
        <v>1.44</v>
      </c>
      <c r="Q7" s="2">
        <v>1.44</v>
      </c>
      <c r="R7" s="1" t="s">
        <v>926</v>
      </c>
      <c r="S7" s="1" t="s">
        <v>929</v>
      </c>
      <c r="T7" s="1" t="s">
        <v>930</v>
      </c>
      <c r="U7" s="1" t="s">
        <v>13</v>
      </c>
      <c r="V7" s="1" t="s">
        <v>14</v>
      </c>
      <c r="W7" s="1" t="s">
        <v>15</v>
      </c>
      <c r="X7" s="1" t="s">
        <v>16</v>
      </c>
    </row>
    <row r="8" spans="1:24" x14ac:dyDescent="0.2">
      <c r="A8" s="1"/>
      <c r="B8" s="1" t="s">
        <v>17</v>
      </c>
      <c r="C8" s="1" t="s">
        <v>18</v>
      </c>
      <c r="D8" s="4" t="s">
        <v>9</v>
      </c>
      <c r="E8" s="5">
        <v>1</v>
      </c>
      <c r="F8" s="5">
        <v>12</v>
      </c>
      <c r="G8" s="21">
        <v>197.01</v>
      </c>
      <c r="H8" s="14" t="s">
        <v>4609</v>
      </c>
      <c r="I8" s="22">
        <f>Heating_US[[#This Row],[USD List / Unit]]*$I$3</f>
        <v>197.01</v>
      </c>
      <c r="J8" s="6">
        <v>627998004607</v>
      </c>
      <c r="K8" s="1"/>
      <c r="L8" s="1" t="s">
        <v>10</v>
      </c>
      <c r="M8" s="1" t="s">
        <v>19</v>
      </c>
      <c r="N8" s="1" t="s">
        <v>12</v>
      </c>
      <c r="O8" s="1"/>
      <c r="P8" s="2">
        <v>3.33</v>
      </c>
      <c r="Q8" s="2">
        <v>3.33</v>
      </c>
      <c r="R8" s="1" t="s">
        <v>926</v>
      </c>
      <c r="S8" s="1" t="s">
        <v>931</v>
      </c>
      <c r="T8" s="1" t="s">
        <v>932</v>
      </c>
      <c r="U8" s="1" t="s">
        <v>20</v>
      </c>
      <c r="V8" s="1" t="s">
        <v>14</v>
      </c>
      <c r="W8" s="1" t="s">
        <v>21</v>
      </c>
      <c r="X8" s="1" t="s">
        <v>16</v>
      </c>
    </row>
    <row r="9" spans="1:24" x14ac:dyDescent="0.2">
      <c r="A9" s="1" t="s">
        <v>689</v>
      </c>
      <c r="B9" s="1" t="s">
        <v>22</v>
      </c>
      <c r="C9" s="1" t="s">
        <v>23</v>
      </c>
      <c r="D9" s="4" t="s">
        <v>2</v>
      </c>
      <c r="E9" s="5">
        <v>1</v>
      </c>
      <c r="F9" s="5"/>
      <c r="G9" s="21">
        <v>605.94000000000005</v>
      </c>
      <c r="H9" s="14"/>
      <c r="I9" s="22">
        <f>Heating_US[[#This Row],[USD List / Unit]]*$I$3</f>
        <v>605.94000000000005</v>
      </c>
      <c r="J9" s="6">
        <v>627998004614</v>
      </c>
      <c r="K9" s="1"/>
      <c r="L9" s="1" t="s">
        <v>24</v>
      </c>
      <c r="M9" s="1" t="s">
        <v>25</v>
      </c>
      <c r="N9" s="1"/>
      <c r="O9" s="1"/>
      <c r="P9" s="2">
        <v>4.8499999999999996</v>
      </c>
      <c r="Q9" s="2">
        <v>4.8499999999999996</v>
      </c>
      <c r="R9" s="1" t="s">
        <v>926</v>
      </c>
      <c r="S9" s="1" t="s">
        <v>940</v>
      </c>
      <c r="T9" s="1"/>
      <c r="U9" s="1" t="s">
        <v>26</v>
      </c>
      <c r="V9" s="1" t="s">
        <v>4</v>
      </c>
      <c r="W9" s="1" t="s">
        <v>27</v>
      </c>
      <c r="X9" s="1" t="s">
        <v>6</v>
      </c>
    </row>
    <row r="10" spans="1:24" x14ac:dyDescent="0.2">
      <c r="A10" s="1"/>
      <c r="B10" s="1" t="s">
        <v>28</v>
      </c>
      <c r="C10" s="1" t="s">
        <v>29</v>
      </c>
      <c r="D10" s="4" t="s">
        <v>30</v>
      </c>
      <c r="E10" s="5">
        <v>1</v>
      </c>
      <c r="F10" s="5">
        <v>28</v>
      </c>
      <c r="G10" s="21">
        <v>310.39999999999998</v>
      </c>
      <c r="H10" s="14" t="s">
        <v>4629</v>
      </c>
      <c r="I10" s="22">
        <f>Heating_US[[#This Row],[USD List / Unit]]*$I$3</f>
        <v>310.39999999999998</v>
      </c>
      <c r="J10" s="6">
        <v>627998005710</v>
      </c>
      <c r="K10" s="1"/>
      <c r="L10" s="1" t="s">
        <v>10</v>
      </c>
      <c r="M10" s="1" t="s">
        <v>1490</v>
      </c>
      <c r="N10" s="1"/>
      <c r="O10" s="1"/>
      <c r="P10" s="2">
        <v>16.967199999999998</v>
      </c>
      <c r="Q10" s="2">
        <v>19.347200000000001</v>
      </c>
      <c r="R10" s="1" t="s">
        <v>926</v>
      </c>
      <c r="S10" s="1" t="s">
        <v>1499</v>
      </c>
      <c r="T10" s="1" t="s">
        <v>1500</v>
      </c>
      <c r="U10" s="1" t="s">
        <v>32</v>
      </c>
      <c r="V10" s="1" t="s">
        <v>33</v>
      </c>
      <c r="W10" s="1" t="s">
        <v>34</v>
      </c>
      <c r="X10" s="1" t="s">
        <v>35</v>
      </c>
    </row>
    <row r="11" spans="1:24" x14ac:dyDescent="0.2">
      <c r="A11" s="1"/>
      <c r="B11" s="1" t="s">
        <v>36</v>
      </c>
      <c r="C11" s="1" t="s">
        <v>37</v>
      </c>
      <c r="D11" s="4" t="s">
        <v>30</v>
      </c>
      <c r="E11" s="5">
        <v>1</v>
      </c>
      <c r="F11" s="5">
        <v>48</v>
      </c>
      <c r="G11" s="21">
        <v>275.10000000000002</v>
      </c>
      <c r="H11" s="14" t="s">
        <v>4629</v>
      </c>
      <c r="I11" s="22">
        <f>Heating_US[[#This Row],[USD List / Unit]]*$I$3</f>
        <v>275.10000000000002</v>
      </c>
      <c r="J11" s="6">
        <v>627998000173</v>
      </c>
      <c r="K11" s="1"/>
      <c r="L11" s="1" t="s">
        <v>10</v>
      </c>
      <c r="M11" s="1" t="s">
        <v>1490</v>
      </c>
      <c r="N11" s="1"/>
      <c r="O11" s="1"/>
      <c r="P11" s="2">
        <v>16.248200000000001</v>
      </c>
      <c r="Q11" s="2">
        <v>18.6172</v>
      </c>
      <c r="R11" s="1" t="s">
        <v>926</v>
      </c>
      <c r="S11" s="1" t="s">
        <v>1545</v>
      </c>
      <c r="T11" s="1" t="s">
        <v>1500</v>
      </c>
      <c r="U11" s="1" t="s">
        <v>38</v>
      </c>
      <c r="V11" s="1" t="s">
        <v>33</v>
      </c>
      <c r="W11" s="1" t="s">
        <v>39</v>
      </c>
      <c r="X11" s="1" t="s">
        <v>35</v>
      </c>
    </row>
    <row r="12" spans="1:24" x14ac:dyDescent="0.2">
      <c r="A12" s="1"/>
      <c r="B12" s="1" t="s">
        <v>40</v>
      </c>
      <c r="C12" s="1" t="s">
        <v>41</v>
      </c>
      <c r="D12" s="4" t="s">
        <v>30</v>
      </c>
      <c r="E12" s="5">
        <v>1</v>
      </c>
      <c r="F12" s="5">
        <v>21</v>
      </c>
      <c r="G12" s="21">
        <v>478.5</v>
      </c>
      <c r="H12" s="14" t="s">
        <v>4629</v>
      </c>
      <c r="I12" s="22">
        <f>Heating_US[[#This Row],[USD List / Unit]]*$I$3</f>
        <v>478.5</v>
      </c>
      <c r="J12" s="6">
        <v>627998000180</v>
      </c>
      <c r="K12" s="1"/>
      <c r="L12" s="1" t="s">
        <v>10</v>
      </c>
      <c r="M12" s="1" t="s">
        <v>1490</v>
      </c>
      <c r="N12" s="1"/>
      <c r="O12" s="1"/>
      <c r="P12" s="2">
        <v>30.661899999999999</v>
      </c>
      <c r="Q12" s="2">
        <v>33.851900000000001</v>
      </c>
      <c r="R12" s="1" t="s">
        <v>926</v>
      </c>
      <c r="S12" s="1" t="s">
        <v>1546</v>
      </c>
      <c r="T12" s="1" t="s">
        <v>1500</v>
      </c>
      <c r="U12" s="1" t="s">
        <v>42</v>
      </c>
      <c r="V12" s="1" t="s">
        <v>33</v>
      </c>
      <c r="W12" s="1" t="s">
        <v>43</v>
      </c>
      <c r="X12" s="1" t="s">
        <v>35</v>
      </c>
    </row>
    <row r="13" spans="1:24" x14ac:dyDescent="0.2">
      <c r="A13" s="1"/>
      <c r="B13" s="1" t="s">
        <v>44</v>
      </c>
      <c r="C13" s="1" t="s">
        <v>45</v>
      </c>
      <c r="D13" s="4" t="s">
        <v>30</v>
      </c>
      <c r="E13" s="5">
        <v>1</v>
      </c>
      <c r="F13" s="5">
        <v>11</v>
      </c>
      <c r="G13" s="21">
        <v>931.2</v>
      </c>
      <c r="H13" s="14" t="s">
        <v>4629</v>
      </c>
      <c r="I13" s="22">
        <f>Heating_US[[#This Row],[USD List / Unit]]*$I$3</f>
        <v>931.2</v>
      </c>
      <c r="J13" s="6">
        <v>627998005734</v>
      </c>
      <c r="K13" s="1"/>
      <c r="L13" s="1" t="s">
        <v>10</v>
      </c>
      <c r="M13" s="1" t="s">
        <v>1490</v>
      </c>
      <c r="N13" s="1"/>
      <c r="O13" s="1"/>
      <c r="P13" s="2">
        <v>50.901600000000002</v>
      </c>
      <c r="Q13" s="2">
        <v>54.651600000000002</v>
      </c>
      <c r="R13" s="1" t="s">
        <v>926</v>
      </c>
      <c r="S13" s="1" t="s">
        <v>1547</v>
      </c>
      <c r="T13" s="1" t="s">
        <v>1500</v>
      </c>
      <c r="U13" s="1" t="s">
        <v>46</v>
      </c>
      <c r="V13" s="1" t="s">
        <v>33</v>
      </c>
      <c r="W13" s="1" t="s">
        <v>47</v>
      </c>
      <c r="X13" s="1" t="s">
        <v>35</v>
      </c>
    </row>
    <row r="14" spans="1:24" x14ac:dyDescent="0.2">
      <c r="A14" s="1"/>
      <c r="B14" s="1" t="s">
        <v>48</v>
      </c>
      <c r="C14" s="1" t="s">
        <v>49</v>
      </c>
      <c r="D14" s="4" t="s">
        <v>30</v>
      </c>
      <c r="E14" s="5">
        <v>1</v>
      </c>
      <c r="F14" s="5">
        <v>32</v>
      </c>
      <c r="G14" s="21">
        <v>458.5</v>
      </c>
      <c r="H14" s="14" t="s">
        <v>4629</v>
      </c>
      <c r="I14" s="22">
        <f>Heating_US[[#This Row],[USD List / Unit]]*$I$3</f>
        <v>458.5</v>
      </c>
      <c r="J14" s="6">
        <v>627998000197</v>
      </c>
      <c r="K14" s="1"/>
      <c r="L14" s="1" t="s">
        <v>10</v>
      </c>
      <c r="M14" s="1" t="s">
        <v>1490</v>
      </c>
      <c r="N14" s="1"/>
      <c r="O14" s="1"/>
      <c r="P14" s="2">
        <v>27.080300000000001</v>
      </c>
      <c r="Q14" s="2">
        <v>29.400300000000001</v>
      </c>
      <c r="R14" s="1" t="s">
        <v>926</v>
      </c>
      <c r="S14" s="1" t="s">
        <v>1563</v>
      </c>
      <c r="T14" s="1" t="s">
        <v>1500</v>
      </c>
      <c r="U14" s="1" t="s">
        <v>50</v>
      </c>
      <c r="V14" s="1" t="s">
        <v>33</v>
      </c>
      <c r="W14" s="1" t="s">
        <v>51</v>
      </c>
      <c r="X14" s="1" t="s">
        <v>35</v>
      </c>
    </row>
    <row r="15" spans="1:24" x14ac:dyDescent="0.2">
      <c r="A15" s="1"/>
      <c r="B15" s="1" t="s">
        <v>52</v>
      </c>
      <c r="C15" s="1" t="s">
        <v>53</v>
      </c>
      <c r="D15" s="4" t="s">
        <v>30</v>
      </c>
      <c r="E15" s="5">
        <v>1</v>
      </c>
      <c r="F15" s="5">
        <v>12</v>
      </c>
      <c r="G15" s="21">
        <v>797.5</v>
      </c>
      <c r="H15" s="14" t="s">
        <v>4629</v>
      </c>
      <c r="I15" s="22">
        <f>Heating_US[[#This Row],[USD List / Unit]]*$I$3</f>
        <v>797.5</v>
      </c>
      <c r="J15" s="6">
        <v>627998000203</v>
      </c>
      <c r="K15" s="1"/>
      <c r="L15" s="1" t="s">
        <v>10</v>
      </c>
      <c r="M15" s="1" t="s">
        <v>1490</v>
      </c>
      <c r="N15" s="1"/>
      <c r="O15" s="1"/>
      <c r="P15" s="2">
        <v>51.103200000000001</v>
      </c>
      <c r="Q15" s="2">
        <v>54.863199999999999</v>
      </c>
      <c r="R15" s="1" t="s">
        <v>926</v>
      </c>
      <c r="S15" s="1" t="s">
        <v>1564</v>
      </c>
      <c r="T15" s="1" t="s">
        <v>1500</v>
      </c>
      <c r="U15" s="1" t="s">
        <v>54</v>
      </c>
      <c r="V15" s="1" t="s">
        <v>33</v>
      </c>
      <c r="W15" s="1" t="s">
        <v>55</v>
      </c>
      <c r="X15" s="1" t="s">
        <v>35</v>
      </c>
    </row>
    <row r="16" spans="1:24" x14ac:dyDescent="0.2">
      <c r="A16" s="1"/>
      <c r="B16" s="1" t="s">
        <v>56</v>
      </c>
      <c r="C16" s="1" t="s">
        <v>57</v>
      </c>
      <c r="D16" s="4" t="s">
        <v>30</v>
      </c>
      <c r="E16" s="5">
        <v>1</v>
      </c>
      <c r="F16" s="5">
        <v>20</v>
      </c>
      <c r="G16" s="21">
        <v>917</v>
      </c>
      <c r="H16" s="14" t="s">
        <v>4629</v>
      </c>
      <c r="I16" s="22">
        <f>Heating_US[[#This Row],[USD List / Unit]]*$I$3</f>
        <v>917</v>
      </c>
      <c r="J16" s="6">
        <v>627998000210</v>
      </c>
      <c r="K16" s="1"/>
      <c r="L16" s="1" t="s">
        <v>10</v>
      </c>
      <c r="M16" s="1" t="s">
        <v>1490</v>
      </c>
      <c r="N16" s="1"/>
      <c r="O16" s="1"/>
      <c r="P16" s="2">
        <v>54.160600000000002</v>
      </c>
      <c r="Q16" s="2">
        <v>57.410600000000002</v>
      </c>
      <c r="R16" s="1" t="s">
        <v>926</v>
      </c>
      <c r="S16" s="1" t="s">
        <v>1565</v>
      </c>
      <c r="T16" s="1" t="s">
        <v>1500</v>
      </c>
      <c r="U16" s="1" t="s">
        <v>58</v>
      </c>
      <c r="V16" s="1" t="s">
        <v>33</v>
      </c>
      <c r="W16" s="1" t="s">
        <v>59</v>
      </c>
      <c r="X16" s="1" t="s">
        <v>35</v>
      </c>
    </row>
    <row r="17" spans="1:24" x14ac:dyDescent="0.2">
      <c r="A17" s="1"/>
      <c r="B17" s="1" t="s">
        <v>60</v>
      </c>
      <c r="C17" s="1" t="s">
        <v>61</v>
      </c>
      <c r="D17" s="4" t="s">
        <v>2</v>
      </c>
      <c r="E17" s="5">
        <v>5</v>
      </c>
      <c r="F17" s="5"/>
      <c r="G17" s="21">
        <v>3.9620000000000002</v>
      </c>
      <c r="H17" s="14" t="s">
        <v>4632</v>
      </c>
      <c r="I17" s="22">
        <f>Heating_US[[#This Row],[USD List / Unit]]*$I$3</f>
        <v>3.9620000000000002</v>
      </c>
      <c r="J17" s="6">
        <v>627998000555</v>
      </c>
      <c r="K17" s="1"/>
      <c r="L17" s="1" t="s">
        <v>10</v>
      </c>
      <c r="M17" s="1" t="s">
        <v>1202</v>
      </c>
      <c r="N17" s="1"/>
      <c r="O17" s="1"/>
      <c r="P17" s="2">
        <v>0.02</v>
      </c>
      <c r="Q17" s="2">
        <v>0.02</v>
      </c>
      <c r="R17" s="1" t="s">
        <v>926</v>
      </c>
      <c r="S17" s="1" t="s">
        <v>1614</v>
      </c>
      <c r="T17" s="1"/>
      <c r="U17" s="1" t="s">
        <v>63</v>
      </c>
      <c r="V17" s="1" t="s">
        <v>4</v>
      </c>
      <c r="W17" s="1" t="s">
        <v>64</v>
      </c>
      <c r="X17" s="1" t="s">
        <v>6</v>
      </c>
    </row>
    <row r="18" spans="1:24" x14ac:dyDescent="0.2">
      <c r="A18" s="1"/>
      <c r="B18" s="1" t="s">
        <v>65</v>
      </c>
      <c r="C18" s="1" t="s">
        <v>66</v>
      </c>
      <c r="D18" s="4" t="s">
        <v>2</v>
      </c>
      <c r="E18" s="5">
        <v>5</v>
      </c>
      <c r="F18" s="5"/>
      <c r="G18" s="21">
        <v>8.5640000000000001</v>
      </c>
      <c r="H18" s="14" t="s">
        <v>4632</v>
      </c>
      <c r="I18" s="22">
        <f>Heating_US[[#This Row],[USD List / Unit]]*$I$3</f>
        <v>8.5640000000000001</v>
      </c>
      <c r="J18" s="6">
        <v>627998000579</v>
      </c>
      <c r="K18" s="1"/>
      <c r="L18" s="1" t="s">
        <v>10</v>
      </c>
      <c r="M18" s="1" t="s">
        <v>1202</v>
      </c>
      <c r="N18" s="1"/>
      <c r="O18" s="1"/>
      <c r="P18" s="2">
        <v>0.01</v>
      </c>
      <c r="Q18" s="2">
        <v>0.01</v>
      </c>
      <c r="R18" s="1" t="s">
        <v>926</v>
      </c>
      <c r="S18" s="1" t="s">
        <v>1615</v>
      </c>
      <c r="T18" s="1" t="s">
        <v>1616</v>
      </c>
      <c r="U18" s="1" t="s">
        <v>67</v>
      </c>
      <c r="V18" s="1" t="s">
        <v>4</v>
      </c>
      <c r="W18" s="1" t="s">
        <v>68</v>
      </c>
      <c r="X18" s="1" t="s">
        <v>6</v>
      </c>
    </row>
    <row r="19" spans="1:24" x14ac:dyDescent="0.2">
      <c r="A19" s="1"/>
      <c r="B19" s="1" t="s">
        <v>69</v>
      </c>
      <c r="C19" s="1" t="s">
        <v>70</v>
      </c>
      <c r="D19" s="4" t="s">
        <v>2</v>
      </c>
      <c r="E19" s="5">
        <v>1</v>
      </c>
      <c r="F19" s="5"/>
      <c r="G19" s="21">
        <v>79.599999999999994</v>
      </c>
      <c r="H19" s="14" t="s">
        <v>4641</v>
      </c>
      <c r="I19" s="22">
        <f>Heating_US[[#This Row],[USD List / Unit]]*$I$3</f>
        <v>79.599999999999994</v>
      </c>
      <c r="J19" s="6">
        <v>627998001132</v>
      </c>
      <c r="K19" s="1"/>
      <c r="L19" s="1" t="s">
        <v>10</v>
      </c>
      <c r="M19" s="1" t="s">
        <v>2173</v>
      </c>
      <c r="N19" s="1"/>
      <c r="O19" s="1"/>
      <c r="P19" s="2">
        <v>0.13</v>
      </c>
      <c r="Q19" s="2">
        <v>0.13</v>
      </c>
      <c r="R19" s="1" t="s">
        <v>926</v>
      </c>
      <c r="S19" s="1" t="s">
        <v>2174</v>
      </c>
      <c r="T19" s="1"/>
      <c r="U19" s="1" t="s">
        <v>72</v>
      </c>
      <c r="V19" s="1" t="s">
        <v>4</v>
      </c>
      <c r="W19" s="1" t="s">
        <v>73</v>
      </c>
      <c r="X19" s="1" t="s">
        <v>6</v>
      </c>
    </row>
    <row r="20" spans="1:24" x14ac:dyDescent="0.2">
      <c r="A20" s="1"/>
      <c r="B20" s="1" t="s">
        <v>74</v>
      </c>
      <c r="C20" s="1" t="s">
        <v>75</v>
      </c>
      <c r="D20" s="4" t="s">
        <v>2</v>
      </c>
      <c r="E20" s="5">
        <v>1</v>
      </c>
      <c r="F20" s="5"/>
      <c r="G20" s="21">
        <v>269.72000000000003</v>
      </c>
      <c r="H20" s="14" t="s">
        <v>4641</v>
      </c>
      <c r="I20" s="22">
        <f>Heating_US[[#This Row],[USD List / Unit]]*$I$3</f>
        <v>269.72000000000003</v>
      </c>
      <c r="J20" s="6">
        <v>627998001149</v>
      </c>
      <c r="K20" s="1"/>
      <c r="L20" s="1" t="s">
        <v>10</v>
      </c>
      <c r="M20" s="1" t="s">
        <v>2173</v>
      </c>
      <c r="N20" s="1"/>
      <c r="O20" s="1"/>
      <c r="P20" s="2">
        <v>0.38</v>
      </c>
      <c r="Q20" s="2">
        <v>0.38</v>
      </c>
      <c r="R20" s="1" t="s">
        <v>926</v>
      </c>
      <c r="S20" s="1" t="s">
        <v>2175</v>
      </c>
      <c r="T20" s="1" t="s">
        <v>2176</v>
      </c>
      <c r="U20" s="1" t="s">
        <v>76</v>
      </c>
      <c r="V20" s="1" t="s">
        <v>4</v>
      </c>
      <c r="W20" s="1" t="s">
        <v>77</v>
      </c>
      <c r="X20" s="1" t="s">
        <v>6</v>
      </c>
    </row>
    <row r="21" spans="1:24" x14ac:dyDescent="0.2">
      <c r="A21" s="1"/>
      <c r="B21" s="1" t="s">
        <v>78</v>
      </c>
      <c r="C21" s="1" t="s">
        <v>79</v>
      </c>
      <c r="D21" s="4" t="s">
        <v>2</v>
      </c>
      <c r="E21" s="5">
        <v>1</v>
      </c>
      <c r="F21" s="5"/>
      <c r="G21" s="21">
        <v>460.33</v>
      </c>
      <c r="H21" s="14" t="s">
        <v>4641</v>
      </c>
      <c r="I21" s="22">
        <f>Heating_US[[#This Row],[USD List / Unit]]*$I$3</f>
        <v>460.33</v>
      </c>
      <c r="J21" s="6">
        <v>627998001156</v>
      </c>
      <c r="K21" s="1"/>
      <c r="L21" s="1" t="s">
        <v>10</v>
      </c>
      <c r="M21" s="1" t="s">
        <v>2177</v>
      </c>
      <c r="N21" s="1"/>
      <c r="O21" s="1"/>
      <c r="P21" s="2">
        <v>0.63</v>
      </c>
      <c r="Q21" s="2">
        <v>0.63</v>
      </c>
      <c r="R21" s="1" t="s">
        <v>926</v>
      </c>
      <c r="S21" s="1" t="s">
        <v>2175</v>
      </c>
      <c r="T21" s="1" t="s">
        <v>2178</v>
      </c>
      <c r="U21" s="1" t="s">
        <v>80</v>
      </c>
      <c r="V21" s="1" t="s">
        <v>4</v>
      </c>
      <c r="W21" s="1" t="s">
        <v>81</v>
      </c>
      <c r="X21" s="1" t="s">
        <v>6</v>
      </c>
    </row>
    <row r="22" spans="1:24" x14ac:dyDescent="0.2">
      <c r="A22" s="1"/>
      <c r="B22" s="1" t="s">
        <v>82</v>
      </c>
      <c r="C22" s="1" t="s">
        <v>83</v>
      </c>
      <c r="D22" s="4" t="s">
        <v>2</v>
      </c>
      <c r="E22" s="5">
        <v>1</v>
      </c>
      <c r="F22" s="5"/>
      <c r="G22" s="21">
        <v>96.85</v>
      </c>
      <c r="H22" s="14" t="s">
        <v>4641</v>
      </c>
      <c r="I22" s="22">
        <f>Heating_US[[#This Row],[USD List / Unit]]*$I$3</f>
        <v>96.85</v>
      </c>
      <c r="J22" s="6">
        <v>627998001187</v>
      </c>
      <c r="K22" s="1"/>
      <c r="L22" s="1" t="s">
        <v>10</v>
      </c>
      <c r="M22" s="1" t="s">
        <v>71</v>
      </c>
      <c r="N22" s="1"/>
      <c r="O22" s="1"/>
      <c r="P22" s="2">
        <v>0.38</v>
      </c>
      <c r="Q22" s="2">
        <v>0.38</v>
      </c>
      <c r="R22" s="1" t="s">
        <v>926</v>
      </c>
      <c r="S22" s="1" t="s">
        <v>2189</v>
      </c>
      <c r="T22" s="1" t="s">
        <v>2190</v>
      </c>
      <c r="U22" s="1" t="s">
        <v>84</v>
      </c>
      <c r="V22" s="1" t="s">
        <v>4</v>
      </c>
      <c r="W22" s="1" t="s">
        <v>85</v>
      </c>
      <c r="X22" s="1" t="s">
        <v>6</v>
      </c>
    </row>
    <row r="23" spans="1:24" x14ac:dyDescent="0.2">
      <c r="A23" s="1"/>
      <c r="B23" s="1" t="s">
        <v>86</v>
      </c>
      <c r="C23" s="1" t="s">
        <v>87</v>
      </c>
      <c r="D23" s="4" t="s">
        <v>2</v>
      </c>
      <c r="E23" s="5">
        <v>1</v>
      </c>
      <c r="F23" s="5"/>
      <c r="G23" s="21">
        <v>1505.32</v>
      </c>
      <c r="H23" s="14" t="s">
        <v>4643</v>
      </c>
      <c r="I23" s="22">
        <f>Heating_US[[#This Row],[USD List / Unit]]*$I$3</f>
        <v>1505.32</v>
      </c>
      <c r="J23" s="6">
        <v>627998001194</v>
      </c>
      <c r="K23" s="1"/>
      <c r="L23" s="1" t="s">
        <v>10</v>
      </c>
      <c r="M23" s="1" t="s">
        <v>2191</v>
      </c>
      <c r="N23" s="1"/>
      <c r="O23" s="1"/>
      <c r="P23" s="2">
        <v>4</v>
      </c>
      <c r="Q23" s="2">
        <v>4</v>
      </c>
      <c r="R23" s="1" t="s">
        <v>926</v>
      </c>
      <c r="S23" s="1" t="s">
        <v>2192</v>
      </c>
      <c r="T23" s="1" t="s">
        <v>2193</v>
      </c>
      <c r="U23" s="1" t="s">
        <v>88</v>
      </c>
      <c r="V23" s="1" t="s">
        <v>4</v>
      </c>
      <c r="W23" s="1" t="s">
        <v>89</v>
      </c>
      <c r="X23" s="1" t="s">
        <v>6</v>
      </c>
    </row>
    <row r="24" spans="1:24" x14ac:dyDescent="0.2">
      <c r="A24" s="1"/>
      <c r="B24" s="1" t="s">
        <v>90</v>
      </c>
      <c r="C24" s="1" t="s">
        <v>91</v>
      </c>
      <c r="D24" s="4" t="s">
        <v>2</v>
      </c>
      <c r="E24" s="5">
        <v>1</v>
      </c>
      <c r="F24" s="5"/>
      <c r="G24" s="21">
        <v>385.24</v>
      </c>
      <c r="H24" s="14" t="s">
        <v>4643</v>
      </c>
      <c r="I24" s="22">
        <f>Heating_US[[#This Row],[USD List / Unit]]*$I$3</f>
        <v>385.24</v>
      </c>
      <c r="J24" s="6">
        <v>627998001200</v>
      </c>
      <c r="K24" s="1"/>
      <c r="L24" s="1" t="s">
        <v>10</v>
      </c>
      <c r="M24" s="1" t="s">
        <v>2191</v>
      </c>
      <c r="N24" s="1"/>
      <c r="O24" s="1"/>
      <c r="P24" s="2">
        <v>2.36</v>
      </c>
      <c r="Q24" s="2">
        <v>2.36</v>
      </c>
      <c r="R24" s="1" t="s">
        <v>926</v>
      </c>
      <c r="S24" s="1" t="s">
        <v>2194</v>
      </c>
      <c r="T24" s="1"/>
      <c r="U24" s="1" t="s">
        <v>92</v>
      </c>
      <c r="V24" s="1" t="s">
        <v>4</v>
      </c>
      <c r="W24" s="1" t="s">
        <v>93</v>
      </c>
      <c r="X24" s="1" t="s">
        <v>6</v>
      </c>
    </row>
    <row r="25" spans="1:24" x14ac:dyDescent="0.2">
      <c r="A25" s="1"/>
      <c r="B25" s="1" t="s">
        <v>94</v>
      </c>
      <c r="C25" s="1" t="s">
        <v>95</v>
      </c>
      <c r="D25" s="4" t="s">
        <v>2</v>
      </c>
      <c r="E25" s="5">
        <v>1</v>
      </c>
      <c r="F25" s="5"/>
      <c r="G25" s="21">
        <v>1010.55</v>
      </c>
      <c r="H25" s="14" t="s">
        <v>4650</v>
      </c>
      <c r="I25" s="22">
        <f>Heating_US[[#This Row],[USD List / Unit]]*$I$3</f>
        <v>1010.55</v>
      </c>
      <c r="J25" s="6">
        <v>627998004720</v>
      </c>
      <c r="K25" s="1"/>
      <c r="L25" s="1" t="s">
        <v>10</v>
      </c>
      <c r="M25" s="1" t="s">
        <v>2195</v>
      </c>
      <c r="N25" s="1"/>
      <c r="O25" s="1"/>
      <c r="P25" s="2">
        <v>1.5</v>
      </c>
      <c r="Q25" s="2">
        <v>1.5</v>
      </c>
      <c r="R25" s="1" t="s">
        <v>926</v>
      </c>
      <c r="S25" s="1" t="s">
        <v>2196</v>
      </c>
      <c r="T25" s="1"/>
      <c r="U25" s="1" t="s">
        <v>97</v>
      </c>
      <c r="V25" s="1" t="s">
        <v>4</v>
      </c>
      <c r="W25" s="1" t="s">
        <v>98</v>
      </c>
      <c r="X25" s="1" t="s">
        <v>6</v>
      </c>
    </row>
    <row r="26" spans="1:24" x14ac:dyDescent="0.2">
      <c r="A26" s="1"/>
      <c r="B26" s="1" t="s">
        <v>99</v>
      </c>
      <c r="C26" s="1" t="s">
        <v>100</v>
      </c>
      <c r="D26" s="4" t="s">
        <v>2</v>
      </c>
      <c r="E26" s="5">
        <v>1</v>
      </c>
      <c r="F26" s="5"/>
      <c r="G26" s="21">
        <v>6788.83</v>
      </c>
      <c r="H26" s="14" t="s">
        <v>4650</v>
      </c>
      <c r="I26" s="22">
        <f>Heating_US[[#This Row],[USD List / Unit]]*$I$3</f>
        <v>6788.83</v>
      </c>
      <c r="J26" s="6">
        <v>627998015269</v>
      </c>
      <c r="K26" s="1"/>
      <c r="L26" s="1" t="s">
        <v>10</v>
      </c>
      <c r="M26" s="1" t="s">
        <v>2195</v>
      </c>
      <c r="N26" s="1"/>
      <c r="O26" s="1"/>
      <c r="P26" s="2">
        <v>6.98</v>
      </c>
      <c r="Q26" s="2">
        <v>6.98</v>
      </c>
      <c r="R26" s="1" t="s">
        <v>926</v>
      </c>
      <c r="S26" s="1" t="s">
        <v>2197</v>
      </c>
      <c r="T26" s="1" t="s">
        <v>2198</v>
      </c>
      <c r="U26" s="1"/>
      <c r="V26" s="1" t="s">
        <v>4</v>
      </c>
      <c r="W26" s="1"/>
      <c r="X26" s="1" t="s">
        <v>6</v>
      </c>
    </row>
    <row r="27" spans="1:24" x14ac:dyDescent="0.2">
      <c r="A27" s="1" t="s">
        <v>101</v>
      </c>
      <c r="B27" s="1" t="s">
        <v>102</v>
      </c>
      <c r="C27" s="1" t="s">
        <v>103</v>
      </c>
      <c r="D27" s="4" t="s">
        <v>2</v>
      </c>
      <c r="E27" s="5">
        <v>1</v>
      </c>
      <c r="F27" s="5">
        <v>36</v>
      </c>
      <c r="G27" s="21">
        <v>219.21</v>
      </c>
      <c r="H27" s="14" t="s">
        <v>4653</v>
      </c>
      <c r="I27" s="22">
        <f>Heating_US[[#This Row],[USD List / Unit]]*$I$3</f>
        <v>219.21</v>
      </c>
      <c r="J27" s="6">
        <v>627998001323</v>
      </c>
      <c r="K27" s="1"/>
      <c r="L27" s="1" t="s">
        <v>104</v>
      </c>
      <c r="M27" s="1" t="s">
        <v>2195</v>
      </c>
      <c r="N27" s="1"/>
      <c r="O27" s="1"/>
      <c r="P27" s="2">
        <v>1.1499999999999999</v>
      </c>
      <c r="Q27" s="2">
        <v>1.1499999999999999</v>
      </c>
      <c r="R27" s="1" t="s">
        <v>926</v>
      </c>
      <c r="S27" s="1" t="s">
        <v>2227</v>
      </c>
      <c r="T27" s="1" t="s">
        <v>987</v>
      </c>
      <c r="U27" s="1" t="s">
        <v>105</v>
      </c>
      <c r="V27" s="1" t="s">
        <v>4</v>
      </c>
      <c r="W27" s="1" t="s">
        <v>106</v>
      </c>
      <c r="X27" s="1" t="s">
        <v>6</v>
      </c>
    </row>
    <row r="28" spans="1:24" x14ac:dyDescent="0.2">
      <c r="A28" s="1"/>
      <c r="B28" s="1" t="s">
        <v>107</v>
      </c>
      <c r="C28" s="1" t="s">
        <v>108</v>
      </c>
      <c r="D28" s="4" t="s">
        <v>2</v>
      </c>
      <c r="E28" s="5">
        <v>1</v>
      </c>
      <c r="F28" s="5">
        <v>16</v>
      </c>
      <c r="G28" s="21">
        <v>235.94</v>
      </c>
      <c r="H28" s="14" t="s">
        <v>4653</v>
      </c>
      <c r="I28" s="22">
        <f>Heating_US[[#This Row],[USD List / Unit]]*$I$3</f>
        <v>235.94</v>
      </c>
      <c r="J28" s="6">
        <v>627998015399</v>
      </c>
      <c r="K28" s="1"/>
      <c r="L28" s="1" t="s">
        <v>109</v>
      </c>
      <c r="M28" s="1" t="s">
        <v>96</v>
      </c>
      <c r="N28" s="1"/>
      <c r="O28" s="1"/>
      <c r="P28" s="2">
        <v>3.15</v>
      </c>
      <c r="Q28" s="2">
        <v>3.15</v>
      </c>
      <c r="R28" s="1" t="s">
        <v>926</v>
      </c>
      <c r="S28" s="1" t="s">
        <v>2228</v>
      </c>
      <c r="T28" s="1"/>
      <c r="U28" s="1" t="s">
        <v>110</v>
      </c>
      <c r="V28" s="1" t="s">
        <v>4</v>
      </c>
      <c r="W28" s="1" t="s">
        <v>111</v>
      </c>
      <c r="X28" s="1" t="s">
        <v>6</v>
      </c>
    </row>
    <row r="29" spans="1:24" x14ac:dyDescent="0.2">
      <c r="A29" s="1"/>
      <c r="B29" s="1" t="s">
        <v>112</v>
      </c>
      <c r="C29" s="1" t="s">
        <v>113</v>
      </c>
      <c r="D29" s="4" t="s">
        <v>2</v>
      </c>
      <c r="E29" s="5">
        <v>1</v>
      </c>
      <c r="F29" s="5">
        <v>16</v>
      </c>
      <c r="G29" s="21">
        <v>539.88</v>
      </c>
      <c r="H29" s="14" t="s">
        <v>4654</v>
      </c>
      <c r="I29" s="22">
        <f>Heating_US[[#This Row],[USD List / Unit]]*$I$3</f>
        <v>539.88</v>
      </c>
      <c r="J29" s="6">
        <v>627998015405</v>
      </c>
      <c r="K29" s="1"/>
      <c r="L29" s="1" t="s">
        <v>109</v>
      </c>
      <c r="M29" s="1" t="s">
        <v>96</v>
      </c>
      <c r="N29" s="1"/>
      <c r="O29" s="1"/>
      <c r="P29" s="2">
        <v>3.82</v>
      </c>
      <c r="Q29" s="2">
        <v>3.82</v>
      </c>
      <c r="R29" s="1" t="s">
        <v>926</v>
      </c>
      <c r="S29" s="1" t="s">
        <v>2229</v>
      </c>
      <c r="T29" s="1"/>
      <c r="U29" s="1" t="s">
        <v>114</v>
      </c>
      <c r="V29" s="1" t="s">
        <v>4</v>
      </c>
      <c r="W29" s="1" t="s">
        <v>115</v>
      </c>
      <c r="X29" s="1" t="s">
        <v>6</v>
      </c>
    </row>
    <row r="30" spans="1:24" x14ac:dyDescent="0.2">
      <c r="A30" s="1"/>
      <c r="B30" s="1" t="s">
        <v>117</v>
      </c>
      <c r="C30" s="1" t="s">
        <v>118</v>
      </c>
      <c r="D30" s="4" t="s">
        <v>2</v>
      </c>
      <c r="E30" s="5">
        <v>1</v>
      </c>
      <c r="F30" s="5">
        <v>4</v>
      </c>
      <c r="G30" s="21">
        <v>462.23</v>
      </c>
      <c r="H30" s="14" t="s">
        <v>4655</v>
      </c>
      <c r="I30" s="22">
        <f>Heating_US[[#This Row],[USD List / Unit]]*$I$3</f>
        <v>462.23</v>
      </c>
      <c r="J30" s="6">
        <v>627998016501</v>
      </c>
      <c r="K30" s="1"/>
      <c r="L30" s="1" t="s">
        <v>109</v>
      </c>
      <c r="M30" s="1" t="s">
        <v>96</v>
      </c>
      <c r="N30" s="1"/>
      <c r="O30" s="1"/>
      <c r="P30" s="2">
        <v>3.39</v>
      </c>
      <c r="Q30" s="2">
        <v>3.39</v>
      </c>
      <c r="R30" s="1" t="s">
        <v>926</v>
      </c>
      <c r="S30" s="1" t="s">
        <v>2230</v>
      </c>
      <c r="T30" s="1"/>
      <c r="U30" s="1" t="s">
        <v>2231</v>
      </c>
      <c r="V30" s="1" t="s">
        <v>4</v>
      </c>
      <c r="W30" s="1" t="s">
        <v>2232</v>
      </c>
      <c r="X30" s="1" t="s">
        <v>6</v>
      </c>
    </row>
    <row r="31" spans="1:24" x14ac:dyDescent="0.2">
      <c r="A31" s="1"/>
      <c r="B31" s="1" t="s">
        <v>119</v>
      </c>
      <c r="C31" s="1" t="s">
        <v>120</v>
      </c>
      <c r="D31" s="4" t="s">
        <v>2</v>
      </c>
      <c r="E31" s="5">
        <v>1</v>
      </c>
      <c r="F31" s="5">
        <v>16</v>
      </c>
      <c r="G31" s="21">
        <v>374.83</v>
      </c>
      <c r="H31" s="14" t="s">
        <v>4656</v>
      </c>
      <c r="I31" s="22">
        <f>Heating_US[[#This Row],[USD List / Unit]]*$I$3</f>
        <v>374.83</v>
      </c>
      <c r="J31" s="6">
        <v>627998015412</v>
      </c>
      <c r="K31" s="1"/>
      <c r="L31" s="1" t="s">
        <v>109</v>
      </c>
      <c r="M31" s="1" t="s">
        <v>96</v>
      </c>
      <c r="N31" s="1"/>
      <c r="O31" s="1"/>
      <c r="P31" s="2">
        <v>2.25</v>
      </c>
      <c r="Q31" s="2">
        <v>2.25</v>
      </c>
      <c r="R31" s="1" t="s">
        <v>926</v>
      </c>
      <c r="S31" s="1" t="s">
        <v>2233</v>
      </c>
      <c r="T31" s="1"/>
      <c r="U31" s="1" t="s">
        <v>121</v>
      </c>
      <c r="V31" s="1" t="s">
        <v>4</v>
      </c>
      <c r="W31" s="1" t="s">
        <v>122</v>
      </c>
      <c r="X31" s="1" t="s">
        <v>6</v>
      </c>
    </row>
    <row r="32" spans="1:24" x14ac:dyDescent="0.2">
      <c r="A32" s="1"/>
      <c r="B32" s="1" t="s">
        <v>123</v>
      </c>
      <c r="C32" s="1" t="s">
        <v>124</v>
      </c>
      <c r="D32" s="4" t="s">
        <v>2</v>
      </c>
      <c r="E32" s="5">
        <v>1</v>
      </c>
      <c r="F32" s="5">
        <v>20</v>
      </c>
      <c r="G32" s="21">
        <v>182.91</v>
      </c>
      <c r="H32" s="14" t="s">
        <v>4657</v>
      </c>
      <c r="I32" s="22">
        <f>Heating_US[[#This Row],[USD List / Unit]]*$I$3</f>
        <v>182.91</v>
      </c>
      <c r="J32" s="6">
        <v>627998015429</v>
      </c>
      <c r="K32" s="1"/>
      <c r="L32" s="1" t="s">
        <v>109</v>
      </c>
      <c r="M32" s="1" t="s">
        <v>96</v>
      </c>
      <c r="N32" s="1"/>
      <c r="O32" s="1"/>
      <c r="P32" s="2">
        <v>1.32</v>
      </c>
      <c r="Q32" s="2">
        <v>1.32</v>
      </c>
      <c r="R32" s="1" t="s">
        <v>926</v>
      </c>
      <c r="S32" s="1" t="s">
        <v>124</v>
      </c>
      <c r="T32" s="1"/>
      <c r="U32" s="1" t="s">
        <v>125</v>
      </c>
      <c r="V32" s="1" t="s">
        <v>4</v>
      </c>
      <c r="W32" s="1" t="s">
        <v>126</v>
      </c>
      <c r="X32" s="1" t="s">
        <v>6</v>
      </c>
    </row>
    <row r="33" spans="1:24" x14ac:dyDescent="0.2">
      <c r="A33" s="1"/>
      <c r="B33" s="1" t="s">
        <v>127</v>
      </c>
      <c r="C33" s="1" t="s">
        <v>128</v>
      </c>
      <c r="D33" s="4" t="s">
        <v>2</v>
      </c>
      <c r="E33" s="5">
        <v>1</v>
      </c>
      <c r="F33" s="5">
        <v>60</v>
      </c>
      <c r="G33" s="21">
        <v>122.9</v>
      </c>
      <c r="H33" s="14" t="s">
        <v>4658</v>
      </c>
      <c r="I33" s="22">
        <f>Heating_US[[#This Row],[USD List / Unit]]*$I$3</f>
        <v>122.9</v>
      </c>
      <c r="J33" s="6">
        <v>627998015436</v>
      </c>
      <c r="K33" s="1"/>
      <c r="L33" s="1" t="s">
        <v>109</v>
      </c>
      <c r="M33" s="1" t="s">
        <v>96</v>
      </c>
      <c r="N33" s="1"/>
      <c r="O33" s="1"/>
      <c r="P33" s="2">
        <v>0.86</v>
      </c>
      <c r="Q33" s="2">
        <v>0.86</v>
      </c>
      <c r="R33" s="1" t="s">
        <v>926</v>
      </c>
      <c r="S33" s="1" t="s">
        <v>128</v>
      </c>
      <c r="T33" s="1"/>
      <c r="U33" s="1" t="s">
        <v>129</v>
      </c>
      <c r="V33" s="1" t="s">
        <v>4</v>
      </c>
      <c r="W33" s="1" t="s">
        <v>130</v>
      </c>
      <c r="X33" s="1" t="s">
        <v>6</v>
      </c>
    </row>
    <row r="34" spans="1:24" x14ac:dyDescent="0.2">
      <c r="A34" s="1"/>
      <c r="B34" s="1" t="s">
        <v>131</v>
      </c>
      <c r="C34" s="1" t="s">
        <v>132</v>
      </c>
      <c r="D34" s="4" t="s">
        <v>2</v>
      </c>
      <c r="E34" s="5">
        <v>1</v>
      </c>
      <c r="F34" s="5">
        <v>48</v>
      </c>
      <c r="G34" s="21">
        <v>158.16</v>
      </c>
      <c r="H34" s="14" t="s">
        <v>4657</v>
      </c>
      <c r="I34" s="22">
        <f>Heating_US[[#This Row],[USD List / Unit]]*$I$3</f>
        <v>158.16</v>
      </c>
      <c r="J34" s="6">
        <v>627998015443</v>
      </c>
      <c r="K34" s="1"/>
      <c r="L34" s="1" t="s">
        <v>109</v>
      </c>
      <c r="M34" s="1" t="s">
        <v>96</v>
      </c>
      <c r="N34" s="1"/>
      <c r="O34" s="1"/>
      <c r="P34" s="2">
        <v>0.48</v>
      </c>
      <c r="Q34" s="2">
        <v>0.48</v>
      </c>
      <c r="R34" s="1" t="s">
        <v>926</v>
      </c>
      <c r="S34" s="1" t="s">
        <v>2234</v>
      </c>
      <c r="T34" s="1"/>
      <c r="U34" s="1" t="s">
        <v>133</v>
      </c>
      <c r="V34" s="1" t="s">
        <v>4</v>
      </c>
      <c r="W34" s="1" t="s">
        <v>133</v>
      </c>
      <c r="X34" s="1" t="s">
        <v>6</v>
      </c>
    </row>
    <row r="35" spans="1:24" x14ac:dyDescent="0.2">
      <c r="A35" s="1"/>
      <c r="B35" s="1" t="s">
        <v>134</v>
      </c>
      <c r="C35" s="1" t="s">
        <v>135</v>
      </c>
      <c r="D35" s="4" t="s">
        <v>2</v>
      </c>
      <c r="E35" s="5">
        <v>1</v>
      </c>
      <c r="F35" s="5">
        <v>100</v>
      </c>
      <c r="G35" s="21">
        <v>77.97</v>
      </c>
      <c r="H35" s="14" t="s">
        <v>4658</v>
      </c>
      <c r="I35" s="22">
        <f>Heating_US[[#This Row],[USD List / Unit]]*$I$3</f>
        <v>77.97</v>
      </c>
      <c r="J35" s="6">
        <v>627998015450</v>
      </c>
      <c r="K35" s="1"/>
      <c r="L35" s="1" t="s">
        <v>109</v>
      </c>
      <c r="M35" s="1" t="s">
        <v>96</v>
      </c>
      <c r="N35" s="1"/>
      <c r="O35" s="1"/>
      <c r="P35" s="2">
        <v>0.48</v>
      </c>
      <c r="Q35" s="2">
        <v>0.48</v>
      </c>
      <c r="R35" s="1" t="s">
        <v>926</v>
      </c>
      <c r="S35" s="1" t="s">
        <v>135</v>
      </c>
      <c r="T35" s="1"/>
      <c r="U35" s="1" t="s">
        <v>136</v>
      </c>
      <c r="V35" s="1" t="s">
        <v>4</v>
      </c>
      <c r="W35" s="1" t="s">
        <v>137</v>
      </c>
      <c r="X35" s="1" t="s">
        <v>6</v>
      </c>
    </row>
    <row r="36" spans="1:24" x14ac:dyDescent="0.2">
      <c r="A36" s="1"/>
      <c r="B36" s="1" t="s">
        <v>138</v>
      </c>
      <c r="C36" s="1" t="s">
        <v>139</v>
      </c>
      <c r="D36" s="4" t="s">
        <v>2</v>
      </c>
      <c r="E36" s="5">
        <v>1</v>
      </c>
      <c r="F36" s="5">
        <v>60</v>
      </c>
      <c r="G36" s="21">
        <v>137.9</v>
      </c>
      <c r="H36" s="14" t="s">
        <v>4659</v>
      </c>
      <c r="I36" s="22">
        <f>Heating_US[[#This Row],[USD List / Unit]]*$I$3</f>
        <v>137.9</v>
      </c>
      <c r="J36" s="6">
        <v>627998015467</v>
      </c>
      <c r="K36" s="1"/>
      <c r="L36" s="1" t="s">
        <v>109</v>
      </c>
      <c r="M36" s="1" t="s">
        <v>96</v>
      </c>
      <c r="N36" s="1"/>
      <c r="O36" s="1"/>
      <c r="P36" s="2">
        <v>0.48</v>
      </c>
      <c r="Q36" s="2">
        <v>0.48</v>
      </c>
      <c r="R36" s="1" t="s">
        <v>926</v>
      </c>
      <c r="S36" s="1" t="s">
        <v>2235</v>
      </c>
      <c r="T36" s="1"/>
      <c r="U36" s="1" t="s">
        <v>140</v>
      </c>
      <c r="V36" s="1" t="s">
        <v>4</v>
      </c>
      <c r="W36" s="1" t="s">
        <v>141</v>
      </c>
      <c r="X36" s="1" t="s">
        <v>6</v>
      </c>
    </row>
    <row r="37" spans="1:24" x14ac:dyDescent="0.2">
      <c r="A37" s="1"/>
      <c r="B37" s="1" t="s">
        <v>142</v>
      </c>
      <c r="C37" s="1" t="s">
        <v>143</v>
      </c>
      <c r="D37" s="4" t="s">
        <v>2</v>
      </c>
      <c r="E37" s="5">
        <v>1</v>
      </c>
      <c r="F37" s="5">
        <v>60</v>
      </c>
      <c r="G37" s="21">
        <v>168.15</v>
      </c>
      <c r="H37" s="14" t="s">
        <v>4659</v>
      </c>
      <c r="I37" s="22">
        <f>Heating_US[[#This Row],[USD List / Unit]]*$I$3</f>
        <v>168.15</v>
      </c>
      <c r="J37" s="6">
        <v>627998015474</v>
      </c>
      <c r="K37" s="1"/>
      <c r="L37" s="1" t="s">
        <v>109</v>
      </c>
      <c r="M37" s="1" t="s">
        <v>96</v>
      </c>
      <c r="N37" s="1"/>
      <c r="O37" s="1"/>
      <c r="P37" s="2">
        <v>0.48</v>
      </c>
      <c r="Q37" s="2">
        <v>0.48</v>
      </c>
      <c r="R37" s="1" t="s">
        <v>926</v>
      </c>
      <c r="S37" s="1" t="s">
        <v>2236</v>
      </c>
      <c r="T37" s="1"/>
      <c r="U37" s="1" t="s">
        <v>144</v>
      </c>
      <c r="V37" s="1" t="s">
        <v>4</v>
      </c>
      <c r="W37" s="1" t="s">
        <v>145</v>
      </c>
      <c r="X37" s="1" t="s">
        <v>6</v>
      </c>
    </row>
    <row r="38" spans="1:24" x14ac:dyDescent="0.2">
      <c r="A38" s="1"/>
      <c r="B38" s="1" t="s">
        <v>146</v>
      </c>
      <c r="C38" s="1" t="s">
        <v>147</v>
      </c>
      <c r="D38" s="4" t="s">
        <v>2</v>
      </c>
      <c r="E38" s="5">
        <v>1</v>
      </c>
      <c r="F38" s="5"/>
      <c r="G38" s="21">
        <v>109.94</v>
      </c>
      <c r="H38" s="14" t="s">
        <v>4660</v>
      </c>
      <c r="I38" s="22">
        <f>Heating_US[[#This Row],[USD List / Unit]]*$I$3</f>
        <v>109.94</v>
      </c>
      <c r="J38" s="6">
        <v>627998016518</v>
      </c>
      <c r="K38" s="1"/>
      <c r="L38" s="1" t="s">
        <v>109</v>
      </c>
      <c r="M38" s="1" t="s">
        <v>96</v>
      </c>
      <c r="N38" s="1"/>
      <c r="O38" s="1"/>
      <c r="P38" s="2">
        <v>0.75</v>
      </c>
      <c r="Q38" s="2">
        <v>0.75</v>
      </c>
      <c r="R38" s="1" t="s">
        <v>926</v>
      </c>
      <c r="S38" s="1" t="s">
        <v>2237</v>
      </c>
      <c r="T38" s="1"/>
      <c r="U38" s="1" t="s">
        <v>2238</v>
      </c>
      <c r="V38" s="1" t="s">
        <v>4</v>
      </c>
      <c r="W38" s="1" t="s">
        <v>2239</v>
      </c>
      <c r="X38" s="1" t="s">
        <v>6</v>
      </c>
    </row>
    <row r="39" spans="1:24" x14ac:dyDescent="0.2">
      <c r="A39" s="1"/>
      <c r="B39" s="1" t="s">
        <v>148</v>
      </c>
      <c r="C39" s="1" t="s">
        <v>149</v>
      </c>
      <c r="D39" s="4" t="s">
        <v>2</v>
      </c>
      <c r="E39" s="5">
        <v>1</v>
      </c>
      <c r="F39" s="5"/>
      <c r="G39" s="21">
        <v>442.5</v>
      </c>
      <c r="H39" s="14" t="s">
        <v>4660</v>
      </c>
      <c r="I39" s="22">
        <f>Heating_US[[#This Row],[USD List / Unit]]*$I$3</f>
        <v>442.5</v>
      </c>
      <c r="J39" s="6">
        <v>627998016525</v>
      </c>
      <c r="K39" s="1"/>
      <c r="L39" s="1" t="s">
        <v>109</v>
      </c>
      <c r="M39" s="1" t="s">
        <v>96</v>
      </c>
      <c r="N39" s="1"/>
      <c r="O39" s="1"/>
      <c r="P39" s="2">
        <v>1.64</v>
      </c>
      <c r="Q39" s="2">
        <v>1.64</v>
      </c>
      <c r="R39" s="1" t="s">
        <v>926</v>
      </c>
      <c r="S39" s="1" t="s">
        <v>2240</v>
      </c>
      <c r="T39" s="1"/>
      <c r="U39" s="1" t="s">
        <v>2241</v>
      </c>
      <c r="V39" s="1" t="s">
        <v>4</v>
      </c>
      <c r="W39" s="1" t="s">
        <v>2242</v>
      </c>
      <c r="X39" s="1" t="s">
        <v>6</v>
      </c>
    </row>
    <row r="40" spans="1:24" x14ac:dyDescent="0.2">
      <c r="A40" s="1"/>
      <c r="B40" s="1" t="s">
        <v>150</v>
      </c>
      <c r="C40" s="1" t="s">
        <v>151</v>
      </c>
      <c r="D40" s="4" t="s">
        <v>2</v>
      </c>
      <c r="E40" s="5">
        <v>1</v>
      </c>
      <c r="F40" s="5"/>
      <c r="G40" s="21">
        <v>17.91</v>
      </c>
      <c r="H40" s="14" t="s">
        <v>4653</v>
      </c>
      <c r="I40" s="22">
        <f>Heating_US[[#This Row],[USD List / Unit]]*$I$3</f>
        <v>17.91</v>
      </c>
      <c r="J40" s="6">
        <v>627998001484</v>
      </c>
      <c r="K40" s="1"/>
      <c r="L40" s="1" t="s">
        <v>152</v>
      </c>
      <c r="M40" s="1" t="s">
        <v>2249</v>
      </c>
      <c r="N40" s="1"/>
      <c r="O40" s="1"/>
      <c r="P40" s="2">
        <v>0.5</v>
      </c>
      <c r="Q40" s="2">
        <v>0.5</v>
      </c>
      <c r="R40" s="1" t="s">
        <v>926</v>
      </c>
      <c r="S40" s="1" t="s">
        <v>2250</v>
      </c>
      <c r="T40" s="1"/>
      <c r="U40" s="1" t="s">
        <v>153</v>
      </c>
      <c r="V40" s="1" t="s">
        <v>4</v>
      </c>
      <c r="W40" s="1" t="s">
        <v>154</v>
      </c>
      <c r="X40" s="1" t="s">
        <v>6</v>
      </c>
    </row>
    <row r="41" spans="1:24" x14ac:dyDescent="0.2">
      <c r="A41" s="1"/>
      <c r="B41" s="1" t="s">
        <v>155</v>
      </c>
      <c r="C41" s="1" t="s">
        <v>156</v>
      </c>
      <c r="D41" s="4" t="s">
        <v>2</v>
      </c>
      <c r="E41" s="5">
        <v>1</v>
      </c>
      <c r="F41" s="5"/>
      <c r="G41" s="21">
        <v>245.31</v>
      </c>
      <c r="H41" s="14" t="s">
        <v>4655</v>
      </c>
      <c r="I41" s="22">
        <f>Heating_US[[#This Row],[USD List / Unit]]*$I$3</f>
        <v>245.31</v>
      </c>
      <c r="J41" s="6">
        <v>627998001569</v>
      </c>
      <c r="K41" s="1"/>
      <c r="L41" s="1" t="s">
        <v>10</v>
      </c>
      <c r="M41" s="1" t="s">
        <v>2257</v>
      </c>
      <c r="N41" s="1"/>
      <c r="O41" s="1"/>
      <c r="P41" s="2">
        <v>3.63</v>
      </c>
      <c r="Q41" s="2">
        <v>3.63</v>
      </c>
      <c r="R41" s="1" t="s">
        <v>926</v>
      </c>
      <c r="S41" s="1" t="s">
        <v>2258</v>
      </c>
      <c r="T41" s="1"/>
      <c r="U41" s="1" t="s">
        <v>157</v>
      </c>
      <c r="V41" s="1" t="s">
        <v>4</v>
      </c>
      <c r="W41" s="1" t="s">
        <v>158</v>
      </c>
      <c r="X41" s="1" t="s">
        <v>6</v>
      </c>
    </row>
    <row r="42" spans="1:24" x14ac:dyDescent="0.2">
      <c r="A42" s="1"/>
      <c r="B42" s="1" t="s">
        <v>159</v>
      </c>
      <c r="C42" s="1" t="s">
        <v>160</v>
      </c>
      <c r="D42" s="4" t="s">
        <v>2</v>
      </c>
      <c r="E42" s="5">
        <v>1</v>
      </c>
      <c r="F42" s="5">
        <v>40</v>
      </c>
      <c r="G42" s="21">
        <v>133.56</v>
      </c>
      <c r="H42" s="14" t="s">
        <v>4655</v>
      </c>
      <c r="I42" s="22">
        <f>Heating_US[[#This Row],[USD List / Unit]]*$I$3</f>
        <v>133.56</v>
      </c>
      <c r="J42" s="6">
        <v>627998015511</v>
      </c>
      <c r="K42" s="1"/>
      <c r="L42" s="1" t="s">
        <v>109</v>
      </c>
      <c r="M42" s="1" t="s">
        <v>161</v>
      </c>
      <c r="N42" s="1"/>
      <c r="O42" s="1" t="s">
        <v>162</v>
      </c>
      <c r="P42" s="2">
        <v>0.83</v>
      </c>
      <c r="Q42" s="2">
        <v>0.83</v>
      </c>
      <c r="R42" s="1" t="s">
        <v>926</v>
      </c>
      <c r="S42" s="1" t="s">
        <v>2269</v>
      </c>
      <c r="T42" s="1"/>
      <c r="U42" s="1" t="s">
        <v>163</v>
      </c>
      <c r="V42" s="1" t="s">
        <v>4</v>
      </c>
      <c r="W42" s="1" t="s">
        <v>164</v>
      </c>
      <c r="X42" s="1" t="s">
        <v>6</v>
      </c>
    </row>
    <row r="43" spans="1:24" x14ac:dyDescent="0.2">
      <c r="A43" s="1"/>
      <c r="B43" s="1" t="s">
        <v>165</v>
      </c>
      <c r="C43" s="1" t="s">
        <v>166</v>
      </c>
      <c r="D43" s="4" t="s">
        <v>2</v>
      </c>
      <c r="E43" s="5">
        <v>1</v>
      </c>
      <c r="F43" s="5">
        <v>40</v>
      </c>
      <c r="G43" s="21">
        <v>187.79</v>
      </c>
      <c r="H43" s="14" t="s">
        <v>4656</v>
      </c>
      <c r="I43" s="22">
        <f>Heating_US[[#This Row],[USD List / Unit]]*$I$3</f>
        <v>187.79</v>
      </c>
      <c r="J43" s="6">
        <v>627998015542</v>
      </c>
      <c r="K43" s="1"/>
      <c r="L43" s="1" t="s">
        <v>109</v>
      </c>
      <c r="M43" s="1" t="s">
        <v>161</v>
      </c>
      <c r="N43" s="1"/>
      <c r="O43" s="1"/>
      <c r="P43" s="2">
        <v>1.35</v>
      </c>
      <c r="Q43" s="2">
        <v>1.35</v>
      </c>
      <c r="R43" s="1" t="s">
        <v>926</v>
      </c>
      <c r="S43" s="1" t="s">
        <v>2270</v>
      </c>
      <c r="T43" s="1"/>
      <c r="U43" s="1" t="s">
        <v>167</v>
      </c>
      <c r="V43" s="1" t="s">
        <v>4</v>
      </c>
      <c r="W43" s="1" t="s">
        <v>168</v>
      </c>
      <c r="X43" s="1" t="s">
        <v>6</v>
      </c>
    </row>
    <row r="44" spans="1:24" x14ac:dyDescent="0.2">
      <c r="A44" s="1"/>
      <c r="B44" s="1" t="s">
        <v>169</v>
      </c>
      <c r="C44" s="1" t="s">
        <v>170</v>
      </c>
      <c r="D44" s="4" t="s">
        <v>2</v>
      </c>
      <c r="E44" s="5">
        <v>1</v>
      </c>
      <c r="F44" s="5">
        <v>100</v>
      </c>
      <c r="G44" s="21">
        <v>249.92</v>
      </c>
      <c r="H44" s="14" t="s">
        <v>4666</v>
      </c>
      <c r="I44" s="22">
        <f>Heating_US[[#This Row],[USD List / Unit]]*$I$3</f>
        <v>249.92</v>
      </c>
      <c r="J44" s="6">
        <v>627998001774</v>
      </c>
      <c r="K44" s="1"/>
      <c r="L44" s="1" t="s">
        <v>171</v>
      </c>
      <c r="M44" s="1" t="s">
        <v>2305</v>
      </c>
      <c r="N44" s="1"/>
      <c r="O44" s="1"/>
      <c r="P44" s="2">
        <v>0.25</v>
      </c>
      <c r="Q44" s="2">
        <v>0.25</v>
      </c>
      <c r="R44" s="1" t="s">
        <v>926</v>
      </c>
      <c r="S44" s="1" t="s">
        <v>2306</v>
      </c>
      <c r="T44" s="1"/>
      <c r="U44" s="1" t="s">
        <v>173</v>
      </c>
      <c r="V44" s="1" t="s">
        <v>4</v>
      </c>
      <c r="W44" s="1" t="s">
        <v>174</v>
      </c>
      <c r="X44" s="1" t="s">
        <v>6</v>
      </c>
    </row>
    <row r="45" spans="1:24" x14ac:dyDescent="0.2">
      <c r="A45" s="1"/>
      <c r="B45" s="1" t="s">
        <v>175</v>
      </c>
      <c r="C45" s="1" t="s">
        <v>176</v>
      </c>
      <c r="D45" s="4" t="s">
        <v>2</v>
      </c>
      <c r="E45" s="5">
        <v>1</v>
      </c>
      <c r="F45" s="5">
        <v>100</v>
      </c>
      <c r="G45" s="21">
        <v>109.12</v>
      </c>
      <c r="H45" s="14" t="s">
        <v>4666</v>
      </c>
      <c r="I45" s="22">
        <f>Heating_US[[#This Row],[USD List / Unit]]*$I$3</f>
        <v>109.12</v>
      </c>
      <c r="J45" s="6">
        <v>627998001811</v>
      </c>
      <c r="K45" s="1"/>
      <c r="L45" s="1" t="s">
        <v>171</v>
      </c>
      <c r="M45" s="1" t="s">
        <v>2305</v>
      </c>
      <c r="N45" s="1"/>
      <c r="O45" s="1"/>
      <c r="P45" s="2">
        <v>0.26</v>
      </c>
      <c r="Q45" s="2">
        <v>0.26</v>
      </c>
      <c r="R45" s="1" t="s">
        <v>926</v>
      </c>
      <c r="S45" s="1" t="s">
        <v>2307</v>
      </c>
      <c r="T45" s="1"/>
      <c r="U45" s="1" t="s">
        <v>177</v>
      </c>
      <c r="V45" s="1" t="s">
        <v>4</v>
      </c>
      <c r="W45" s="1" t="s">
        <v>178</v>
      </c>
      <c r="X45" s="1" t="s">
        <v>6</v>
      </c>
    </row>
    <row r="46" spans="1:24" x14ac:dyDescent="0.2">
      <c r="A46" s="1"/>
      <c r="B46" s="1" t="s">
        <v>179</v>
      </c>
      <c r="C46" s="1" t="s">
        <v>180</v>
      </c>
      <c r="D46" s="4" t="s">
        <v>2</v>
      </c>
      <c r="E46" s="5">
        <v>1</v>
      </c>
      <c r="F46" s="5">
        <v>100</v>
      </c>
      <c r="G46" s="21">
        <v>95.49</v>
      </c>
      <c r="H46" s="14" t="s">
        <v>4666</v>
      </c>
      <c r="I46" s="22">
        <f>Heating_US[[#This Row],[USD List / Unit]]*$I$3</f>
        <v>95.49</v>
      </c>
      <c r="J46" s="6">
        <v>627998001828</v>
      </c>
      <c r="K46" s="1"/>
      <c r="L46" s="1" t="s">
        <v>171</v>
      </c>
      <c r="M46" s="1" t="s">
        <v>2305</v>
      </c>
      <c r="N46" s="1"/>
      <c r="O46" s="1"/>
      <c r="P46" s="2">
        <v>0.3</v>
      </c>
      <c r="Q46" s="2">
        <v>0.3</v>
      </c>
      <c r="R46" s="1" t="s">
        <v>926</v>
      </c>
      <c r="S46" s="1" t="s">
        <v>2308</v>
      </c>
      <c r="T46" s="1"/>
      <c r="U46" s="1" t="s">
        <v>181</v>
      </c>
      <c r="V46" s="1" t="s">
        <v>4</v>
      </c>
      <c r="W46" s="1" t="s">
        <v>182</v>
      </c>
      <c r="X46" s="1" t="s">
        <v>6</v>
      </c>
    </row>
    <row r="47" spans="1:24" x14ac:dyDescent="0.2">
      <c r="A47" s="1"/>
      <c r="B47" s="1" t="s">
        <v>183</v>
      </c>
      <c r="C47" s="1" t="s">
        <v>184</v>
      </c>
      <c r="D47" s="4" t="s">
        <v>2</v>
      </c>
      <c r="E47" s="5">
        <v>1</v>
      </c>
      <c r="F47" s="5">
        <v>100</v>
      </c>
      <c r="G47" s="21">
        <v>105.65</v>
      </c>
      <c r="H47" s="14" t="s">
        <v>4666</v>
      </c>
      <c r="I47" s="22">
        <f>Heating_US[[#This Row],[USD List / Unit]]*$I$3</f>
        <v>105.65</v>
      </c>
      <c r="J47" s="6">
        <v>627998001835</v>
      </c>
      <c r="K47" s="1"/>
      <c r="L47" s="1" t="s">
        <v>171</v>
      </c>
      <c r="M47" s="1" t="s">
        <v>2305</v>
      </c>
      <c r="N47" s="1"/>
      <c r="O47" s="1"/>
      <c r="P47" s="2">
        <v>0.3</v>
      </c>
      <c r="Q47" s="2">
        <v>0.3</v>
      </c>
      <c r="R47" s="1" t="s">
        <v>926</v>
      </c>
      <c r="S47" s="1" t="s">
        <v>2309</v>
      </c>
      <c r="T47" s="1"/>
      <c r="U47" s="1" t="s">
        <v>185</v>
      </c>
      <c r="V47" s="1" t="s">
        <v>4</v>
      </c>
      <c r="W47" s="1" t="s">
        <v>186</v>
      </c>
      <c r="X47" s="1" t="s">
        <v>6</v>
      </c>
    </row>
    <row r="48" spans="1:24" x14ac:dyDescent="0.2">
      <c r="A48" s="1"/>
      <c r="B48" s="1" t="s">
        <v>187</v>
      </c>
      <c r="C48" s="1" t="s">
        <v>188</v>
      </c>
      <c r="D48" s="4" t="s">
        <v>2</v>
      </c>
      <c r="E48" s="5">
        <v>1</v>
      </c>
      <c r="F48" s="5">
        <v>100</v>
      </c>
      <c r="G48" s="21">
        <v>165.81</v>
      </c>
      <c r="H48" s="14" t="s">
        <v>4666</v>
      </c>
      <c r="I48" s="22">
        <f>Heating_US[[#This Row],[USD List / Unit]]*$I$3</f>
        <v>165.81</v>
      </c>
      <c r="J48" s="6">
        <v>627998001842</v>
      </c>
      <c r="K48" s="1"/>
      <c r="L48" s="1" t="s">
        <v>171</v>
      </c>
      <c r="M48" s="1" t="s">
        <v>2305</v>
      </c>
      <c r="N48" s="1"/>
      <c r="O48" s="1"/>
      <c r="P48" s="2">
        <v>0.26</v>
      </c>
      <c r="Q48" s="2">
        <v>0.26</v>
      </c>
      <c r="R48" s="1" t="s">
        <v>926</v>
      </c>
      <c r="S48" s="1" t="s">
        <v>2310</v>
      </c>
      <c r="T48" s="1"/>
      <c r="U48" s="1" t="s">
        <v>189</v>
      </c>
      <c r="V48" s="1" t="s">
        <v>4</v>
      </c>
      <c r="W48" s="1" t="s">
        <v>190</v>
      </c>
      <c r="X48" s="1" t="s">
        <v>6</v>
      </c>
    </row>
    <row r="49" spans="1:24" x14ac:dyDescent="0.2">
      <c r="A49" s="1"/>
      <c r="B49" s="1" t="s">
        <v>191</v>
      </c>
      <c r="C49" s="1" t="s">
        <v>192</v>
      </c>
      <c r="D49" s="4" t="s">
        <v>2</v>
      </c>
      <c r="E49" s="5">
        <v>1</v>
      </c>
      <c r="F49" s="5">
        <v>100</v>
      </c>
      <c r="G49" s="21">
        <v>148.65</v>
      </c>
      <c r="H49" s="14" t="s">
        <v>4666</v>
      </c>
      <c r="I49" s="22">
        <f>Heating_US[[#This Row],[USD List / Unit]]*$I$3</f>
        <v>148.65</v>
      </c>
      <c r="J49" s="6">
        <v>627998001859</v>
      </c>
      <c r="K49" s="1"/>
      <c r="L49" s="1" t="s">
        <v>171</v>
      </c>
      <c r="M49" s="1" t="s">
        <v>2305</v>
      </c>
      <c r="N49" s="1"/>
      <c r="O49" s="1"/>
      <c r="P49" s="2">
        <v>0.28999999999999998</v>
      </c>
      <c r="Q49" s="2">
        <v>0.28999999999999998</v>
      </c>
      <c r="R49" s="1" t="s">
        <v>926</v>
      </c>
      <c r="S49" s="1" t="s">
        <v>2311</v>
      </c>
      <c r="T49" s="1"/>
      <c r="U49" s="1" t="s">
        <v>193</v>
      </c>
      <c r="V49" s="1" t="s">
        <v>4</v>
      </c>
      <c r="W49" s="1" t="s">
        <v>194</v>
      </c>
      <c r="X49" s="1" t="s">
        <v>6</v>
      </c>
    </row>
    <row r="50" spans="1:24" x14ac:dyDescent="0.2">
      <c r="A50" s="1"/>
      <c r="B50" s="1" t="s">
        <v>195</v>
      </c>
      <c r="C50" s="1" t="s">
        <v>196</v>
      </c>
      <c r="D50" s="4" t="s">
        <v>2</v>
      </c>
      <c r="E50" s="5">
        <v>1</v>
      </c>
      <c r="F50" s="5">
        <v>100</v>
      </c>
      <c r="G50" s="21">
        <v>168.67</v>
      </c>
      <c r="H50" s="14" t="s">
        <v>4666</v>
      </c>
      <c r="I50" s="22">
        <f>Heating_US[[#This Row],[USD List / Unit]]*$I$3</f>
        <v>168.67</v>
      </c>
      <c r="J50" s="6">
        <v>627998001866</v>
      </c>
      <c r="K50" s="1"/>
      <c r="L50" s="1" t="s">
        <v>171</v>
      </c>
      <c r="M50" s="1" t="s">
        <v>2305</v>
      </c>
      <c r="N50" s="1"/>
      <c r="O50" s="1"/>
      <c r="P50" s="2">
        <v>0.28999999999999998</v>
      </c>
      <c r="Q50" s="2">
        <v>0.28999999999999998</v>
      </c>
      <c r="R50" s="1" t="s">
        <v>926</v>
      </c>
      <c r="S50" s="1" t="s">
        <v>2312</v>
      </c>
      <c r="T50" s="1"/>
      <c r="U50" s="1" t="s">
        <v>197</v>
      </c>
      <c r="V50" s="1" t="s">
        <v>4</v>
      </c>
      <c r="W50" s="1" t="s">
        <v>198</v>
      </c>
      <c r="X50" s="1" t="s">
        <v>6</v>
      </c>
    </row>
    <row r="51" spans="1:24" x14ac:dyDescent="0.2">
      <c r="A51" s="1"/>
      <c r="B51" s="1" t="s">
        <v>199</v>
      </c>
      <c r="C51" s="1" t="s">
        <v>200</v>
      </c>
      <c r="D51" s="4" t="s">
        <v>2</v>
      </c>
      <c r="E51" s="5">
        <v>1</v>
      </c>
      <c r="F51" s="5">
        <v>40</v>
      </c>
      <c r="G51" s="21">
        <v>232.35</v>
      </c>
      <c r="H51" s="14" t="s">
        <v>4654</v>
      </c>
      <c r="I51" s="22">
        <f>Heating_US[[#This Row],[USD List / Unit]]*$I$3</f>
        <v>232.35</v>
      </c>
      <c r="J51" s="6">
        <v>627998015528</v>
      </c>
      <c r="K51" s="1"/>
      <c r="L51" s="1" t="s">
        <v>109</v>
      </c>
      <c r="M51" s="1" t="s">
        <v>161</v>
      </c>
      <c r="N51" s="1"/>
      <c r="O51" s="1"/>
      <c r="P51" s="2">
        <v>0.28000000000000003</v>
      </c>
      <c r="Q51" s="2">
        <v>0.28000000000000003</v>
      </c>
      <c r="R51" s="1" t="s">
        <v>926</v>
      </c>
      <c r="S51" s="1" t="s">
        <v>2313</v>
      </c>
      <c r="T51" s="1"/>
      <c r="U51" s="1" t="s">
        <v>201</v>
      </c>
      <c r="V51" s="1" t="s">
        <v>4</v>
      </c>
      <c r="W51" s="1" t="s">
        <v>202</v>
      </c>
      <c r="X51" s="1" t="s">
        <v>6</v>
      </c>
    </row>
    <row r="52" spans="1:24" x14ac:dyDescent="0.2">
      <c r="A52" s="1" t="s">
        <v>101</v>
      </c>
      <c r="B52" s="1" t="s">
        <v>4667</v>
      </c>
      <c r="C52" s="1" t="s">
        <v>4668</v>
      </c>
      <c r="D52" s="4" t="s">
        <v>2</v>
      </c>
      <c r="E52" s="5">
        <v>1</v>
      </c>
      <c r="F52" s="5"/>
      <c r="G52" s="21"/>
      <c r="H52" s="14" t="s">
        <v>4669</v>
      </c>
      <c r="I52" s="22">
        <f>Heating_US[[#This Row],[USD List / Unit]]*$I$3</f>
        <v>0</v>
      </c>
      <c r="J52" s="6">
        <v>627998001873</v>
      </c>
      <c r="K52" s="1"/>
      <c r="L52" s="1" t="s">
        <v>152</v>
      </c>
      <c r="M52" s="1" t="s">
        <v>2173</v>
      </c>
      <c r="N52" s="1"/>
      <c r="O52" s="1"/>
      <c r="P52" s="2">
        <v>0.35</v>
      </c>
      <c r="Q52" s="2">
        <v>0.35</v>
      </c>
      <c r="R52" s="1" t="s">
        <v>926</v>
      </c>
      <c r="S52" s="1" t="s">
        <v>4670</v>
      </c>
      <c r="T52" s="1"/>
      <c r="U52" s="1" t="s">
        <v>4671</v>
      </c>
      <c r="V52" s="1" t="s">
        <v>4</v>
      </c>
      <c r="W52" s="1" t="s">
        <v>4672</v>
      </c>
      <c r="X52" s="1" t="s">
        <v>6</v>
      </c>
    </row>
    <row r="53" spans="1:24" x14ac:dyDescent="0.2">
      <c r="A53" s="1"/>
      <c r="B53" s="1" t="s">
        <v>203</v>
      </c>
      <c r="C53" s="1" t="s">
        <v>4764</v>
      </c>
      <c r="D53" s="4" t="s">
        <v>2</v>
      </c>
      <c r="E53" s="5">
        <v>1</v>
      </c>
      <c r="F53" s="5">
        <v>5</v>
      </c>
      <c r="G53" s="21">
        <v>323.14999999999998</v>
      </c>
      <c r="H53" s="14" t="s">
        <v>4669</v>
      </c>
      <c r="I53" s="22">
        <f>Heating_US[[#This Row],[USD List / Unit]]*$I$3</f>
        <v>323.14999999999998</v>
      </c>
      <c r="J53" s="6">
        <v>627998004713</v>
      </c>
      <c r="K53" s="1"/>
      <c r="L53" s="1" t="s">
        <v>152</v>
      </c>
      <c r="M53" s="1" t="s">
        <v>2173</v>
      </c>
      <c r="N53" s="1"/>
      <c r="O53" s="1"/>
      <c r="P53" s="2">
        <v>0.63</v>
      </c>
      <c r="Q53" s="2">
        <v>0.63</v>
      </c>
      <c r="R53" s="1" t="s">
        <v>926</v>
      </c>
      <c r="S53" s="1" t="s">
        <v>2314</v>
      </c>
      <c r="T53" s="1" t="s">
        <v>4859</v>
      </c>
      <c r="U53" s="1" t="s">
        <v>4765</v>
      </c>
      <c r="V53" s="1" t="s">
        <v>4</v>
      </c>
      <c r="W53" s="1" t="s">
        <v>4766</v>
      </c>
      <c r="X53" s="1" t="s">
        <v>6</v>
      </c>
    </row>
    <row r="54" spans="1:24" x14ac:dyDescent="0.2">
      <c r="A54" s="1"/>
      <c r="B54" s="1" t="s">
        <v>204</v>
      </c>
      <c r="C54" s="1" t="s">
        <v>205</v>
      </c>
      <c r="D54" s="4" t="s">
        <v>2</v>
      </c>
      <c r="E54" s="5">
        <v>1</v>
      </c>
      <c r="F54" s="5"/>
      <c r="G54" s="21">
        <v>732.6</v>
      </c>
      <c r="H54" s="14" t="s">
        <v>4674</v>
      </c>
      <c r="I54" s="22">
        <f>Heating_US[[#This Row],[USD List / Unit]]*$I$3</f>
        <v>732.6</v>
      </c>
      <c r="J54" s="6">
        <v>627998012800</v>
      </c>
      <c r="K54" s="1"/>
      <c r="L54" s="1" t="s">
        <v>206</v>
      </c>
      <c r="M54" s="1" t="s">
        <v>2305</v>
      </c>
      <c r="N54" s="1"/>
      <c r="O54" s="1" t="s">
        <v>207</v>
      </c>
      <c r="P54" s="2">
        <v>1.1100000000000001</v>
      </c>
      <c r="Q54" s="2">
        <v>1.1100000000000001</v>
      </c>
      <c r="R54" s="1" t="s">
        <v>926</v>
      </c>
      <c r="S54" s="1" t="s">
        <v>2326</v>
      </c>
      <c r="T54" s="1" t="s">
        <v>2327</v>
      </c>
      <c r="U54" s="1" t="s">
        <v>208</v>
      </c>
      <c r="V54" s="1" t="s">
        <v>4</v>
      </c>
      <c r="W54" s="1" t="s">
        <v>209</v>
      </c>
      <c r="X54" s="1" t="s">
        <v>6</v>
      </c>
    </row>
    <row r="55" spans="1:24" x14ac:dyDescent="0.2">
      <c r="A55" s="1"/>
      <c r="B55" s="1" t="s">
        <v>210</v>
      </c>
      <c r="C55" s="1" t="s">
        <v>211</v>
      </c>
      <c r="D55" s="4" t="s">
        <v>2</v>
      </c>
      <c r="E55" s="5">
        <v>1</v>
      </c>
      <c r="F55" s="5"/>
      <c r="G55" s="21">
        <v>996.16</v>
      </c>
      <c r="H55" s="14" t="s">
        <v>4674</v>
      </c>
      <c r="I55" s="22">
        <f>Heating_US[[#This Row],[USD List / Unit]]*$I$3</f>
        <v>996.16</v>
      </c>
      <c r="J55" s="6">
        <v>627998012817</v>
      </c>
      <c r="K55" s="1"/>
      <c r="L55" s="1" t="s">
        <v>206</v>
      </c>
      <c r="M55" s="1" t="s">
        <v>2305</v>
      </c>
      <c r="N55" s="1"/>
      <c r="O55" s="1" t="s">
        <v>212</v>
      </c>
      <c r="P55" s="2">
        <v>1.34</v>
      </c>
      <c r="Q55" s="2">
        <v>1.34</v>
      </c>
      <c r="R55" s="1" t="s">
        <v>926</v>
      </c>
      <c r="S55" s="1" t="s">
        <v>2328</v>
      </c>
      <c r="T55" s="1" t="s">
        <v>2329</v>
      </c>
      <c r="U55" s="1" t="s">
        <v>213</v>
      </c>
      <c r="V55" s="1" t="s">
        <v>4</v>
      </c>
      <c r="W55" s="1" t="s">
        <v>214</v>
      </c>
      <c r="X55" s="1" t="s">
        <v>6</v>
      </c>
    </row>
    <row r="56" spans="1:24" x14ac:dyDescent="0.2">
      <c r="A56" s="1"/>
      <c r="B56" s="1" t="s">
        <v>215</v>
      </c>
      <c r="C56" s="1" t="s">
        <v>216</v>
      </c>
      <c r="D56" s="4" t="s">
        <v>2</v>
      </c>
      <c r="E56" s="5">
        <v>1</v>
      </c>
      <c r="F56" s="5"/>
      <c r="G56" s="21">
        <v>1264.1199999999999</v>
      </c>
      <c r="H56" s="14" t="s">
        <v>4675</v>
      </c>
      <c r="I56" s="22">
        <f>Heating_US[[#This Row],[USD List / Unit]]*$I$3</f>
        <v>1264.1199999999999</v>
      </c>
      <c r="J56" s="6">
        <v>627998012824</v>
      </c>
      <c r="K56" s="1"/>
      <c r="L56" s="1" t="s">
        <v>206</v>
      </c>
      <c r="M56" s="1" t="s">
        <v>2305</v>
      </c>
      <c r="N56" s="1"/>
      <c r="O56" s="1"/>
      <c r="P56" s="2">
        <v>1.95</v>
      </c>
      <c r="Q56" s="2">
        <v>1.95</v>
      </c>
      <c r="R56" s="1" t="s">
        <v>926</v>
      </c>
      <c r="S56" s="1" t="s">
        <v>2335</v>
      </c>
      <c r="T56" s="1" t="s">
        <v>2336</v>
      </c>
      <c r="U56" s="1" t="s">
        <v>217</v>
      </c>
      <c r="V56" s="1" t="s">
        <v>4</v>
      </c>
      <c r="W56" s="1" t="s">
        <v>218</v>
      </c>
      <c r="X56" s="1" t="s">
        <v>6</v>
      </c>
    </row>
    <row r="57" spans="1:24" x14ac:dyDescent="0.2">
      <c r="A57" s="1"/>
      <c r="B57" s="1" t="s">
        <v>219</v>
      </c>
      <c r="C57" s="1" t="s">
        <v>220</v>
      </c>
      <c r="D57" s="4" t="s">
        <v>2</v>
      </c>
      <c r="E57" s="5">
        <v>1</v>
      </c>
      <c r="F57" s="5"/>
      <c r="G57" s="21">
        <v>2257.5</v>
      </c>
      <c r="H57" s="14" t="s">
        <v>4675</v>
      </c>
      <c r="I57" s="22">
        <f>Heating_US[[#This Row],[USD List / Unit]]*$I$3</f>
        <v>2257.5</v>
      </c>
      <c r="J57" s="6">
        <v>627998012831</v>
      </c>
      <c r="K57" s="1"/>
      <c r="L57" s="1" t="s">
        <v>206</v>
      </c>
      <c r="M57" s="1" t="s">
        <v>2305</v>
      </c>
      <c r="N57" s="1"/>
      <c r="O57" s="1"/>
      <c r="P57" s="2">
        <v>1.76</v>
      </c>
      <c r="Q57" s="2">
        <v>1.76</v>
      </c>
      <c r="R57" s="1" t="s">
        <v>926</v>
      </c>
      <c r="S57" s="1" t="s">
        <v>2337</v>
      </c>
      <c r="T57" s="1" t="s">
        <v>2338</v>
      </c>
      <c r="U57" s="1" t="s">
        <v>221</v>
      </c>
      <c r="V57" s="1" t="s">
        <v>4</v>
      </c>
      <c r="W57" s="1" t="s">
        <v>222</v>
      </c>
      <c r="X57" s="1" t="s">
        <v>6</v>
      </c>
    </row>
    <row r="58" spans="1:24" x14ac:dyDescent="0.2">
      <c r="A58" s="1"/>
      <c r="B58" s="1" t="s">
        <v>227</v>
      </c>
      <c r="C58" s="1" t="s">
        <v>224</v>
      </c>
      <c r="D58" s="4" t="s">
        <v>2</v>
      </c>
      <c r="E58" s="5">
        <v>1</v>
      </c>
      <c r="F58" s="5"/>
      <c r="G58" s="21">
        <v>215.58</v>
      </c>
      <c r="H58" s="14" t="s">
        <v>4676</v>
      </c>
      <c r="I58" s="22">
        <f>Heating_US[[#This Row],[USD List / Unit]]*$I$3</f>
        <v>215.58</v>
      </c>
      <c r="J58" s="6">
        <v>627998016532</v>
      </c>
      <c r="K58" s="1"/>
      <c r="L58" s="1" t="s">
        <v>171</v>
      </c>
      <c r="M58" s="1" t="s">
        <v>2349</v>
      </c>
      <c r="N58" s="1"/>
      <c r="O58" s="1" t="s">
        <v>223</v>
      </c>
      <c r="P58" s="2">
        <v>1.65</v>
      </c>
      <c r="Q58" s="2">
        <v>1.65</v>
      </c>
      <c r="R58" s="1" t="s">
        <v>926</v>
      </c>
      <c r="S58" s="1" t="s">
        <v>2350</v>
      </c>
      <c r="T58" s="1"/>
      <c r="U58" s="1" t="s">
        <v>226</v>
      </c>
      <c r="V58" s="1" t="s">
        <v>4</v>
      </c>
      <c r="W58" s="1" t="s">
        <v>4868</v>
      </c>
      <c r="X58" s="1" t="s">
        <v>6</v>
      </c>
    </row>
    <row r="59" spans="1:24" x14ac:dyDescent="0.2">
      <c r="A59" s="1" t="s">
        <v>689</v>
      </c>
      <c r="B59" s="1" t="s">
        <v>228</v>
      </c>
      <c r="C59" s="1" t="s">
        <v>4869</v>
      </c>
      <c r="D59" s="4" t="s">
        <v>2</v>
      </c>
      <c r="E59" s="5">
        <v>1</v>
      </c>
      <c r="F59" s="5">
        <v>5</v>
      </c>
      <c r="G59" s="21"/>
      <c r="H59" s="14"/>
      <c r="I59" s="22">
        <f>Heating_US[[#This Row],[USD List / Unit]]*$I$3</f>
        <v>0</v>
      </c>
      <c r="J59" s="6">
        <v>627998001989</v>
      </c>
      <c r="K59" s="1"/>
      <c r="L59" s="1" t="s">
        <v>171</v>
      </c>
      <c r="M59" s="1" t="s">
        <v>2349</v>
      </c>
      <c r="N59" s="1"/>
      <c r="O59" s="1"/>
      <c r="P59" s="2">
        <v>1.97</v>
      </c>
      <c r="Q59" s="2">
        <v>1.97</v>
      </c>
      <c r="R59" s="1" t="s">
        <v>926</v>
      </c>
      <c r="S59" s="1" t="s">
        <v>2351</v>
      </c>
      <c r="T59" s="1" t="s">
        <v>2352</v>
      </c>
      <c r="U59" s="1" t="s">
        <v>229</v>
      </c>
      <c r="V59" s="1" t="s">
        <v>4</v>
      </c>
      <c r="W59" s="1" t="s">
        <v>4870</v>
      </c>
      <c r="X59" s="1" t="s">
        <v>6</v>
      </c>
    </row>
    <row r="60" spans="1:24" x14ac:dyDescent="0.2">
      <c r="A60" s="1"/>
      <c r="B60" s="1" t="s">
        <v>230</v>
      </c>
      <c r="C60" s="1" t="s">
        <v>4869</v>
      </c>
      <c r="D60" s="4" t="s">
        <v>2</v>
      </c>
      <c r="E60" s="5">
        <v>1</v>
      </c>
      <c r="F60" s="5"/>
      <c r="G60" s="21">
        <v>280.77</v>
      </c>
      <c r="H60" s="14" t="s">
        <v>4676</v>
      </c>
      <c r="I60" s="22">
        <f>Heating_US[[#This Row],[USD List / Unit]]*$I$3</f>
        <v>280.77</v>
      </c>
      <c r="J60" s="6">
        <v>627998016549</v>
      </c>
      <c r="K60" s="1"/>
      <c r="L60" s="1" t="s">
        <v>171</v>
      </c>
      <c r="M60" s="1" t="s">
        <v>2349</v>
      </c>
      <c r="N60" s="1"/>
      <c r="O60" s="1" t="s">
        <v>228</v>
      </c>
      <c r="P60" s="2">
        <v>2.4</v>
      </c>
      <c r="Q60" s="2">
        <v>2.4</v>
      </c>
      <c r="R60" s="1" t="s">
        <v>926</v>
      </c>
      <c r="S60" s="1" t="s">
        <v>2353</v>
      </c>
      <c r="T60" s="1"/>
      <c r="U60" s="1" t="s">
        <v>229</v>
      </c>
      <c r="V60" s="1" t="s">
        <v>4</v>
      </c>
      <c r="W60" s="1" t="s">
        <v>4870</v>
      </c>
      <c r="X60" s="1" t="s">
        <v>6</v>
      </c>
    </row>
    <row r="61" spans="1:24" x14ac:dyDescent="0.2">
      <c r="A61" s="1"/>
      <c r="B61" s="1" t="s">
        <v>233</v>
      </c>
      <c r="C61" s="1" t="s">
        <v>4871</v>
      </c>
      <c r="D61" s="4" t="s">
        <v>2</v>
      </c>
      <c r="E61" s="5">
        <v>1</v>
      </c>
      <c r="F61" s="5"/>
      <c r="G61" s="21">
        <v>371.05</v>
      </c>
      <c r="H61" s="14" t="s">
        <v>4676</v>
      </c>
      <c r="I61" s="22">
        <f>Heating_US[[#This Row],[USD List / Unit]]*$I$3</f>
        <v>371.05</v>
      </c>
      <c r="J61" s="6">
        <v>627998016556</v>
      </c>
      <c r="K61" s="1"/>
      <c r="L61" s="1" t="s">
        <v>171</v>
      </c>
      <c r="M61" s="1" t="s">
        <v>2349</v>
      </c>
      <c r="N61" s="1"/>
      <c r="O61" s="1" t="s">
        <v>231</v>
      </c>
      <c r="P61" s="2">
        <v>2.64</v>
      </c>
      <c r="Q61" s="2">
        <v>2.64</v>
      </c>
      <c r="R61" s="1" t="s">
        <v>926</v>
      </c>
      <c r="S61" s="1" t="s">
        <v>2354</v>
      </c>
      <c r="T61" s="1"/>
      <c r="U61" s="1" t="s">
        <v>232</v>
      </c>
      <c r="V61" s="1" t="s">
        <v>4</v>
      </c>
      <c r="W61" s="1" t="s">
        <v>4872</v>
      </c>
      <c r="X61" s="1" t="s">
        <v>6</v>
      </c>
    </row>
    <row r="62" spans="1:24" x14ac:dyDescent="0.2">
      <c r="A62" s="1"/>
      <c r="B62" s="1" t="s">
        <v>2356</v>
      </c>
      <c r="C62" s="1" t="s">
        <v>234</v>
      </c>
      <c r="D62" s="4" t="s">
        <v>2</v>
      </c>
      <c r="E62" s="5">
        <v>1</v>
      </c>
      <c r="F62" s="5"/>
      <c r="G62" s="21">
        <v>98.82</v>
      </c>
      <c r="H62" s="14" t="s">
        <v>4677</v>
      </c>
      <c r="I62" s="22">
        <f>Heating_US[[#This Row],[USD List / Unit]]*$I$3</f>
        <v>98.82</v>
      </c>
      <c r="J62" s="6">
        <v>627998016570</v>
      </c>
      <c r="K62" s="1"/>
      <c r="L62" s="1" t="s">
        <v>171</v>
      </c>
      <c r="M62" s="1" t="s">
        <v>2349</v>
      </c>
      <c r="N62" s="1"/>
      <c r="O62" s="1" t="s">
        <v>245</v>
      </c>
      <c r="P62" s="2">
        <v>0.72</v>
      </c>
      <c r="Q62" s="2">
        <v>0.72</v>
      </c>
      <c r="R62" s="1" t="s">
        <v>926</v>
      </c>
      <c r="S62" s="1" t="s">
        <v>2357</v>
      </c>
      <c r="T62" s="1"/>
      <c r="U62" s="1" t="s">
        <v>235</v>
      </c>
      <c r="V62" s="1" t="s">
        <v>4</v>
      </c>
      <c r="W62" s="1" t="s">
        <v>236</v>
      </c>
      <c r="X62" s="1" t="s">
        <v>6</v>
      </c>
    </row>
    <row r="63" spans="1:24" x14ac:dyDescent="0.2">
      <c r="A63" s="1"/>
      <c r="B63" s="1" t="s">
        <v>2358</v>
      </c>
      <c r="C63" s="1" t="s">
        <v>2359</v>
      </c>
      <c r="D63" s="4" t="s">
        <v>2</v>
      </c>
      <c r="E63" s="5">
        <v>1</v>
      </c>
      <c r="F63" s="5"/>
      <c r="G63" s="21">
        <v>127.43</v>
      </c>
      <c r="H63" s="14" t="s">
        <v>4677</v>
      </c>
      <c r="I63" s="22">
        <f>Heating_US[[#This Row],[USD List / Unit]]*$I$3</f>
        <v>127.43</v>
      </c>
      <c r="J63" s="6">
        <v>627998016587</v>
      </c>
      <c r="K63" s="1"/>
      <c r="L63" s="1" t="s">
        <v>171</v>
      </c>
      <c r="M63" s="1" t="s">
        <v>2349</v>
      </c>
      <c r="N63" s="1"/>
      <c r="O63" s="1" t="s">
        <v>249</v>
      </c>
      <c r="P63" s="2">
        <v>1</v>
      </c>
      <c r="Q63" s="2">
        <v>1</v>
      </c>
      <c r="R63" s="1" t="s">
        <v>926</v>
      </c>
      <c r="S63" s="1" t="s">
        <v>2360</v>
      </c>
      <c r="T63" s="1"/>
      <c r="U63" s="1" t="s">
        <v>2361</v>
      </c>
      <c r="V63" s="1" t="s">
        <v>4</v>
      </c>
      <c r="W63" s="1" t="s">
        <v>2362</v>
      </c>
      <c r="X63" s="1" t="s">
        <v>6</v>
      </c>
    </row>
    <row r="64" spans="1:24" x14ac:dyDescent="0.2">
      <c r="A64" s="1" t="s">
        <v>689</v>
      </c>
      <c r="B64" s="1" t="s">
        <v>237</v>
      </c>
      <c r="C64" s="1" t="s">
        <v>238</v>
      </c>
      <c r="D64" s="4" t="s">
        <v>2</v>
      </c>
      <c r="E64" s="5">
        <v>1</v>
      </c>
      <c r="F64" s="5">
        <v>5</v>
      </c>
      <c r="G64" s="21">
        <v>142.99</v>
      </c>
      <c r="H64" s="14"/>
      <c r="I64" s="22">
        <f>Heating_US[[#This Row],[USD List / Unit]]*$I$3</f>
        <v>142.99</v>
      </c>
      <c r="J64" s="6">
        <v>627998002047</v>
      </c>
      <c r="K64" s="1"/>
      <c r="L64" s="1" t="s">
        <v>171</v>
      </c>
      <c r="M64" s="1" t="s">
        <v>1209</v>
      </c>
      <c r="N64" s="1"/>
      <c r="O64" s="1"/>
      <c r="P64" s="2">
        <v>1.7</v>
      </c>
      <c r="Q64" s="2">
        <v>1.7</v>
      </c>
      <c r="R64" s="1" t="s">
        <v>926</v>
      </c>
      <c r="S64" s="1" t="s">
        <v>2363</v>
      </c>
      <c r="T64" s="1" t="s">
        <v>2364</v>
      </c>
      <c r="U64" s="1" t="s">
        <v>239</v>
      </c>
      <c r="V64" s="1" t="s">
        <v>4</v>
      </c>
      <c r="W64" s="1" t="s">
        <v>240</v>
      </c>
      <c r="X64" s="1" t="s">
        <v>6</v>
      </c>
    </row>
    <row r="65" spans="1:24" x14ac:dyDescent="0.2">
      <c r="A65" s="1"/>
      <c r="B65" s="1" t="s">
        <v>2365</v>
      </c>
      <c r="C65" s="1" t="s">
        <v>238</v>
      </c>
      <c r="D65" s="4" t="s">
        <v>2</v>
      </c>
      <c r="E65" s="5">
        <v>1</v>
      </c>
      <c r="F65" s="5"/>
      <c r="G65" s="21">
        <v>159.76</v>
      </c>
      <c r="H65" s="14" t="s">
        <v>4677</v>
      </c>
      <c r="I65" s="22">
        <f>Heating_US[[#This Row],[USD List / Unit]]*$I$3</f>
        <v>159.76</v>
      </c>
      <c r="J65" s="6">
        <v>627998016594</v>
      </c>
      <c r="K65" s="1"/>
      <c r="L65" s="1" t="s">
        <v>171</v>
      </c>
      <c r="M65" s="1" t="s">
        <v>2349</v>
      </c>
      <c r="N65" s="1"/>
      <c r="O65" s="1" t="s">
        <v>237</v>
      </c>
      <c r="P65" s="2">
        <v>1.66</v>
      </c>
      <c r="Q65" s="2">
        <v>1.66</v>
      </c>
      <c r="R65" s="1" t="s">
        <v>926</v>
      </c>
      <c r="S65" s="1" t="s">
        <v>2366</v>
      </c>
      <c r="T65" s="1"/>
      <c r="U65" s="1" t="s">
        <v>239</v>
      </c>
      <c r="V65" s="1" t="s">
        <v>4</v>
      </c>
      <c r="W65" s="1" t="s">
        <v>240</v>
      </c>
      <c r="X65" s="1" t="s">
        <v>6</v>
      </c>
    </row>
    <row r="66" spans="1:24" x14ac:dyDescent="0.2">
      <c r="A66" s="1" t="s">
        <v>689</v>
      </c>
      <c r="B66" s="1" t="s">
        <v>241</v>
      </c>
      <c r="C66" s="1" t="s">
        <v>242</v>
      </c>
      <c r="D66" s="4" t="s">
        <v>2</v>
      </c>
      <c r="E66" s="5">
        <v>1</v>
      </c>
      <c r="F66" s="5">
        <v>5</v>
      </c>
      <c r="G66" s="21">
        <v>262.93</v>
      </c>
      <c r="H66" s="14"/>
      <c r="I66" s="22">
        <f>Heating_US[[#This Row],[USD List / Unit]]*$I$3</f>
        <v>262.93</v>
      </c>
      <c r="J66" s="6">
        <v>627998002054</v>
      </c>
      <c r="K66" s="1"/>
      <c r="L66" s="1" t="s">
        <v>171</v>
      </c>
      <c r="M66" s="1" t="s">
        <v>1209</v>
      </c>
      <c r="N66" s="1"/>
      <c r="O66" s="1"/>
      <c r="P66" s="2">
        <v>2.41</v>
      </c>
      <c r="Q66" s="2">
        <v>2.41</v>
      </c>
      <c r="R66" s="1" t="s">
        <v>926</v>
      </c>
      <c r="S66" s="1" t="s">
        <v>2367</v>
      </c>
      <c r="T66" s="1" t="s">
        <v>2368</v>
      </c>
      <c r="U66" s="1" t="s">
        <v>243</v>
      </c>
      <c r="V66" s="1" t="s">
        <v>4</v>
      </c>
      <c r="W66" s="1" t="s">
        <v>244</v>
      </c>
      <c r="X66" s="1" t="s">
        <v>6</v>
      </c>
    </row>
    <row r="67" spans="1:24" x14ac:dyDescent="0.2">
      <c r="A67" s="1"/>
      <c r="B67" s="1" t="s">
        <v>2369</v>
      </c>
      <c r="C67" s="1" t="s">
        <v>242</v>
      </c>
      <c r="D67" s="4" t="s">
        <v>2</v>
      </c>
      <c r="E67" s="5">
        <v>1</v>
      </c>
      <c r="F67" s="5"/>
      <c r="G67" s="21">
        <v>293.18</v>
      </c>
      <c r="H67" s="14" t="s">
        <v>4677</v>
      </c>
      <c r="I67" s="22">
        <f>Heating_US[[#This Row],[USD List / Unit]]*$I$3</f>
        <v>293.18</v>
      </c>
      <c r="J67" s="6">
        <v>627998016600</v>
      </c>
      <c r="K67" s="1"/>
      <c r="L67" s="1" t="s">
        <v>171</v>
      </c>
      <c r="M67" s="1" t="s">
        <v>2349</v>
      </c>
      <c r="N67" s="1"/>
      <c r="O67" s="1" t="s">
        <v>241</v>
      </c>
      <c r="P67" s="2">
        <v>2.4</v>
      </c>
      <c r="Q67" s="2">
        <v>2.4</v>
      </c>
      <c r="R67" s="1" t="s">
        <v>926</v>
      </c>
      <c r="S67" s="1" t="s">
        <v>2370</v>
      </c>
      <c r="T67" s="1"/>
      <c r="U67" s="1" t="s">
        <v>243</v>
      </c>
      <c r="V67" s="1" t="s">
        <v>4</v>
      </c>
      <c r="W67" s="1" t="s">
        <v>244</v>
      </c>
      <c r="X67" s="1" t="s">
        <v>6</v>
      </c>
    </row>
    <row r="68" spans="1:24" x14ac:dyDescent="0.2">
      <c r="A68" s="1" t="s">
        <v>101</v>
      </c>
      <c r="B68" s="1" t="s">
        <v>245</v>
      </c>
      <c r="C68" s="1" t="s">
        <v>246</v>
      </c>
      <c r="D68" s="4" t="s">
        <v>2</v>
      </c>
      <c r="E68" s="5">
        <v>1</v>
      </c>
      <c r="F68" s="5">
        <v>20</v>
      </c>
      <c r="G68" s="21">
        <v>88.95</v>
      </c>
      <c r="H68" s="14" t="s">
        <v>4677</v>
      </c>
      <c r="I68" s="22">
        <f>Heating_US[[#This Row],[USD List / Unit]]*$I$3</f>
        <v>88.95</v>
      </c>
      <c r="J68" s="6">
        <v>627998002085</v>
      </c>
      <c r="K68" s="1"/>
      <c r="L68" s="1" t="s">
        <v>171</v>
      </c>
      <c r="M68" s="1" t="s">
        <v>1209</v>
      </c>
      <c r="N68" s="1"/>
      <c r="O68" s="1"/>
      <c r="P68" s="2">
        <v>0.5</v>
      </c>
      <c r="Q68" s="2">
        <v>0.5</v>
      </c>
      <c r="R68" s="1" t="s">
        <v>926</v>
      </c>
      <c r="S68" s="1" t="s">
        <v>2371</v>
      </c>
      <c r="T68" s="1" t="s">
        <v>2355</v>
      </c>
      <c r="U68" s="1" t="s">
        <v>247</v>
      </c>
      <c r="V68" s="1" t="s">
        <v>4</v>
      </c>
      <c r="W68" s="1" t="s">
        <v>248</v>
      </c>
      <c r="X68" s="1" t="s">
        <v>6</v>
      </c>
    </row>
    <row r="69" spans="1:24" x14ac:dyDescent="0.2">
      <c r="A69" s="1" t="s">
        <v>101</v>
      </c>
      <c r="B69" s="1" t="s">
        <v>249</v>
      </c>
      <c r="C69" s="1" t="s">
        <v>250</v>
      </c>
      <c r="D69" s="4" t="s">
        <v>2</v>
      </c>
      <c r="E69" s="5">
        <v>1</v>
      </c>
      <c r="F69" s="5">
        <v>20</v>
      </c>
      <c r="G69" s="21">
        <v>114.37</v>
      </c>
      <c r="H69" s="14" t="s">
        <v>4677</v>
      </c>
      <c r="I69" s="22">
        <f>Heating_US[[#This Row],[USD List / Unit]]*$I$3</f>
        <v>114.37</v>
      </c>
      <c r="J69" s="6">
        <v>627998002092</v>
      </c>
      <c r="K69" s="1"/>
      <c r="L69" s="1" t="s">
        <v>171</v>
      </c>
      <c r="M69" s="1" t="s">
        <v>1209</v>
      </c>
      <c r="N69" s="1"/>
      <c r="O69" s="1"/>
      <c r="P69" s="2">
        <v>0.5</v>
      </c>
      <c r="Q69" s="2">
        <v>0.5</v>
      </c>
      <c r="R69" s="1" t="s">
        <v>926</v>
      </c>
      <c r="S69" s="1" t="s">
        <v>2372</v>
      </c>
      <c r="T69" s="1" t="s">
        <v>2373</v>
      </c>
      <c r="U69" s="1" t="s">
        <v>251</v>
      </c>
      <c r="V69" s="1" t="s">
        <v>4</v>
      </c>
      <c r="W69" s="1" t="s">
        <v>252</v>
      </c>
      <c r="X69" s="1" t="s">
        <v>6</v>
      </c>
    </row>
    <row r="70" spans="1:24" x14ac:dyDescent="0.2">
      <c r="A70" s="1" t="s">
        <v>101</v>
      </c>
      <c r="B70" s="1" t="s">
        <v>253</v>
      </c>
      <c r="C70" s="1" t="s">
        <v>254</v>
      </c>
      <c r="D70" s="4" t="s">
        <v>2</v>
      </c>
      <c r="E70" s="5">
        <v>1</v>
      </c>
      <c r="F70" s="5">
        <v>24</v>
      </c>
      <c r="G70" s="21">
        <v>196.84</v>
      </c>
      <c r="H70" s="14" t="s">
        <v>4676</v>
      </c>
      <c r="I70" s="22">
        <f>Heating_US[[#This Row],[USD List / Unit]]*$I$3</f>
        <v>196.84</v>
      </c>
      <c r="J70" s="6">
        <v>627998006342</v>
      </c>
      <c r="K70" s="1"/>
      <c r="L70" s="1" t="s">
        <v>10</v>
      </c>
      <c r="M70" s="1" t="s">
        <v>1209</v>
      </c>
      <c r="N70" s="1"/>
      <c r="O70" s="1"/>
      <c r="P70" s="2">
        <v>2.6</v>
      </c>
      <c r="Q70" s="2">
        <v>2.6</v>
      </c>
      <c r="R70" s="1" t="s">
        <v>926</v>
      </c>
      <c r="S70" s="1" t="s">
        <v>2374</v>
      </c>
      <c r="T70" s="1" t="s">
        <v>987</v>
      </c>
      <c r="U70" s="1" t="s">
        <v>255</v>
      </c>
      <c r="V70" s="1" t="s">
        <v>4</v>
      </c>
      <c r="W70" s="1" t="s">
        <v>256</v>
      </c>
      <c r="X70" s="1" t="s">
        <v>6</v>
      </c>
    </row>
    <row r="71" spans="1:24" x14ac:dyDescent="0.2">
      <c r="A71" s="1"/>
      <c r="B71" s="1" t="s">
        <v>257</v>
      </c>
      <c r="C71" s="1" t="s">
        <v>258</v>
      </c>
      <c r="D71" s="4" t="s">
        <v>2</v>
      </c>
      <c r="E71" s="5">
        <v>1</v>
      </c>
      <c r="F71" s="5"/>
      <c r="G71" s="21">
        <v>438.44</v>
      </c>
      <c r="H71" s="14" t="s">
        <v>4674</v>
      </c>
      <c r="I71" s="22">
        <f>Heating_US[[#This Row],[USD List / Unit]]*$I$3</f>
        <v>438.44</v>
      </c>
      <c r="J71" s="6">
        <v>627998012756</v>
      </c>
      <c r="K71" s="1"/>
      <c r="L71" s="1" t="s">
        <v>206</v>
      </c>
      <c r="M71" s="1" t="s">
        <v>225</v>
      </c>
      <c r="N71" s="1"/>
      <c r="O71" s="1"/>
      <c r="P71" s="2">
        <v>3</v>
      </c>
      <c r="Q71" s="2">
        <v>3</v>
      </c>
      <c r="R71" s="1" t="s">
        <v>926</v>
      </c>
      <c r="S71" s="1" t="s">
        <v>2401</v>
      </c>
      <c r="T71" s="1"/>
      <c r="U71" s="1" t="s">
        <v>259</v>
      </c>
      <c r="V71" s="1" t="s">
        <v>4</v>
      </c>
      <c r="W71" s="1" t="s">
        <v>260</v>
      </c>
      <c r="X71" s="1" t="s">
        <v>6</v>
      </c>
    </row>
    <row r="72" spans="1:24" x14ac:dyDescent="0.2">
      <c r="A72" s="1"/>
      <c r="B72" s="1" t="s">
        <v>261</v>
      </c>
      <c r="C72" s="1" t="s">
        <v>262</v>
      </c>
      <c r="D72" s="4" t="s">
        <v>2</v>
      </c>
      <c r="E72" s="5">
        <v>1</v>
      </c>
      <c r="F72" s="5"/>
      <c r="G72" s="21">
        <v>500.28</v>
      </c>
      <c r="H72" s="14" t="s">
        <v>4674</v>
      </c>
      <c r="I72" s="22">
        <f>Heating_US[[#This Row],[USD List / Unit]]*$I$3</f>
        <v>500.28</v>
      </c>
      <c r="J72" s="6">
        <v>627998012725</v>
      </c>
      <c r="K72" s="1"/>
      <c r="L72" s="1" t="s">
        <v>206</v>
      </c>
      <c r="M72" s="1" t="s">
        <v>2349</v>
      </c>
      <c r="N72" s="1"/>
      <c r="O72" s="1"/>
      <c r="P72" s="2">
        <v>2.09</v>
      </c>
      <c r="Q72" s="2">
        <v>2.09</v>
      </c>
      <c r="R72" s="1" t="s">
        <v>926</v>
      </c>
      <c r="S72" s="1" t="s">
        <v>2406</v>
      </c>
      <c r="T72" s="1"/>
      <c r="U72" s="1" t="s">
        <v>263</v>
      </c>
      <c r="V72" s="1" t="s">
        <v>4</v>
      </c>
      <c r="W72" s="1" t="s">
        <v>264</v>
      </c>
      <c r="X72" s="1" t="s">
        <v>6</v>
      </c>
    </row>
    <row r="73" spans="1:24" x14ac:dyDescent="0.2">
      <c r="A73" s="1"/>
      <c r="B73" s="1" t="s">
        <v>265</v>
      </c>
      <c r="C73" s="1" t="s">
        <v>266</v>
      </c>
      <c r="D73" s="4" t="s">
        <v>2</v>
      </c>
      <c r="E73" s="5">
        <v>1</v>
      </c>
      <c r="F73" s="5"/>
      <c r="G73" s="21">
        <v>734.89</v>
      </c>
      <c r="H73" s="14" t="s">
        <v>4674</v>
      </c>
      <c r="I73" s="22">
        <f>Heating_US[[#This Row],[USD List / Unit]]*$I$3</f>
        <v>734.89</v>
      </c>
      <c r="J73" s="6">
        <v>627998012732</v>
      </c>
      <c r="K73" s="1"/>
      <c r="L73" s="1" t="s">
        <v>206</v>
      </c>
      <c r="M73" s="1" t="s">
        <v>225</v>
      </c>
      <c r="N73" s="1"/>
      <c r="O73" s="1"/>
      <c r="P73" s="2">
        <v>3.8</v>
      </c>
      <c r="Q73" s="2">
        <v>3.8</v>
      </c>
      <c r="R73" s="1" t="s">
        <v>926</v>
      </c>
      <c r="S73" s="1" t="s">
        <v>2407</v>
      </c>
      <c r="T73" s="1"/>
      <c r="U73" s="1" t="s">
        <v>267</v>
      </c>
      <c r="V73" s="1" t="s">
        <v>4</v>
      </c>
      <c r="W73" s="1" t="s">
        <v>268</v>
      </c>
      <c r="X73" s="1" t="s">
        <v>6</v>
      </c>
    </row>
    <row r="74" spans="1:24" x14ac:dyDescent="0.2">
      <c r="A74" s="1"/>
      <c r="B74" s="1" t="s">
        <v>269</v>
      </c>
      <c r="C74" s="1" t="s">
        <v>270</v>
      </c>
      <c r="D74" s="4" t="s">
        <v>2</v>
      </c>
      <c r="E74" s="5">
        <v>1</v>
      </c>
      <c r="F74" s="5"/>
      <c r="G74" s="21">
        <v>876.24</v>
      </c>
      <c r="H74" s="14" t="s">
        <v>4674</v>
      </c>
      <c r="I74" s="22">
        <f>Heating_US[[#This Row],[USD List / Unit]]*$I$3</f>
        <v>876.24</v>
      </c>
      <c r="J74" s="6">
        <v>627998012749</v>
      </c>
      <c r="K74" s="1"/>
      <c r="L74" s="1" t="s">
        <v>206</v>
      </c>
      <c r="M74" s="1" t="s">
        <v>2349</v>
      </c>
      <c r="N74" s="1"/>
      <c r="O74" s="1" t="s">
        <v>271</v>
      </c>
      <c r="P74" s="2">
        <v>6.32</v>
      </c>
      <c r="Q74" s="2">
        <v>6.32</v>
      </c>
      <c r="R74" s="1" t="s">
        <v>926</v>
      </c>
      <c r="S74" s="1" t="s">
        <v>2412</v>
      </c>
      <c r="T74" s="1"/>
      <c r="U74" s="1" t="s">
        <v>272</v>
      </c>
      <c r="V74" s="1" t="s">
        <v>4</v>
      </c>
      <c r="W74" s="1" t="s">
        <v>273</v>
      </c>
      <c r="X74" s="1" t="s">
        <v>6</v>
      </c>
    </row>
    <row r="75" spans="1:24" x14ac:dyDescent="0.2">
      <c r="A75" s="1" t="s">
        <v>274</v>
      </c>
      <c r="B75" s="1" t="s">
        <v>275</v>
      </c>
      <c r="C75" s="1" t="s">
        <v>276</v>
      </c>
      <c r="D75" s="4" t="s">
        <v>2</v>
      </c>
      <c r="E75" s="5">
        <v>1</v>
      </c>
      <c r="F75" s="5">
        <v>5</v>
      </c>
      <c r="G75" s="21">
        <v>293.35000000000002</v>
      </c>
      <c r="H75" s="14" t="s">
        <v>4678</v>
      </c>
      <c r="I75" s="22">
        <f>Heating_US[[#This Row],[USD List / Unit]]*$I$3</f>
        <v>293.35000000000002</v>
      </c>
      <c r="J75" s="6">
        <v>627998002184</v>
      </c>
      <c r="K75" s="1"/>
      <c r="L75" s="1" t="s">
        <v>171</v>
      </c>
      <c r="M75" s="1" t="s">
        <v>2349</v>
      </c>
      <c r="N75" s="1"/>
      <c r="O75" s="1"/>
      <c r="P75" s="2">
        <v>1.1000000000000001</v>
      </c>
      <c r="Q75" s="2">
        <v>1.1000000000000001</v>
      </c>
      <c r="R75" s="1" t="s">
        <v>926</v>
      </c>
      <c r="S75" s="1" t="s">
        <v>2416</v>
      </c>
      <c r="T75" s="1" t="s">
        <v>987</v>
      </c>
      <c r="U75" s="1" t="s">
        <v>277</v>
      </c>
      <c r="V75" s="1" t="s">
        <v>4</v>
      </c>
      <c r="W75" s="1" t="s">
        <v>278</v>
      </c>
      <c r="X75" s="1" t="s">
        <v>6</v>
      </c>
    </row>
    <row r="76" spans="1:24" x14ac:dyDescent="0.2">
      <c r="A76" s="1" t="s">
        <v>689</v>
      </c>
      <c r="B76" s="1" t="s">
        <v>279</v>
      </c>
      <c r="C76" s="1" t="s">
        <v>280</v>
      </c>
      <c r="D76" s="4" t="s">
        <v>2</v>
      </c>
      <c r="E76" s="5">
        <v>1</v>
      </c>
      <c r="F76" s="5">
        <v>5</v>
      </c>
      <c r="G76" s="21">
        <v>415.57</v>
      </c>
      <c r="H76" s="14"/>
      <c r="I76" s="22">
        <f>Heating_US[[#This Row],[USD List / Unit]]*$I$3</f>
        <v>415.57</v>
      </c>
      <c r="J76" s="6">
        <v>627998002191</v>
      </c>
      <c r="K76" s="1"/>
      <c r="L76" s="1" t="s">
        <v>171</v>
      </c>
      <c r="M76" s="1" t="s">
        <v>2349</v>
      </c>
      <c r="N76" s="1"/>
      <c r="O76" s="1"/>
      <c r="P76" s="2">
        <v>3.2</v>
      </c>
      <c r="Q76" s="2">
        <v>3.2</v>
      </c>
      <c r="R76" s="1" t="s">
        <v>926</v>
      </c>
      <c r="S76" s="1" t="s">
        <v>2417</v>
      </c>
      <c r="T76" s="1" t="s">
        <v>2418</v>
      </c>
      <c r="U76" s="1" t="s">
        <v>281</v>
      </c>
      <c r="V76" s="1" t="s">
        <v>4</v>
      </c>
      <c r="W76" s="1" t="s">
        <v>282</v>
      </c>
      <c r="X76" s="1" t="s">
        <v>6</v>
      </c>
    </row>
    <row r="77" spans="1:24" x14ac:dyDescent="0.2">
      <c r="A77" s="1" t="s">
        <v>116</v>
      </c>
      <c r="B77" s="1" t="s">
        <v>4905</v>
      </c>
      <c r="C77" s="1" t="s">
        <v>280</v>
      </c>
      <c r="D77" s="4" t="s">
        <v>2</v>
      </c>
      <c r="E77" s="5">
        <v>1</v>
      </c>
      <c r="F77" s="5"/>
      <c r="G77" s="21">
        <v>447.77</v>
      </c>
      <c r="H77" s="14" t="s">
        <v>4678</v>
      </c>
      <c r="I77" s="22">
        <f>Heating_US[[#This Row],[USD List / Unit]]*$I$3</f>
        <v>447.77</v>
      </c>
      <c r="J77" s="6">
        <v>627998016617</v>
      </c>
      <c r="K77" s="1"/>
      <c r="L77" s="1" t="s">
        <v>171</v>
      </c>
      <c r="M77" s="1" t="s">
        <v>2349</v>
      </c>
      <c r="N77" s="1"/>
      <c r="O77" s="1" t="s">
        <v>279</v>
      </c>
      <c r="P77" s="2">
        <v>1.86</v>
      </c>
      <c r="Q77" s="2">
        <v>1.86</v>
      </c>
      <c r="R77" s="1" t="s">
        <v>926</v>
      </c>
      <c r="S77" s="1" t="s">
        <v>4906</v>
      </c>
      <c r="T77" s="1"/>
      <c r="U77" s="1" t="s">
        <v>281</v>
      </c>
      <c r="V77" s="1" t="s">
        <v>4</v>
      </c>
      <c r="W77" s="1" t="s">
        <v>282</v>
      </c>
      <c r="X77" s="1" t="s">
        <v>6</v>
      </c>
    </row>
    <row r="78" spans="1:24" x14ac:dyDescent="0.2">
      <c r="A78" s="1" t="s">
        <v>689</v>
      </c>
      <c r="B78" s="1" t="s">
        <v>283</v>
      </c>
      <c r="C78" s="1" t="s">
        <v>284</v>
      </c>
      <c r="D78" s="4" t="s">
        <v>2</v>
      </c>
      <c r="E78" s="5">
        <v>1</v>
      </c>
      <c r="F78" s="5">
        <v>5</v>
      </c>
      <c r="G78" s="21">
        <v>530.54999999999995</v>
      </c>
      <c r="H78" s="14"/>
      <c r="I78" s="22">
        <f>Heating_US[[#This Row],[USD List / Unit]]*$I$3</f>
        <v>530.54999999999995</v>
      </c>
      <c r="J78" s="6">
        <v>627998002207</v>
      </c>
      <c r="K78" s="1"/>
      <c r="L78" s="1" t="s">
        <v>171</v>
      </c>
      <c r="M78" s="1" t="s">
        <v>2349</v>
      </c>
      <c r="N78" s="1"/>
      <c r="O78" s="1"/>
      <c r="P78" s="2">
        <v>3.62</v>
      </c>
      <c r="Q78" s="2">
        <v>3.62</v>
      </c>
      <c r="R78" s="1" t="s">
        <v>926</v>
      </c>
      <c r="S78" s="1" t="s">
        <v>2419</v>
      </c>
      <c r="T78" s="1" t="s">
        <v>987</v>
      </c>
      <c r="U78" s="1" t="s">
        <v>285</v>
      </c>
      <c r="V78" s="1" t="s">
        <v>4</v>
      </c>
      <c r="W78" s="1" t="s">
        <v>286</v>
      </c>
      <c r="X78" s="1" t="s">
        <v>6</v>
      </c>
    </row>
    <row r="79" spans="1:24" x14ac:dyDescent="0.2">
      <c r="A79" s="1" t="s">
        <v>116</v>
      </c>
      <c r="B79" s="1" t="s">
        <v>4907</v>
      </c>
      <c r="C79" s="1" t="s">
        <v>284</v>
      </c>
      <c r="D79" s="4" t="s">
        <v>2</v>
      </c>
      <c r="E79" s="5">
        <v>1</v>
      </c>
      <c r="F79" s="5"/>
      <c r="G79" s="21">
        <v>573.42999999999995</v>
      </c>
      <c r="H79" s="14" t="s">
        <v>4678</v>
      </c>
      <c r="I79" s="22">
        <f>Heating_US[[#This Row],[USD List / Unit]]*$I$3</f>
        <v>573.42999999999995</v>
      </c>
      <c r="J79" s="6">
        <v>627998016624</v>
      </c>
      <c r="K79" s="1"/>
      <c r="L79" s="1" t="s">
        <v>171</v>
      </c>
      <c r="M79" s="1" t="s">
        <v>2349</v>
      </c>
      <c r="N79" s="1"/>
      <c r="O79" s="1" t="s">
        <v>283</v>
      </c>
      <c r="P79" s="2">
        <v>2.4</v>
      </c>
      <c r="Q79" s="2">
        <v>2.4</v>
      </c>
      <c r="R79" s="1" t="s">
        <v>926</v>
      </c>
      <c r="S79" s="1" t="s">
        <v>2419</v>
      </c>
      <c r="T79" s="1"/>
      <c r="U79" s="1" t="s">
        <v>285</v>
      </c>
      <c r="V79" s="1" t="s">
        <v>4</v>
      </c>
      <c r="W79" s="1" t="s">
        <v>286</v>
      </c>
      <c r="X79" s="1" t="s">
        <v>6</v>
      </c>
    </row>
    <row r="80" spans="1:24" x14ac:dyDescent="0.2">
      <c r="A80" s="1" t="s">
        <v>101</v>
      </c>
      <c r="B80" s="1" t="s">
        <v>287</v>
      </c>
      <c r="C80" s="1" t="s">
        <v>288</v>
      </c>
      <c r="D80" s="4" t="s">
        <v>2</v>
      </c>
      <c r="E80" s="5">
        <v>1</v>
      </c>
      <c r="F80" s="5">
        <v>5</v>
      </c>
      <c r="G80" s="21">
        <v>895.4</v>
      </c>
      <c r="H80" s="14" t="s">
        <v>4678</v>
      </c>
      <c r="I80" s="22">
        <f>Heating_US[[#This Row],[USD List / Unit]]*$I$3</f>
        <v>895.4</v>
      </c>
      <c r="J80" s="6">
        <v>627998002214</v>
      </c>
      <c r="K80" s="1"/>
      <c r="L80" s="1" t="s">
        <v>171</v>
      </c>
      <c r="M80" s="1" t="s">
        <v>2349</v>
      </c>
      <c r="N80" s="1"/>
      <c r="O80" s="1"/>
      <c r="P80" s="2">
        <v>3.5</v>
      </c>
      <c r="Q80" s="2">
        <v>3.5</v>
      </c>
      <c r="R80" s="1" t="s">
        <v>926</v>
      </c>
      <c r="S80" s="1" t="s">
        <v>2420</v>
      </c>
      <c r="T80" s="1" t="s">
        <v>987</v>
      </c>
      <c r="U80" s="1" t="s">
        <v>289</v>
      </c>
      <c r="V80" s="1" t="s">
        <v>4</v>
      </c>
      <c r="W80" s="1" t="s">
        <v>290</v>
      </c>
      <c r="X80" s="1" t="s">
        <v>6</v>
      </c>
    </row>
    <row r="81" spans="1:24" x14ac:dyDescent="0.2">
      <c r="A81" s="1"/>
      <c r="B81" s="1" t="s">
        <v>291</v>
      </c>
      <c r="C81" s="1" t="s">
        <v>292</v>
      </c>
      <c r="D81" s="4" t="s">
        <v>2</v>
      </c>
      <c r="E81" s="5">
        <v>1</v>
      </c>
      <c r="F81" s="5"/>
      <c r="G81" s="21">
        <v>470.68</v>
      </c>
      <c r="H81" s="14" t="s">
        <v>4674</v>
      </c>
      <c r="I81" s="22">
        <f>Heating_US[[#This Row],[USD List / Unit]]*$I$3</f>
        <v>470.68</v>
      </c>
      <c r="J81" s="6">
        <v>627998012688</v>
      </c>
      <c r="K81" s="1"/>
      <c r="L81" s="1" t="s">
        <v>206</v>
      </c>
      <c r="M81" s="1" t="s">
        <v>2349</v>
      </c>
      <c r="N81" s="1"/>
      <c r="O81" s="1" t="s">
        <v>293</v>
      </c>
      <c r="P81" s="2">
        <v>2.0099999999999998</v>
      </c>
      <c r="Q81" s="2">
        <v>2.0099999999999998</v>
      </c>
      <c r="R81" s="1" t="s">
        <v>926</v>
      </c>
      <c r="S81" s="1" t="s">
        <v>2421</v>
      </c>
      <c r="T81" s="1"/>
      <c r="U81" s="1" t="s">
        <v>294</v>
      </c>
      <c r="V81" s="1" t="s">
        <v>4</v>
      </c>
      <c r="W81" s="1" t="s">
        <v>295</v>
      </c>
      <c r="X81" s="1" t="s">
        <v>6</v>
      </c>
    </row>
    <row r="82" spans="1:24" x14ac:dyDescent="0.2">
      <c r="A82" s="1"/>
      <c r="B82" s="1" t="s">
        <v>296</v>
      </c>
      <c r="C82" s="1" t="s">
        <v>297</v>
      </c>
      <c r="D82" s="4" t="s">
        <v>2</v>
      </c>
      <c r="E82" s="5">
        <v>1</v>
      </c>
      <c r="F82" s="5"/>
      <c r="G82" s="21">
        <v>473.19</v>
      </c>
      <c r="H82" s="14" t="s">
        <v>4674</v>
      </c>
      <c r="I82" s="22">
        <f>Heating_US[[#This Row],[USD List / Unit]]*$I$3</f>
        <v>473.19</v>
      </c>
      <c r="J82" s="6">
        <v>627998012695</v>
      </c>
      <c r="K82" s="1"/>
      <c r="L82" s="1" t="s">
        <v>206</v>
      </c>
      <c r="M82" s="1" t="s">
        <v>2349</v>
      </c>
      <c r="N82" s="1"/>
      <c r="O82" s="1" t="s">
        <v>298</v>
      </c>
      <c r="P82" s="2">
        <v>2.33</v>
      </c>
      <c r="Q82" s="2">
        <v>2.33</v>
      </c>
      <c r="R82" s="1" t="s">
        <v>926</v>
      </c>
      <c r="S82" s="1" t="s">
        <v>2422</v>
      </c>
      <c r="T82" s="1"/>
      <c r="U82" s="1" t="s">
        <v>299</v>
      </c>
      <c r="V82" s="1" t="s">
        <v>4</v>
      </c>
      <c r="W82" s="1" t="s">
        <v>300</v>
      </c>
      <c r="X82" s="1" t="s">
        <v>6</v>
      </c>
    </row>
    <row r="83" spans="1:24" x14ac:dyDescent="0.2">
      <c r="A83" s="1"/>
      <c r="B83" s="1" t="s">
        <v>301</v>
      </c>
      <c r="C83" s="1" t="s">
        <v>302</v>
      </c>
      <c r="D83" s="4" t="s">
        <v>2</v>
      </c>
      <c r="E83" s="5">
        <v>1</v>
      </c>
      <c r="F83" s="5"/>
      <c r="G83" s="21">
        <v>757.26</v>
      </c>
      <c r="H83" s="14" t="s">
        <v>4674</v>
      </c>
      <c r="I83" s="22">
        <f>Heating_US[[#This Row],[USD List / Unit]]*$I$3</f>
        <v>757.26</v>
      </c>
      <c r="J83" s="6">
        <v>627998012701</v>
      </c>
      <c r="K83" s="1"/>
      <c r="L83" s="1" t="s">
        <v>206</v>
      </c>
      <c r="M83" s="1" t="s">
        <v>2349</v>
      </c>
      <c r="N83" s="1"/>
      <c r="O83" s="1" t="s">
        <v>303</v>
      </c>
      <c r="P83" s="2">
        <v>3</v>
      </c>
      <c r="Q83" s="2">
        <v>3</v>
      </c>
      <c r="R83" s="1" t="s">
        <v>926</v>
      </c>
      <c r="S83" s="1" t="s">
        <v>2423</v>
      </c>
      <c r="T83" s="1"/>
      <c r="U83" s="1" t="s">
        <v>304</v>
      </c>
      <c r="V83" s="1" t="s">
        <v>4</v>
      </c>
      <c r="W83" s="1" t="s">
        <v>305</v>
      </c>
      <c r="X83" s="1" t="s">
        <v>6</v>
      </c>
    </row>
    <row r="84" spans="1:24" x14ac:dyDescent="0.2">
      <c r="A84" s="1"/>
      <c r="B84" s="1" t="s">
        <v>306</v>
      </c>
      <c r="C84" s="1" t="s">
        <v>307</v>
      </c>
      <c r="D84" s="4" t="s">
        <v>2</v>
      </c>
      <c r="E84" s="5">
        <v>1</v>
      </c>
      <c r="F84" s="5"/>
      <c r="G84" s="21">
        <v>949.74</v>
      </c>
      <c r="H84" s="14" t="s">
        <v>4674</v>
      </c>
      <c r="I84" s="22">
        <f>Heating_US[[#This Row],[USD List / Unit]]*$I$3</f>
        <v>949.74</v>
      </c>
      <c r="J84" s="6">
        <v>627998012718</v>
      </c>
      <c r="K84" s="1"/>
      <c r="L84" s="1" t="s">
        <v>206</v>
      </c>
      <c r="M84" s="1" t="s">
        <v>2349</v>
      </c>
      <c r="N84" s="1"/>
      <c r="O84" s="1" t="s">
        <v>308</v>
      </c>
      <c r="P84" s="2">
        <v>6.67</v>
      </c>
      <c r="Q84" s="2">
        <v>6.67</v>
      </c>
      <c r="R84" s="1" t="s">
        <v>926</v>
      </c>
      <c r="S84" s="1" t="s">
        <v>2424</v>
      </c>
      <c r="T84" s="1"/>
      <c r="U84" s="1" t="s">
        <v>309</v>
      </c>
      <c r="V84" s="1" t="s">
        <v>4</v>
      </c>
      <c r="W84" s="1" t="s">
        <v>310</v>
      </c>
      <c r="X84" s="1" t="s">
        <v>6</v>
      </c>
    </row>
    <row r="85" spans="1:24" x14ac:dyDescent="0.2">
      <c r="A85" s="1"/>
      <c r="B85" s="1" t="s">
        <v>311</v>
      </c>
      <c r="C85" s="1" t="s">
        <v>312</v>
      </c>
      <c r="D85" s="4" t="s">
        <v>2</v>
      </c>
      <c r="E85" s="5">
        <v>1</v>
      </c>
      <c r="F85" s="5"/>
      <c r="G85" s="21">
        <v>1620.27</v>
      </c>
      <c r="H85" s="14" t="s">
        <v>4679</v>
      </c>
      <c r="I85" s="22">
        <f>Heating_US[[#This Row],[USD List / Unit]]*$I$3</f>
        <v>1620.27</v>
      </c>
      <c r="J85" s="6">
        <v>627998012763</v>
      </c>
      <c r="K85" s="1"/>
      <c r="L85" s="1" t="s">
        <v>206</v>
      </c>
      <c r="M85" s="1" t="s">
        <v>2349</v>
      </c>
      <c r="N85" s="1"/>
      <c r="O85" s="1"/>
      <c r="P85" s="2">
        <v>24.2</v>
      </c>
      <c r="Q85" s="2">
        <v>24.2</v>
      </c>
      <c r="R85" s="1" t="s">
        <v>926</v>
      </c>
      <c r="S85" s="1" t="s">
        <v>2425</v>
      </c>
      <c r="T85" s="1"/>
      <c r="U85" s="1" t="s">
        <v>313</v>
      </c>
      <c r="V85" s="1" t="s">
        <v>4</v>
      </c>
      <c r="W85" s="1" t="s">
        <v>314</v>
      </c>
      <c r="X85" s="1" t="s">
        <v>6</v>
      </c>
    </row>
    <row r="86" spans="1:24" x14ac:dyDescent="0.2">
      <c r="A86" s="1"/>
      <c r="B86" s="1" t="s">
        <v>315</v>
      </c>
      <c r="C86" s="1" t="s">
        <v>316</v>
      </c>
      <c r="D86" s="4" t="s">
        <v>2</v>
      </c>
      <c r="E86" s="5">
        <v>1</v>
      </c>
      <c r="F86" s="5"/>
      <c r="G86" s="21">
        <v>77.38</v>
      </c>
      <c r="H86" s="14" t="s">
        <v>4679</v>
      </c>
      <c r="I86" s="22">
        <f>Heating_US[[#This Row],[USD List / Unit]]*$I$3</f>
        <v>77.38</v>
      </c>
      <c r="J86" s="6">
        <v>627998015160</v>
      </c>
      <c r="K86" s="1"/>
      <c r="L86" s="1" t="s">
        <v>206</v>
      </c>
      <c r="M86" s="1" t="s">
        <v>317</v>
      </c>
      <c r="N86" s="1"/>
      <c r="O86" s="1"/>
      <c r="P86" s="2">
        <v>2.36</v>
      </c>
      <c r="Q86" s="2">
        <v>2.36</v>
      </c>
      <c r="R86" s="1" t="s">
        <v>926</v>
      </c>
      <c r="S86" s="1" t="s">
        <v>2426</v>
      </c>
      <c r="T86" s="1"/>
      <c r="U86" s="1" t="s">
        <v>318</v>
      </c>
      <c r="V86" s="1" t="s">
        <v>4</v>
      </c>
      <c r="W86" s="1" t="s">
        <v>319</v>
      </c>
      <c r="X86" s="1" t="s">
        <v>6</v>
      </c>
    </row>
    <row r="87" spans="1:24" x14ac:dyDescent="0.2">
      <c r="A87" s="1"/>
      <c r="B87" s="1" t="s">
        <v>320</v>
      </c>
      <c r="C87" s="1" t="s">
        <v>321</v>
      </c>
      <c r="D87" s="4" t="s">
        <v>2</v>
      </c>
      <c r="E87" s="5">
        <v>1</v>
      </c>
      <c r="F87" s="5"/>
      <c r="G87" s="21">
        <v>24.17</v>
      </c>
      <c r="H87" s="14" t="s">
        <v>4679</v>
      </c>
      <c r="I87" s="22">
        <f>Heating_US[[#This Row],[USD List / Unit]]*$I$3</f>
        <v>24.17</v>
      </c>
      <c r="J87" s="6">
        <v>627998015177</v>
      </c>
      <c r="K87" s="1"/>
      <c r="L87" s="1" t="s">
        <v>206</v>
      </c>
      <c r="M87" s="1" t="s">
        <v>317</v>
      </c>
      <c r="N87" s="1"/>
      <c r="O87" s="1"/>
      <c r="P87" s="2">
        <v>0</v>
      </c>
      <c r="Q87" s="2">
        <v>0</v>
      </c>
      <c r="R87" s="1" t="s">
        <v>926</v>
      </c>
      <c r="S87" s="1" t="s">
        <v>2427</v>
      </c>
      <c r="T87" s="1"/>
      <c r="U87" s="1" t="s">
        <v>322</v>
      </c>
      <c r="V87" s="1" t="s">
        <v>4</v>
      </c>
      <c r="W87" s="1" t="s">
        <v>323</v>
      </c>
      <c r="X87" s="1" t="s">
        <v>6</v>
      </c>
    </row>
    <row r="88" spans="1:24" x14ac:dyDescent="0.2">
      <c r="A88" s="1"/>
      <c r="B88" s="1" t="s">
        <v>324</v>
      </c>
      <c r="C88" s="1" t="s">
        <v>325</v>
      </c>
      <c r="D88" s="4" t="s">
        <v>2</v>
      </c>
      <c r="E88" s="5">
        <v>1</v>
      </c>
      <c r="F88" s="5"/>
      <c r="G88" s="21">
        <v>1987.73</v>
      </c>
      <c r="H88" s="14" t="s">
        <v>4679</v>
      </c>
      <c r="I88" s="22">
        <f>Heating_US[[#This Row],[USD List / Unit]]*$I$3</f>
        <v>1987.73</v>
      </c>
      <c r="J88" s="6">
        <v>627998012770</v>
      </c>
      <c r="K88" s="1"/>
      <c r="L88" s="1" t="s">
        <v>206</v>
      </c>
      <c r="M88" s="1" t="s">
        <v>225</v>
      </c>
      <c r="N88" s="1"/>
      <c r="O88" s="1"/>
      <c r="P88" s="2">
        <v>21.3</v>
      </c>
      <c r="Q88" s="2">
        <v>21.3</v>
      </c>
      <c r="R88" s="1" t="s">
        <v>926</v>
      </c>
      <c r="S88" s="1" t="s">
        <v>2428</v>
      </c>
      <c r="T88" s="1"/>
      <c r="U88" s="1" t="s">
        <v>326</v>
      </c>
      <c r="V88" s="1" t="s">
        <v>4</v>
      </c>
      <c r="W88" s="1" t="s">
        <v>327</v>
      </c>
      <c r="X88" s="1" t="s">
        <v>6</v>
      </c>
    </row>
    <row r="89" spans="1:24" x14ac:dyDescent="0.2">
      <c r="A89" s="1"/>
      <c r="B89" s="1" t="s">
        <v>328</v>
      </c>
      <c r="C89" s="1" t="s">
        <v>329</v>
      </c>
      <c r="D89" s="4" t="s">
        <v>2</v>
      </c>
      <c r="E89" s="5">
        <v>1</v>
      </c>
      <c r="F89" s="5"/>
      <c r="G89" s="21">
        <v>94.74</v>
      </c>
      <c r="H89" s="14" t="s">
        <v>4679</v>
      </c>
      <c r="I89" s="22">
        <f>Heating_US[[#This Row],[USD List / Unit]]*$I$3</f>
        <v>94.74</v>
      </c>
      <c r="J89" s="6">
        <v>627998015184</v>
      </c>
      <c r="K89" s="1"/>
      <c r="L89" s="1" t="s">
        <v>206</v>
      </c>
      <c r="M89" s="1" t="s">
        <v>317</v>
      </c>
      <c r="N89" s="1"/>
      <c r="O89" s="1"/>
      <c r="P89" s="2">
        <v>3.28</v>
      </c>
      <c r="Q89" s="2">
        <v>3.28</v>
      </c>
      <c r="R89" s="1" t="s">
        <v>926</v>
      </c>
      <c r="S89" s="1" t="s">
        <v>2429</v>
      </c>
      <c r="T89" s="1"/>
      <c r="U89" s="1" t="s">
        <v>330</v>
      </c>
      <c r="V89" s="1" t="s">
        <v>4</v>
      </c>
      <c r="W89" s="1" t="s">
        <v>331</v>
      </c>
      <c r="X89" s="1" t="s">
        <v>6</v>
      </c>
    </row>
    <row r="90" spans="1:24" x14ac:dyDescent="0.2">
      <c r="A90" s="1"/>
      <c r="B90" s="1" t="s">
        <v>332</v>
      </c>
      <c r="C90" s="1" t="s">
        <v>333</v>
      </c>
      <c r="D90" s="4" t="s">
        <v>2</v>
      </c>
      <c r="E90" s="5">
        <v>1</v>
      </c>
      <c r="F90" s="5"/>
      <c r="G90" s="21">
        <v>42.28</v>
      </c>
      <c r="H90" s="14" t="s">
        <v>4679</v>
      </c>
      <c r="I90" s="22">
        <f>Heating_US[[#This Row],[USD List / Unit]]*$I$3</f>
        <v>42.28</v>
      </c>
      <c r="J90" s="6">
        <v>627998015191</v>
      </c>
      <c r="K90" s="1"/>
      <c r="L90" s="1" t="s">
        <v>206</v>
      </c>
      <c r="M90" s="1" t="s">
        <v>317</v>
      </c>
      <c r="N90" s="1"/>
      <c r="O90" s="1"/>
      <c r="P90" s="2">
        <v>0</v>
      </c>
      <c r="Q90" s="2">
        <v>0</v>
      </c>
      <c r="R90" s="1" t="s">
        <v>926</v>
      </c>
      <c r="S90" s="1" t="s">
        <v>2430</v>
      </c>
      <c r="T90" s="1"/>
      <c r="U90" s="1" t="s">
        <v>334</v>
      </c>
      <c r="V90" s="1" t="s">
        <v>4</v>
      </c>
      <c r="W90" s="1" t="s">
        <v>335</v>
      </c>
      <c r="X90" s="1" t="s">
        <v>6</v>
      </c>
    </row>
    <row r="91" spans="1:24" x14ac:dyDescent="0.2">
      <c r="A91" s="1"/>
      <c r="B91" s="1" t="s">
        <v>336</v>
      </c>
      <c r="C91" s="1" t="s">
        <v>337</v>
      </c>
      <c r="D91" s="4" t="s">
        <v>2</v>
      </c>
      <c r="E91" s="5">
        <v>1</v>
      </c>
      <c r="F91" s="5"/>
      <c r="G91" s="21">
        <v>2772.5</v>
      </c>
      <c r="H91" s="14" t="s">
        <v>4679</v>
      </c>
      <c r="I91" s="22">
        <f>Heating_US[[#This Row],[USD List / Unit]]*$I$3</f>
        <v>2772.5</v>
      </c>
      <c r="J91" s="6">
        <v>627998012787</v>
      </c>
      <c r="K91" s="1"/>
      <c r="L91" s="1" t="s">
        <v>206</v>
      </c>
      <c r="M91" s="1" t="s">
        <v>2349</v>
      </c>
      <c r="N91" s="1"/>
      <c r="O91" s="1"/>
      <c r="P91" s="2">
        <v>44</v>
      </c>
      <c r="Q91" s="2">
        <v>44</v>
      </c>
      <c r="R91" s="1" t="s">
        <v>926</v>
      </c>
      <c r="S91" s="1" t="s">
        <v>2431</v>
      </c>
      <c r="T91" s="1"/>
      <c r="U91" s="1" t="s">
        <v>338</v>
      </c>
      <c r="V91" s="1" t="s">
        <v>4</v>
      </c>
      <c r="W91" s="1" t="s">
        <v>339</v>
      </c>
      <c r="X91" s="1" t="s">
        <v>6</v>
      </c>
    </row>
    <row r="92" spans="1:24" x14ac:dyDescent="0.2">
      <c r="A92" s="1"/>
      <c r="B92" s="1" t="s">
        <v>340</v>
      </c>
      <c r="C92" s="1" t="s">
        <v>341</v>
      </c>
      <c r="D92" s="4" t="s">
        <v>2</v>
      </c>
      <c r="E92" s="5">
        <v>1</v>
      </c>
      <c r="F92" s="5"/>
      <c r="G92" s="21">
        <v>153.32</v>
      </c>
      <c r="H92" s="14" t="s">
        <v>4679</v>
      </c>
      <c r="I92" s="22">
        <f>Heating_US[[#This Row],[USD List / Unit]]*$I$3</f>
        <v>153.32</v>
      </c>
      <c r="J92" s="6">
        <v>627998015207</v>
      </c>
      <c r="K92" s="1"/>
      <c r="L92" s="1" t="s">
        <v>342</v>
      </c>
      <c r="M92" s="1" t="s">
        <v>317</v>
      </c>
      <c r="N92" s="1"/>
      <c r="O92" s="1"/>
      <c r="P92" s="2">
        <v>4.3899999999999997</v>
      </c>
      <c r="Q92" s="2">
        <v>4.3899999999999997</v>
      </c>
      <c r="R92" s="1" t="s">
        <v>926</v>
      </c>
      <c r="S92" s="1" t="s">
        <v>2432</v>
      </c>
      <c r="T92" s="1"/>
      <c r="U92" s="1" t="s">
        <v>343</v>
      </c>
      <c r="V92" s="1" t="s">
        <v>4</v>
      </c>
      <c r="W92" s="1" t="s">
        <v>344</v>
      </c>
      <c r="X92" s="1" t="s">
        <v>6</v>
      </c>
    </row>
    <row r="93" spans="1:24" x14ac:dyDescent="0.2">
      <c r="A93" s="1"/>
      <c r="B93" s="1" t="s">
        <v>345</v>
      </c>
      <c r="C93" s="1" t="s">
        <v>346</v>
      </c>
      <c r="D93" s="4" t="s">
        <v>2</v>
      </c>
      <c r="E93" s="5">
        <v>1</v>
      </c>
      <c r="F93" s="5"/>
      <c r="G93" s="21">
        <v>51.46</v>
      </c>
      <c r="H93" s="14" t="s">
        <v>4679</v>
      </c>
      <c r="I93" s="22">
        <f>Heating_US[[#This Row],[USD List / Unit]]*$I$3</f>
        <v>51.46</v>
      </c>
      <c r="J93" s="6">
        <v>627998015214</v>
      </c>
      <c r="K93" s="1"/>
      <c r="L93" s="1" t="s">
        <v>206</v>
      </c>
      <c r="M93" s="1" t="s">
        <v>317</v>
      </c>
      <c r="N93" s="1"/>
      <c r="O93" s="1"/>
      <c r="P93" s="2">
        <v>0</v>
      </c>
      <c r="Q93" s="2">
        <v>0</v>
      </c>
      <c r="R93" s="1" t="s">
        <v>926</v>
      </c>
      <c r="S93" s="1" t="s">
        <v>2433</v>
      </c>
      <c r="T93" s="1"/>
      <c r="U93" s="1" t="s">
        <v>347</v>
      </c>
      <c r="V93" s="1" t="s">
        <v>4</v>
      </c>
      <c r="W93" s="1" t="s">
        <v>348</v>
      </c>
      <c r="X93" s="1" t="s">
        <v>6</v>
      </c>
    </row>
    <row r="94" spans="1:24" x14ac:dyDescent="0.2">
      <c r="A94" s="1"/>
      <c r="B94" s="1" t="s">
        <v>349</v>
      </c>
      <c r="C94" s="1" t="s">
        <v>350</v>
      </c>
      <c r="D94" s="4" t="s">
        <v>2</v>
      </c>
      <c r="E94" s="5">
        <v>1</v>
      </c>
      <c r="F94" s="5"/>
      <c r="G94" s="21">
        <v>3623.12</v>
      </c>
      <c r="H94" s="14" t="s">
        <v>4679</v>
      </c>
      <c r="I94" s="22">
        <f>Heating_US[[#This Row],[USD List / Unit]]*$I$3</f>
        <v>3623.12</v>
      </c>
      <c r="J94" s="6">
        <v>627998012794</v>
      </c>
      <c r="K94" s="1"/>
      <c r="L94" s="1" t="s">
        <v>206</v>
      </c>
      <c r="M94" s="1" t="s">
        <v>2349</v>
      </c>
      <c r="N94" s="1"/>
      <c r="O94" s="1"/>
      <c r="P94" s="2">
        <v>53.33</v>
      </c>
      <c r="Q94" s="2">
        <v>53.33</v>
      </c>
      <c r="R94" s="1" t="s">
        <v>926</v>
      </c>
      <c r="S94" s="1" t="s">
        <v>2446</v>
      </c>
      <c r="T94" s="1"/>
      <c r="U94" s="1" t="s">
        <v>351</v>
      </c>
      <c r="V94" s="1" t="s">
        <v>4</v>
      </c>
      <c r="W94" s="1" t="s">
        <v>352</v>
      </c>
      <c r="X94" s="1" t="s">
        <v>6</v>
      </c>
    </row>
    <row r="95" spans="1:24" x14ac:dyDescent="0.2">
      <c r="A95" s="1"/>
      <c r="B95" s="1" t="s">
        <v>353</v>
      </c>
      <c r="C95" s="1" t="s">
        <v>354</v>
      </c>
      <c r="D95" s="4" t="s">
        <v>2</v>
      </c>
      <c r="E95" s="5">
        <v>1</v>
      </c>
      <c r="F95" s="5"/>
      <c r="G95" s="21">
        <v>178.54</v>
      </c>
      <c r="H95" s="14" t="s">
        <v>4679</v>
      </c>
      <c r="I95" s="22">
        <f>Heating_US[[#This Row],[USD List / Unit]]*$I$3</f>
        <v>178.54</v>
      </c>
      <c r="J95" s="6">
        <v>627998015221</v>
      </c>
      <c r="K95" s="1"/>
      <c r="L95" s="1" t="s">
        <v>342</v>
      </c>
      <c r="M95" s="1" t="s">
        <v>317</v>
      </c>
      <c r="N95" s="1"/>
      <c r="O95" s="1"/>
      <c r="P95" s="2">
        <v>5.27</v>
      </c>
      <c r="Q95" s="2">
        <v>5.27</v>
      </c>
      <c r="R95" s="1" t="s">
        <v>926</v>
      </c>
      <c r="S95" s="1" t="s">
        <v>2447</v>
      </c>
      <c r="T95" s="1"/>
      <c r="U95" s="1" t="s">
        <v>355</v>
      </c>
      <c r="V95" s="1" t="s">
        <v>4</v>
      </c>
      <c r="W95" s="1" t="s">
        <v>356</v>
      </c>
      <c r="X95" s="1" t="s">
        <v>6</v>
      </c>
    </row>
    <row r="96" spans="1:24" x14ac:dyDescent="0.2">
      <c r="A96" s="1"/>
      <c r="B96" s="1" t="s">
        <v>357</v>
      </c>
      <c r="C96" s="1" t="s">
        <v>358</v>
      </c>
      <c r="D96" s="4" t="s">
        <v>2</v>
      </c>
      <c r="E96" s="5">
        <v>1</v>
      </c>
      <c r="F96" s="5"/>
      <c r="G96" s="21">
        <v>66.790000000000006</v>
      </c>
      <c r="H96" s="14" t="s">
        <v>4679</v>
      </c>
      <c r="I96" s="22">
        <f>Heating_US[[#This Row],[USD List / Unit]]*$I$3</f>
        <v>66.790000000000006</v>
      </c>
      <c r="J96" s="6">
        <v>627998015238</v>
      </c>
      <c r="K96" s="1"/>
      <c r="L96" s="1" t="s">
        <v>206</v>
      </c>
      <c r="M96" s="1" t="s">
        <v>317</v>
      </c>
      <c r="N96" s="1"/>
      <c r="O96" s="1"/>
      <c r="P96" s="2">
        <v>0</v>
      </c>
      <c r="Q96" s="2">
        <v>0</v>
      </c>
      <c r="R96" s="1" t="s">
        <v>926</v>
      </c>
      <c r="S96" s="1" t="s">
        <v>2448</v>
      </c>
      <c r="T96" s="1"/>
      <c r="U96" s="1" t="s">
        <v>359</v>
      </c>
      <c r="V96" s="1" t="s">
        <v>4</v>
      </c>
      <c r="W96" s="1" t="s">
        <v>360</v>
      </c>
      <c r="X96" s="1" t="s">
        <v>6</v>
      </c>
    </row>
    <row r="97" spans="1:24" x14ac:dyDescent="0.2">
      <c r="A97" s="1" t="s">
        <v>101</v>
      </c>
      <c r="B97" s="1" t="s">
        <v>361</v>
      </c>
      <c r="C97" s="1" t="s">
        <v>362</v>
      </c>
      <c r="D97" s="4" t="s">
        <v>2</v>
      </c>
      <c r="E97" s="5">
        <v>1</v>
      </c>
      <c r="F97" s="5">
        <v>25</v>
      </c>
      <c r="G97" s="21">
        <v>14.27</v>
      </c>
      <c r="H97" s="14" t="s">
        <v>4680</v>
      </c>
      <c r="I97" s="22">
        <f>Heating_US[[#This Row],[USD List / Unit]]*$I$3</f>
        <v>14.27</v>
      </c>
      <c r="J97" s="6">
        <v>627998002382</v>
      </c>
      <c r="K97" s="1"/>
      <c r="L97" s="1" t="s">
        <v>363</v>
      </c>
      <c r="M97" s="1" t="s">
        <v>2449</v>
      </c>
      <c r="N97" s="1"/>
      <c r="O97" s="1"/>
      <c r="P97" s="2">
        <v>0.18</v>
      </c>
      <c r="Q97" s="2">
        <v>0.18</v>
      </c>
      <c r="R97" s="1" t="s">
        <v>926</v>
      </c>
      <c r="S97" s="1" t="s">
        <v>2450</v>
      </c>
      <c r="T97" s="1" t="s">
        <v>987</v>
      </c>
      <c r="U97" s="1" t="s">
        <v>365</v>
      </c>
      <c r="V97" s="1" t="s">
        <v>4</v>
      </c>
      <c r="W97" s="1" t="s">
        <v>366</v>
      </c>
      <c r="X97" s="1" t="s">
        <v>6</v>
      </c>
    </row>
    <row r="98" spans="1:24" x14ac:dyDescent="0.2">
      <c r="A98" s="1"/>
      <c r="B98" s="1" t="s">
        <v>367</v>
      </c>
      <c r="C98" s="1" t="s">
        <v>368</v>
      </c>
      <c r="D98" s="4" t="s">
        <v>2</v>
      </c>
      <c r="E98" s="5">
        <v>1</v>
      </c>
      <c r="F98" s="5">
        <v>25</v>
      </c>
      <c r="G98" s="21">
        <v>25.65</v>
      </c>
      <c r="H98" s="14" t="s">
        <v>4680</v>
      </c>
      <c r="I98" s="22">
        <f>Heating_US[[#This Row],[USD List / Unit]]*$I$3</f>
        <v>25.65</v>
      </c>
      <c r="J98" s="6">
        <v>627998002399</v>
      </c>
      <c r="K98" s="1"/>
      <c r="L98" s="1" t="s">
        <v>363</v>
      </c>
      <c r="M98" s="1" t="s">
        <v>2449</v>
      </c>
      <c r="N98" s="1"/>
      <c r="O98" s="1"/>
      <c r="P98" s="2">
        <v>0.32</v>
      </c>
      <c r="Q98" s="2">
        <v>0.32</v>
      </c>
      <c r="R98" s="1" t="s">
        <v>926</v>
      </c>
      <c r="S98" s="1" t="s">
        <v>2451</v>
      </c>
      <c r="T98" s="1"/>
      <c r="U98" s="1" t="s">
        <v>369</v>
      </c>
      <c r="V98" s="1" t="s">
        <v>4</v>
      </c>
      <c r="W98" s="1" t="s">
        <v>370</v>
      </c>
      <c r="X98" s="1" t="s">
        <v>6</v>
      </c>
    </row>
    <row r="99" spans="1:24" x14ac:dyDescent="0.2">
      <c r="A99" s="1"/>
      <c r="B99" s="1" t="s">
        <v>371</v>
      </c>
      <c r="C99" s="1" t="s">
        <v>372</v>
      </c>
      <c r="D99" s="4" t="s">
        <v>2</v>
      </c>
      <c r="E99" s="5">
        <v>1</v>
      </c>
      <c r="F99" s="5">
        <v>25</v>
      </c>
      <c r="G99" s="21">
        <v>26.13</v>
      </c>
      <c r="H99" s="14" t="s">
        <v>4680</v>
      </c>
      <c r="I99" s="22">
        <f>Heating_US[[#This Row],[USD List / Unit]]*$I$3</f>
        <v>26.13</v>
      </c>
      <c r="J99" s="6">
        <v>627998002429</v>
      </c>
      <c r="K99" s="1"/>
      <c r="L99" s="1" t="s">
        <v>363</v>
      </c>
      <c r="M99" s="1" t="s">
        <v>2449</v>
      </c>
      <c r="N99" s="1"/>
      <c r="O99" s="1"/>
      <c r="P99" s="2">
        <v>0.25</v>
      </c>
      <c r="Q99" s="2">
        <v>0.25</v>
      </c>
      <c r="R99" s="1" t="s">
        <v>926</v>
      </c>
      <c r="S99" s="1" t="s">
        <v>2452</v>
      </c>
      <c r="T99" s="1"/>
      <c r="U99" s="1" t="s">
        <v>373</v>
      </c>
      <c r="V99" s="1" t="s">
        <v>4</v>
      </c>
      <c r="W99" s="1" t="s">
        <v>374</v>
      </c>
      <c r="X99" s="1" t="s">
        <v>6</v>
      </c>
    </row>
    <row r="100" spans="1:24" x14ac:dyDescent="0.2">
      <c r="A100" s="1"/>
      <c r="B100" s="1" t="s">
        <v>375</v>
      </c>
      <c r="C100" s="1" t="s">
        <v>376</v>
      </c>
      <c r="D100" s="4" t="s">
        <v>2</v>
      </c>
      <c r="E100" s="5">
        <v>1</v>
      </c>
      <c r="F100" s="5">
        <v>25</v>
      </c>
      <c r="G100" s="21">
        <v>24.29</v>
      </c>
      <c r="H100" s="14" t="s">
        <v>4680</v>
      </c>
      <c r="I100" s="22">
        <f>Heating_US[[#This Row],[USD List / Unit]]*$I$3</f>
        <v>24.29</v>
      </c>
      <c r="J100" s="6">
        <v>627998002504</v>
      </c>
      <c r="K100" s="1"/>
      <c r="L100" s="1" t="s">
        <v>363</v>
      </c>
      <c r="M100" s="1" t="s">
        <v>2449</v>
      </c>
      <c r="N100" s="1"/>
      <c r="O100" s="1"/>
      <c r="P100" s="2">
        <v>0.28000000000000003</v>
      </c>
      <c r="Q100" s="2">
        <v>0.28000000000000003</v>
      </c>
      <c r="R100" s="1" t="s">
        <v>926</v>
      </c>
      <c r="S100" s="1" t="s">
        <v>2458</v>
      </c>
      <c r="T100" s="1"/>
      <c r="U100" s="1" t="s">
        <v>377</v>
      </c>
      <c r="V100" s="1" t="s">
        <v>4</v>
      </c>
      <c r="W100" s="1" t="s">
        <v>378</v>
      </c>
      <c r="X100" s="1" t="s">
        <v>6</v>
      </c>
    </row>
    <row r="101" spans="1:24" x14ac:dyDescent="0.2">
      <c r="A101" s="1"/>
      <c r="B101" s="1" t="s">
        <v>379</v>
      </c>
      <c r="C101" s="1" t="s">
        <v>380</v>
      </c>
      <c r="D101" s="4" t="s">
        <v>2</v>
      </c>
      <c r="E101" s="5">
        <v>1</v>
      </c>
      <c r="F101" s="5">
        <v>25</v>
      </c>
      <c r="G101" s="21">
        <v>40.369999999999997</v>
      </c>
      <c r="H101" s="14" t="s">
        <v>4680</v>
      </c>
      <c r="I101" s="22">
        <f>Heating_US[[#This Row],[USD List / Unit]]*$I$3</f>
        <v>40.369999999999997</v>
      </c>
      <c r="J101" s="6">
        <v>627998002597</v>
      </c>
      <c r="K101" s="1"/>
      <c r="L101" s="1" t="s">
        <v>363</v>
      </c>
      <c r="M101" s="1" t="s">
        <v>2449</v>
      </c>
      <c r="N101" s="1"/>
      <c r="O101" s="1"/>
      <c r="P101" s="2">
        <v>0.25</v>
      </c>
      <c r="Q101" s="2">
        <v>0.25</v>
      </c>
      <c r="R101" s="1" t="s">
        <v>926</v>
      </c>
      <c r="S101" s="1" t="s">
        <v>2459</v>
      </c>
      <c r="T101" s="1"/>
      <c r="U101" s="1" t="s">
        <v>381</v>
      </c>
      <c r="V101" s="1" t="s">
        <v>4</v>
      </c>
      <c r="W101" s="1" t="s">
        <v>382</v>
      </c>
      <c r="X101" s="1" t="s">
        <v>6</v>
      </c>
    </row>
    <row r="102" spans="1:24" x14ac:dyDescent="0.2">
      <c r="A102" s="1"/>
      <c r="B102" s="1" t="s">
        <v>383</v>
      </c>
      <c r="C102" s="1" t="s">
        <v>384</v>
      </c>
      <c r="D102" s="4" t="s">
        <v>2</v>
      </c>
      <c r="E102" s="5">
        <v>1</v>
      </c>
      <c r="F102" s="5">
        <v>25</v>
      </c>
      <c r="G102" s="21">
        <v>40.18</v>
      </c>
      <c r="H102" s="14" t="s">
        <v>4680</v>
      </c>
      <c r="I102" s="22">
        <f>Heating_US[[#This Row],[USD List / Unit]]*$I$3</f>
        <v>40.18</v>
      </c>
      <c r="J102" s="6">
        <v>627998002610</v>
      </c>
      <c r="K102" s="1"/>
      <c r="L102" s="1" t="s">
        <v>363</v>
      </c>
      <c r="M102" s="1" t="s">
        <v>2449</v>
      </c>
      <c r="N102" s="1"/>
      <c r="O102" s="1"/>
      <c r="P102" s="2">
        <v>0.45</v>
      </c>
      <c r="Q102" s="2">
        <v>0.45</v>
      </c>
      <c r="R102" s="1" t="s">
        <v>926</v>
      </c>
      <c r="S102" s="1" t="s">
        <v>2460</v>
      </c>
      <c r="T102" s="1"/>
      <c r="U102" s="1" t="s">
        <v>385</v>
      </c>
      <c r="V102" s="1" t="s">
        <v>4</v>
      </c>
      <c r="W102" s="1" t="s">
        <v>386</v>
      </c>
      <c r="X102" s="1" t="s">
        <v>6</v>
      </c>
    </row>
    <row r="103" spans="1:24" x14ac:dyDescent="0.2">
      <c r="A103" s="1"/>
      <c r="B103" s="1" t="s">
        <v>387</v>
      </c>
      <c r="C103" s="1" t="s">
        <v>388</v>
      </c>
      <c r="D103" s="4" t="s">
        <v>2</v>
      </c>
      <c r="E103" s="5">
        <v>1</v>
      </c>
      <c r="F103" s="5">
        <v>25</v>
      </c>
      <c r="G103" s="21">
        <v>57.11</v>
      </c>
      <c r="H103" s="14" t="s">
        <v>4680</v>
      </c>
      <c r="I103" s="22">
        <f>Heating_US[[#This Row],[USD List / Unit]]*$I$3</f>
        <v>57.11</v>
      </c>
      <c r="J103" s="6">
        <v>627998002627</v>
      </c>
      <c r="K103" s="1"/>
      <c r="L103" s="1" t="s">
        <v>363</v>
      </c>
      <c r="M103" s="1" t="s">
        <v>2449</v>
      </c>
      <c r="N103" s="1"/>
      <c r="O103" s="1"/>
      <c r="P103" s="2">
        <v>0.44</v>
      </c>
      <c r="Q103" s="2">
        <v>0.44</v>
      </c>
      <c r="R103" s="1" t="s">
        <v>926</v>
      </c>
      <c r="S103" s="1" t="s">
        <v>2461</v>
      </c>
      <c r="T103" s="1"/>
      <c r="U103" s="1" t="s">
        <v>389</v>
      </c>
      <c r="V103" s="1" t="s">
        <v>4</v>
      </c>
      <c r="W103" s="1" t="s">
        <v>390</v>
      </c>
      <c r="X103" s="1" t="s">
        <v>6</v>
      </c>
    </row>
    <row r="104" spans="1:24" x14ac:dyDescent="0.2">
      <c r="A104" s="1"/>
      <c r="B104" s="1" t="s">
        <v>391</v>
      </c>
      <c r="C104" s="1" t="s">
        <v>392</v>
      </c>
      <c r="D104" s="4" t="s">
        <v>2</v>
      </c>
      <c r="E104" s="5">
        <v>1</v>
      </c>
      <c r="F104" s="5"/>
      <c r="G104" s="21">
        <v>545.78</v>
      </c>
      <c r="H104" s="14" t="s">
        <v>4682</v>
      </c>
      <c r="I104" s="22">
        <f>Heating_US[[#This Row],[USD List / Unit]]*$I$3</f>
        <v>545.78</v>
      </c>
      <c r="J104" s="6">
        <v>627998005741</v>
      </c>
      <c r="K104" s="1"/>
      <c r="L104" s="1" t="s">
        <v>10</v>
      </c>
      <c r="M104" s="1" t="s">
        <v>2462</v>
      </c>
      <c r="N104" s="1"/>
      <c r="O104" s="1"/>
      <c r="P104" s="2">
        <v>29.6</v>
      </c>
      <c r="Q104" s="2">
        <v>29.6</v>
      </c>
      <c r="R104" s="1" t="s">
        <v>926</v>
      </c>
      <c r="S104" s="1" t="s">
        <v>2463</v>
      </c>
      <c r="T104" s="1" t="s">
        <v>2464</v>
      </c>
      <c r="U104" s="1" t="s">
        <v>393</v>
      </c>
      <c r="V104" s="1" t="s">
        <v>4</v>
      </c>
      <c r="W104" s="1" t="s">
        <v>394</v>
      </c>
      <c r="X104" s="1" t="s">
        <v>6</v>
      </c>
    </row>
    <row r="105" spans="1:24" x14ac:dyDescent="0.2">
      <c r="A105" s="1"/>
      <c r="B105" s="1" t="s">
        <v>395</v>
      </c>
      <c r="C105" s="1" t="s">
        <v>396</v>
      </c>
      <c r="D105" s="4" t="s">
        <v>2</v>
      </c>
      <c r="E105" s="5">
        <v>1</v>
      </c>
      <c r="F105" s="5"/>
      <c r="G105" s="21">
        <v>602.79999999999995</v>
      </c>
      <c r="H105" s="14" t="s">
        <v>4682</v>
      </c>
      <c r="I105" s="22">
        <f>Heating_US[[#This Row],[USD List / Unit]]*$I$3</f>
        <v>602.79999999999995</v>
      </c>
      <c r="J105" s="6">
        <v>627998005758</v>
      </c>
      <c r="K105" s="1"/>
      <c r="L105" s="1" t="s">
        <v>10</v>
      </c>
      <c r="M105" s="1" t="s">
        <v>2462</v>
      </c>
      <c r="N105" s="1"/>
      <c r="O105" s="1"/>
      <c r="P105" s="2">
        <v>35.700000000000003</v>
      </c>
      <c r="Q105" s="2">
        <v>35.700000000000003</v>
      </c>
      <c r="R105" s="1" t="s">
        <v>926</v>
      </c>
      <c r="S105" s="1" t="s">
        <v>2463</v>
      </c>
      <c r="T105" s="1" t="s">
        <v>2465</v>
      </c>
      <c r="U105" s="1" t="s">
        <v>397</v>
      </c>
      <c r="V105" s="1" t="s">
        <v>4</v>
      </c>
      <c r="W105" s="1" t="s">
        <v>398</v>
      </c>
      <c r="X105" s="1" t="s">
        <v>6</v>
      </c>
    </row>
    <row r="106" spans="1:24" x14ac:dyDescent="0.2">
      <c r="A106" s="1"/>
      <c r="B106" s="1" t="s">
        <v>399</v>
      </c>
      <c r="C106" s="1" t="s">
        <v>400</v>
      </c>
      <c r="D106" s="4" t="s">
        <v>2</v>
      </c>
      <c r="E106" s="5">
        <v>1</v>
      </c>
      <c r="F106" s="5"/>
      <c r="G106" s="21">
        <v>702.58</v>
      </c>
      <c r="H106" s="14" t="s">
        <v>4682</v>
      </c>
      <c r="I106" s="22">
        <f>Heating_US[[#This Row],[USD List / Unit]]*$I$3</f>
        <v>702.58</v>
      </c>
      <c r="J106" s="6">
        <v>627998009442</v>
      </c>
      <c r="K106" s="1"/>
      <c r="L106" s="1" t="s">
        <v>171</v>
      </c>
      <c r="M106" s="1" t="s">
        <v>2462</v>
      </c>
      <c r="N106" s="1"/>
      <c r="O106" s="1"/>
      <c r="P106" s="2">
        <v>43.25</v>
      </c>
      <c r="Q106" s="2">
        <v>43.25</v>
      </c>
      <c r="R106" s="1" t="s">
        <v>926</v>
      </c>
      <c r="S106" s="1" t="s">
        <v>2466</v>
      </c>
      <c r="T106" s="1" t="s">
        <v>2467</v>
      </c>
      <c r="U106" s="1" t="s">
        <v>401</v>
      </c>
      <c r="V106" s="1" t="s">
        <v>4</v>
      </c>
      <c r="W106" s="1" t="s">
        <v>402</v>
      </c>
      <c r="X106" s="1" t="s">
        <v>6</v>
      </c>
    </row>
    <row r="107" spans="1:24" x14ac:dyDescent="0.2">
      <c r="A107" s="1"/>
      <c r="B107" s="1" t="s">
        <v>403</v>
      </c>
      <c r="C107" s="1" t="s">
        <v>404</v>
      </c>
      <c r="D107" s="4" t="s">
        <v>2</v>
      </c>
      <c r="E107" s="5">
        <v>1</v>
      </c>
      <c r="F107" s="5"/>
      <c r="G107" s="21">
        <v>29.72</v>
      </c>
      <c r="H107" s="14" t="s">
        <v>4682</v>
      </c>
      <c r="I107" s="22">
        <f>Heating_US[[#This Row],[USD List / Unit]]*$I$3</f>
        <v>29.72</v>
      </c>
      <c r="J107" s="6">
        <v>627998005642</v>
      </c>
      <c r="K107" s="1" t="s">
        <v>405</v>
      </c>
      <c r="L107" s="1" t="s">
        <v>171</v>
      </c>
      <c r="M107" s="1" t="s">
        <v>2462</v>
      </c>
      <c r="N107" s="1"/>
      <c r="O107" s="1" t="s">
        <v>406</v>
      </c>
      <c r="P107" s="2">
        <v>0.17</v>
      </c>
      <c r="Q107" s="2">
        <v>0.17</v>
      </c>
      <c r="R107" s="1" t="s">
        <v>926</v>
      </c>
      <c r="S107" s="1" t="s">
        <v>2468</v>
      </c>
      <c r="T107" s="1"/>
      <c r="U107" s="1" t="s">
        <v>407</v>
      </c>
      <c r="V107" s="1" t="s">
        <v>4</v>
      </c>
      <c r="W107" s="1" t="s">
        <v>408</v>
      </c>
      <c r="X107" s="1" t="s">
        <v>6</v>
      </c>
    </row>
    <row r="108" spans="1:24" x14ac:dyDescent="0.2">
      <c r="A108" s="1"/>
      <c r="B108" s="1" t="s">
        <v>409</v>
      </c>
      <c r="C108" s="1" t="s">
        <v>410</v>
      </c>
      <c r="D108" s="4" t="s">
        <v>2</v>
      </c>
      <c r="E108" s="5">
        <v>1</v>
      </c>
      <c r="F108" s="5"/>
      <c r="G108" s="21">
        <v>55.04</v>
      </c>
      <c r="H108" s="14" t="s">
        <v>4682</v>
      </c>
      <c r="I108" s="22">
        <f>Heating_US[[#This Row],[USD List / Unit]]*$I$3</f>
        <v>55.04</v>
      </c>
      <c r="J108" s="6">
        <v>627998015696</v>
      </c>
      <c r="K108" s="1"/>
      <c r="L108" s="1" t="s">
        <v>10</v>
      </c>
      <c r="M108" s="1" t="s">
        <v>317</v>
      </c>
      <c r="N108" s="1"/>
      <c r="O108" s="1"/>
      <c r="P108" s="2">
        <v>0</v>
      </c>
      <c r="Q108" s="2">
        <v>0</v>
      </c>
      <c r="R108" s="1" t="s">
        <v>926</v>
      </c>
      <c r="S108" s="1" t="s">
        <v>2469</v>
      </c>
      <c r="T108" s="1" t="s">
        <v>2470</v>
      </c>
      <c r="U108" s="1"/>
      <c r="V108" s="1" t="s">
        <v>4</v>
      </c>
      <c r="W108" s="1"/>
      <c r="X108" s="1" t="s">
        <v>6</v>
      </c>
    </row>
    <row r="109" spans="1:24" x14ac:dyDescent="0.2">
      <c r="A109" s="1"/>
      <c r="B109" s="1" t="s">
        <v>411</v>
      </c>
      <c r="C109" s="1" t="s">
        <v>412</v>
      </c>
      <c r="D109" s="4" t="s">
        <v>2</v>
      </c>
      <c r="E109" s="5">
        <v>1</v>
      </c>
      <c r="F109" s="5"/>
      <c r="G109" s="21">
        <v>694.61</v>
      </c>
      <c r="H109" s="14" t="s">
        <v>4682</v>
      </c>
      <c r="I109" s="22">
        <f>Heating_US[[#This Row],[USD List / Unit]]*$I$3</f>
        <v>694.61</v>
      </c>
      <c r="J109" s="6">
        <v>627998014347</v>
      </c>
      <c r="K109" s="1"/>
      <c r="L109" s="1" t="s">
        <v>10</v>
      </c>
      <c r="M109" s="1" t="s">
        <v>2462</v>
      </c>
      <c r="N109" s="1"/>
      <c r="O109" s="1" t="s">
        <v>413</v>
      </c>
      <c r="P109" s="2">
        <v>41.12</v>
      </c>
      <c r="Q109" s="2">
        <v>41.12</v>
      </c>
      <c r="R109" s="1" t="s">
        <v>926</v>
      </c>
      <c r="S109" s="1" t="s">
        <v>2471</v>
      </c>
      <c r="T109" s="1" t="s">
        <v>2472</v>
      </c>
      <c r="U109" s="1" t="s">
        <v>414</v>
      </c>
      <c r="V109" s="1" t="s">
        <v>4</v>
      </c>
      <c r="W109" s="1" t="s">
        <v>415</v>
      </c>
      <c r="X109" s="1" t="s">
        <v>6</v>
      </c>
    </row>
    <row r="110" spans="1:24" x14ac:dyDescent="0.2">
      <c r="A110" s="1"/>
      <c r="B110" s="1" t="s">
        <v>416</v>
      </c>
      <c r="C110" s="1" t="s">
        <v>417</v>
      </c>
      <c r="D110" s="4" t="s">
        <v>2</v>
      </c>
      <c r="E110" s="5">
        <v>1</v>
      </c>
      <c r="F110" s="5"/>
      <c r="G110" s="21">
        <v>717.73</v>
      </c>
      <c r="H110" s="14" t="s">
        <v>4682</v>
      </c>
      <c r="I110" s="22">
        <f>Heating_US[[#This Row],[USD List / Unit]]*$I$3</f>
        <v>717.73</v>
      </c>
      <c r="J110" s="6">
        <v>627998014354</v>
      </c>
      <c r="K110" s="1"/>
      <c r="L110" s="1" t="s">
        <v>10</v>
      </c>
      <c r="M110" s="1" t="s">
        <v>2462</v>
      </c>
      <c r="N110" s="1"/>
      <c r="O110" s="1" t="s">
        <v>418</v>
      </c>
      <c r="P110" s="2">
        <v>52.5</v>
      </c>
      <c r="Q110" s="2">
        <v>52.5</v>
      </c>
      <c r="R110" s="1" t="s">
        <v>926</v>
      </c>
      <c r="S110" s="1" t="s">
        <v>2471</v>
      </c>
      <c r="T110" s="1" t="s">
        <v>2473</v>
      </c>
      <c r="U110" s="1" t="s">
        <v>419</v>
      </c>
      <c r="V110" s="1" t="s">
        <v>4</v>
      </c>
      <c r="W110" s="1" t="s">
        <v>420</v>
      </c>
      <c r="X110" s="1" t="s">
        <v>6</v>
      </c>
    </row>
    <row r="111" spans="1:24" x14ac:dyDescent="0.2">
      <c r="A111" s="1"/>
      <c r="B111" s="1" t="s">
        <v>421</v>
      </c>
      <c r="C111" s="1" t="s">
        <v>422</v>
      </c>
      <c r="D111" s="4" t="s">
        <v>2</v>
      </c>
      <c r="E111" s="5">
        <v>1</v>
      </c>
      <c r="F111" s="5"/>
      <c r="G111" s="21">
        <v>864.57</v>
      </c>
      <c r="H111" s="14" t="s">
        <v>4682</v>
      </c>
      <c r="I111" s="22">
        <f>Heating_US[[#This Row],[USD List / Unit]]*$I$3</f>
        <v>864.57</v>
      </c>
      <c r="J111" s="6">
        <v>627998014361</v>
      </c>
      <c r="K111" s="1"/>
      <c r="L111" s="1" t="s">
        <v>10</v>
      </c>
      <c r="M111" s="1" t="s">
        <v>2462</v>
      </c>
      <c r="N111" s="1"/>
      <c r="O111" s="1"/>
      <c r="P111" s="2">
        <v>53</v>
      </c>
      <c r="Q111" s="2">
        <v>53</v>
      </c>
      <c r="R111" s="1" t="s">
        <v>926</v>
      </c>
      <c r="S111" s="1" t="s">
        <v>2474</v>
      </c>
      <c r="T111" s="1" t="s">
        <v>2475</v>
      </c>
      <c r="U111" s="1" t="s">
        <v>423</v>
      </c>
      <c r="V111" s="1" t="s">
        <v>4</v>
      </c>
      <c r="W111" s="1" t="s">
        <v>424</v>
      </c>
      <c r="X111" s="1" t="s">
        <v>6</v>
      </c>
    </row>
    <row r="112" spans="1:24" x14ac:dyDescent="0.2">
      <c r="A112" s="1" t="s">
        <v>425</v>
      </c>
      <c r="B112" s="1" t="s">
        <v>426</v>
      </c>
      <c r="C112" s="1" t="s">
        <v>427</v>
      </c>
      <c r="D112" s="4" t="s">
        <v>2</v>
      </c>
      <c r="E112" s="5">
        <v>1</v>
      </c>
      <c r="F112" s="5"/>
      <c r="G112" s="21">
        <v>1313.09</v>
      </c>
      <c r="H112" s="14" t="s">
        <v>4682</v>
      </c>
      <c r="I112" s="22">
        <f>Heating_US[[#This Row],[USD List / Unit]]*$I$3</f>
        <v>1313.09</v>
      </c>
      <c r="J112" s="6">
        <v>627998014378</v>
      </c>
      <c r="K112" s="1"/>
      <c r="L112" s="1" t="s">
        <v>10</v>
      </c>
      <c r="M112" s="1" t="s">
        <v>2462</v>
      </c>
      <c r="N112" s="1"/>
      <c r="O112" s="1"/>
      <c r="P112" s="2">
        <v>0</v>
      </c>
      <c r="Q112" s="2">
        <v>0</v>
      </c>
      <c r="R112" s="1" t="s">
        <v>926</v>
      </c>
      <c r="S112" s="1" t="s">
        <v>2476</v>
      </c>
      <c r="T112" s="1" t="s">
        <v>2477</v>
      </c>
      <c r="U112" s="1" t="s">
        <v>428</v>
      </c>
      <c r="V112" s="1" t="s">
        <v>4</v>
      </c>
      <c r="W112" s="1" t="s">
        <v>429</v>
      </c>
      <c r="X112" s="1" t="s">
        <v>6</v>
      </c>
    </row>
    <row r="113" spans="1:24" x14ac:dyDescent="0.2">
      <c r="A113" s="1" t="s">
        <v>425</v>
      </c>
      <c r="B113" s="1" t="s">
        <v>430</v>
      </c>
      <c r="C113" s="1" t="s">
        <v>431</v>
      </c>
      <c r="D113" s="4" t="s">
        <v>2</v>
      </c>
      <c r="E113" s="5">
        <v>1</v>
      </c>
      <c r="F113" s="5"/>
      <c r="G113" s="21">
        <v>1758.59</v>
      </c>
      <c r="H113" s="14" t="s">
        <v>4682</v>
      </c>
      <c r="I113" s="22">
        <f>Heating_US[[#This Row],[USD List / Unit]]*$I$3</f>
        <v>1758.59</v>
      </c>
      <c r="J113" s="6">
        <v>627998014385</v>
      </c>
      <c r="K113" s="1"/>
      <c r="L113" s="1" t="s">
        <v>10</v>
      </c>
      <c r="M113" s="1" t="s">
        <v>2462</v>
      </c>
      <c r="N113" s="1"/>
      <c r="O113" s="1"/>
      <c r="P113" s="2">
        <v>0</v>
      </c>
      <c r="Q113" s="2">
        <v>0</v>
      </c>
      <c r="R113" s="1" t="s">
        <v>926</v>
      </c>
      <c r="S113" s="1" t="s">
        <v>2478</v>
      </c>
      <c r="T113" s="1" t="s">
        <v>2477</v>
      </c>
      <c r="U113" s="1" t="s">
        <v>432</v>
      </c>
      <c r="V113" s="1" t="s">
        <v>4</v>
      </c>
      <c r="W113" s="1" t="s">
        <v>433</v>
      </c>
      <c r="X113" s="1" t="s">
        <v>6</v>
      </c>
    </row>
    <row r="114" spans="1:24" x14ac:dyDescent="0.2">
      <c r="A114" s="1" t="s">
        <v>425</v>
      </c>
      <c r="B114" s="1" t="s">
        <v>434</v>
      </c>
      <c r="C114" s="1" t="s">
        <v>435</v>
      </c>
      <c r="D114" s="4" t="s">
        <v>2</v>
      </c>
      <c r="E114" s="5">
        <v>1</v>
      </c>
      <c r="F114" s="5"/>
      <c r="G114" s="21">
        <v>1939.73</v>
      </c>
      <c r="H114" s="14" t="s">
        <v>4682</v>
      </c>
      <c r="I114" s="22">
        <f>Heating_US[[#This Row],[USD List / Unit]]*$I$3</f>
        <v>1939.73</v>
      </c>
      <c r="J114" s="6">
        <v>627998014392</v>
      </c>
      <c r="K114" s="1"/>
      <c r="L114" s="1" t="s">
        <v>10</v>
      </c>
      <c r="M114" s="1" t="s">
        <v>2462</v>
      </c>
      <c r="N114" s="1"/>
      <c r="O114" s="1"/>
      <c r="P114" s="2">
        <v>0</v>
      </c>
      <c r="Q114" s="2">
        <v>0</v>
      </c>
      <c r="R114" s="1" t="s">
        <v>926</v>
      </c>
      <c r="S114" s="1" t="s">
        <v>2479</v>
      </c>
      <c r="T114" s="1" t="s">
        <v>2477</v>
      </c>
      <c r="U114" s="1" t="s">
        <v>436</v>
      </c>
      <c r="V114" s="1" t="s">
        <v>4</v>
      </c>
      <c r="W114" s="1" t="s">
        <v>437</v>
      </c>
      <c r="X114" s="1" t="s">
        <v>6</v>
      </c>
    </row>
    <row r="115" spans="1:24" x14ac:dyDescent="0.2">
      <c r="A115" s="1"/>
      <c r="B115" s="1" t="s">
        <v>438</v>
      </c>
      <c r="C115" s="1" t="s">
        <v>2480</v>
      </c>
      <c r="D115" s="4" t="s">
        <v>2</v>
      </c>
      <c r="E115" s="5">
        <v>1</v>
      </c>
      <c r="F115" s="5"/>
      <c r="G115" s="21">
        <v>47.72</v>
      </c>
      <c r="H115" s="14" t="s">
        <v>4683</v>
      </c>
      <c r="I115" s="22">
        <f>Heating_US[[#This Row],[USD List / Unit]]*$I$3</f>
        <v>47.72</v>
      </c>
      <c r="J115" s="6">
        <v>627998002849</v>
      </c>
      <c r="K115" s="1"/>
      <c r="L115" s="1" t="s">
        <v>171</v>
      </c>
      <c r="M115" s="1" t="s">
        <v>317</v>
      </c>
      <c r="N115" s="1"/>
      <c r="O115" s="1"/>
      <c r="P115" s="2">
        <v>0.37</v>
      </c>
      <c r="Q115" s="2">
        <v>0.37</v>
      </c>
      <c r="R115" s="1" t="s">
        <v>926</v>
      </c>
      <c r="S115" s="1" t="s">
        <v>2481</v>
      </c>
      <c r="T115" s="1"/>
      <c r="U115" s="1" t="s">
        <v>439</v>
      </c>
      <c r="V115" s="1" t="s">
        <v>4</v>
      </c>
      <c r="W115" s="1" t="s">
        <v>440</v>
      </c>
      <c r="X115" s="1" t="s">
        <v>6</v>
      </c>
    </row>
    <row r="116" spans="1:24" x14ac:dyDescent="0.2">
      <c r="A116" s="1"/>
      <c r="B116" s="1" t="s">
        <v>441</v>
      </c>
      <c r="C116" s="1" t="s">
        <v>2488</v>
      </c>
      <c r="D116" s="4" t="s">
        <v>2</v>
      </c>
      <c r="E116" s="5">
        <v>1</v>
      </c>
      <c r="F116" s="5"/>
      <c r="G116" s="21">
        <v>509.76</v>
      </c>
      <c r="H116" s="14" t="s">
        <v>4685</v>
      </c>
      <c r="I116" s="22">
        <f>Heating_US[[#This Row],[USD List / Unit]]*$I$3</f>
        <v>509.76</v>
      </c>
      <c r="J116" s="6">
        <v>627998002856</v>
      </c>
      <c r="K116" s="1"/>
      <c r="L116" s="1" t="s">
        <v>171</v>
      </c>
      <c r="M116" s="1" t="s">
        <v>2377</v>
      </c>
      <c r="N116" s="1"/>
      <c r="O116" s="1"/>
      <c r="P116" s="2">
        <v>7.04</v>
      </c>
      <c r="Q116" s="2">
        <v>7.04</v>
      </c>
      <c r="R116" s="1" t="s">
        <v>926</v>
      </c>
      <c r="S116" s="1" t="s">
        <v>2489</v>
      </c>
      <c r="T116" s="1"/>
      <c r="U116" s="1" t="s">
        <v>442</v>
      </c>
      <c r="V116" s="1" t="s">
        <v>4</v>
      </c>
      <c r="W116" s="1" t="s">
        <v>443</v>
      </c>
      <c r="X116" s="1" t="s">
        <v>6</v>
      </c>
    </row>
    <row r="117" spans="1:24" x14ac:dyDescent="0.2">
      <c r="A117" s="1"/>
      <c r="B117" s="1" t="s">
        <v>444</v>
      </c>
      <c r="C117" s="1" t="s">
        <v>2490</v>
      </c>
      <c r="D117" s="4" t="s">
        <v>2</v>
      </c>
      <c r="E117" s="5">
        <v>1</v>
      </c>
      <c r="F117" s="5"/>
      <c r="G117" s="21">
        <v>588.29999999999995</v>
      </c>
      <c r="H117" s="14" t="s">
        <v>4685</v>
      </c>
      <c r="I117" s="22">
        <f>Heating_US[[#This Row],[USD List / Unit]]*$I$3</f>
        <v>588.29999999999995</v>
      </c>
      <c r="J117" s="6">
        <v>627998002863</v>
      </c>
      <c r="K117" s="1"/>
      <c r="L117" s="1" t="s">
        <v>171</v>
      </c>
      <c r="M117" s="1" t="s">
        <v>2377</v>
      </c>
      <c r="N117" s="1"/>
      <c r="O117" s="1"/>
      <c r="P117" s="2">
        <v>7.92</v>
      </c>
      <c r="Q117" s="2">
        <v>7.92</v>
      </c>
      <c r="R117" s="1" t="s">
        <v>926</v>
      </c>
      <c r="S117" s="1" t="s">
        <v>2491</v>
      </c>
      <c r="T117" s="1"/>
      <c r="U117" s="1" t="s">
        <v>445</v>
      </c>
      <c r="V117" s="1" t="s">
        <v>4</v>
      </c>
      <c r="W117" s="1" t="s">
        <v>446</v>
      </c>
      <c r="X117" s="1" t="s">
        <v>6</v>
      </c>
    </row>
    <row r="118" spans="1:24" x14ac:dyDescent="0.2">
      <c r="A118" s="1"/>
      <c r="B118" s="1" t="s">
        <v>447</v>
      </c>
      <c r="C118" s="1" t="s">
        <v>2492</v>
      </c>
      <c r="D118" s="4" t="s">
        <v>2</v>
      </c>
      <c r="E118" s="5">
        <v>1</v>
      </c>
      <c r="F118" s="5"/>
      <c r="G118" s="21">
        <v>705.83</v>
      </c>
      <c r="H118" s="14" t="s">
        <v>4685</v>
      </c>
      <c r="I118" s="22">
        <f>Heating_US[[#This Row],[USD List / Unit]]*$I$3</f>
        <v>705.83</v>
      </c>
      <c r="J118" s="6">
        <v>627998002870</v>
      </c>
      <c r="K118" s="1"/>
      <c r="L118" s="1" t="s">
        <v>171</v>
      </c>
      <c r="M118" s="1" t="s">
        <v>2377</v>
      </c>
      <c r="N118" s="1"/>
      <c r="O118" s="1"/>
      <c r="P118" s="2">
        <v>8.8000000000000007</v>
      </c>
      <c r="Q118" s="2">
        <v>8.8000000000000007</v>
      </c>
      <c r="R118" s="1" t="s">
        <v>926</v>
      </c>
      <c r="S118" s="1" t="s">
        <v>2493</v>
      </c>
      <c r="T118" s="1"/>
      <c r="U118" s="1" t="s">
        <v>448</v>
      </c>
      <c r="V118" s="1" t="s">
        <v>4</v>
      </c>
      <c r="W118" s="1" t="s">
        <v>449</v>
      </c>
      <c r="X118" s="1" t="s">
        <v>6</v>
      </c>
    </row>
    <row r="119" spans="1:24" x14ac:dyDescent="0.2">
      <c r="A119" s="1"/>
      <c r="B119" s="1" t="s">
        <v>450</v>
      </c>
      <c r="C119" s="1" t="s">
        <v>2494</v>
      </c>
      <c r="D119" s="4" t="s">
        <v>2</v>
      </c>
      <c r="E119" s="5">
        <v>1</v>
      </c>
      <c r="F119" s="5"/>
      <c r="G119" s="21">
        <v>811.75</v>
      </c>
      <c r="H119" s="14" t="s">
        <v>4685</v>
      </c>
      <c r="I119" s="22">
        <f>Heating_US[[#This Row],[USD List / Unit]]*$I$3</f>
        <v>811.75</v>
      </c>
      <c r="J119" s="6">
        <v>627998002887</v>
      </c>
      <c r="K119" s="1"/>
      <c r="L119" s="1" t="s">
        <v>171</v>
      </c>
      <c r="M119" s="1" t="s">
        <v>2377</v>
      </c>
      <c r="N119" s="1"/>
      <c r="O119" s="1"/>
      <c r="P119" s="2">
        <v>9.68</v>
      </c>
      <c r="Q119" s="2">
        <v>9.68</v>
      </c>
      <c r="R119" s="1" t="s">
        <v>926</v>
      </c>
      <c r="S119" s="1" t="s">
        <v>2495</v>
      </c>
      <c r="T119" s="1"/>
      <c r="U119" s="1" t="s">
        <v>451</v>
      </c>
      <c r="V119" s="1" t="s">
        <v>4</v>
      </c>
      <c r="W119" s="1" t="s">
        <v>452</v>
      </c>
      <c r="X119" s="1" t="s">
        <v>6</v>
      </c>
    </row>
    <row r="120" spans="1:24" x14ac:dyDescent="0.2">
      <c r="A120" s="1"/>
      <c r="B120" s="1" t="s">
        <v>453</v>
      </c>
      <c r="C120" s="1" t="s">
        <v>2496</v>
      </c>
      <c r="D120" s="4" t="s">
        <v>2</v>
      </c>
      <c r="E120" s="5">
        <v>1</v>
      </c>
      <c r="F120" s="5"/>
      <c r="G120" s="21">
        <v>902.37</v>
      </c>
      <c r="H120" s="14" t="s">
        <v>4685</v>
      </c>
      <c r="I120" s="22">
        <f>Heating_US[[#This Row],[USD List / Unit]]*$I$3</f>
        <v>902.37</v>
      </c>
      <c r="J120" s="6">
        <v>627998002894</v>
      </c>
      <c r="K120" s="1"/>
      <c r="L120" s="1" t="s">
        <v>171</v>
      </c>
      <c r="M120" s="1" t="s">
        <v>2377</v>
      </c>
      <c r="N120" s="1"/>
      <c r="O120" s="1"/>
      <c r="P120" s="2">
        <v>10.56</v>
      </c>
      <c r="Q120" s="2">
        <v>10.56</v>
      </c>
      <c r="R120" s="1" t="s">
        <v>926</v>
      </c>
      <c r="S120" s="1" t="s">
        <v>2497</v>
      </c>
      <c r="T120" s="1"/>
      <c r="U120" s="1" t="s">
        <v>454</v>
      </c>
      <c r="V120" s="1" t="s">
        <v>4</v>
      </c>
      <c r="W120" s="1" t="s">
        <v>455</v>
      </c>
      <c r="X120" s="1" t="s">
        <v>6</v>
      </c>
    </row>
    <row r="121" spans="1:24" x14ac:dyDescent="0.2">
      <c r="A121" s="1"/>
      <c r="B121" s="1" t="s">
        <v>456</v>
      </c>
      <c r="C121" s="1" t="s">
        <v>2498</v>
      </c>
      <c r="D121" s="4" t="s">
        <v>2</v>
      </c>
      <c r="E121" s="5">
        <v>1</v>
      </c>
      <c r="F121" s="5"/>
      <c r="G121" s="21">
        <v>1000.5</v>
      </c>
      <c r="H121" s="14" t="s">
        <v>4685</v>
      </c>
      <c r="I121" s="22">
        <f>Heating_US[[#This Row],[USD List / Unit]]*$I$3</f>
        <v>1000.5</v>
      </c>
      <c r="J121" s="6">
        <v>627998002900</v>
      </c>
      <c r="K121" s="1"/>
      <c r="L121" s="1" t="s">
        <v>171</v>
      </c>
      <c r="M121" s="1" t="s">
        <v>2377</v>
      </c>
      <c r="N121" s="1"/>
      <c r="O121" s="1"/>
      <c r="P121" s="2">
        <v>11.44</v>
      </c>
      <c r="Q121" s="2">
        <v>11.44</v>
      </c>
      <c r="R121" s="1" t="s">
        <v>926</v>
      </c>
      <c r="S121" s="1" t="s">
        <v>2499</v>
      </c>
      <c r="T121" s="1"/>
      <c r="U121" s="1" t="s">
        <v>457</v>
      </c>
      <c r="V121" s="1" t="s">
        <v>4</v>
      </c>
      <c r="W121" s="1" t="s">
        <v>458</v>
      </c>
      <c r="X121" s="1" t="s">
        <v>6</v>
      </c>
    </row>
    <row r="122" spans="1:24" x14ac:dyDescent="0.2">
      <c r="A122" s="1"/>
      <c r="B122" s="1" t="s">
        <v>459</v>
      </c>
      <c r="C122" s="1" t="s">
        <v>2500</v>
      </c>
      <c r="D122" s="4" t="s">
        <v>2</v>
      </c>
      <c r="E122" s="5">
        <v>1</v>
      </c>
      <c r="F122" s="5"/>
      <c r="G122" s="21">
        <v>1117.7</v>
      </c>
      <c r="H122" s="14" t="s">
        <v>4685</v>
      </c>
      <c r="I122" s="22">
        <f>Heating_US[[#This Row],[USD List / Unit]]*$I$3</f>
        <v>1117.7</v>
      </c>
      <c r="J122" s="6">
        <v>627998002917</v>
      </c>
      <c r="K122" s="1"/>
      <c r="L122" s="1" t="s">
        <v>171</v>
      </c>
      <c r="M122" s="1" t="s">
        <v>2377</v>
      </c>
      <c r="N122" s="1"/>
      <c r="O122" s="1"/>
      <c r="P122" s="2">
        <v>12.32</v>
      </c>
      <c r="Q122" s="2">
        <v>12.32</v>
      </c>
      <c r="R122" s="1" t="s">
        <v>926</v>
      </c>
      <c r="S122" s="1" t="s">
        <v>2501</v>
      </c>
      <c r="T122" s="1"/>
      <c r="U122" s="1" t="s">
        <v>460</v>
      </c>
      <c r="V122" s="1" t="s">
        <v>4</v>
      </c>
      <c r="W122" s="1" t="s">
        <v>461</v>
      </c>
      <c r="X122" s="1" t="s">
        <v>6</v>
      </c>
    </row>
    <row r="123" spans="1:24" x14ac:dyDescent="0.2">
      <c r="A123" s="1"/>
      <c r="B123" s="1" t="s">
        <v>462</v>
      </c>
      <c r="C123" s="1" t="s">
        <v>2502</v>
      </c>
      <c r="D123" s="4" t="s">
        <v>2</v>
      </c>
      <c r="E123" s="5">
        <v>1</v>
      </c>
      <c r="F123" s="5"/>
      <c r="G123" s="21">
        <v>1264.74</v>
      </c>
      <c r="H123" s="14" t="s">
        <v>4685</v>
      </c>
      <c r="I123" s="22">
        <f>Heating_US[[#This Row],[USD List / Unit]]*$I$3</f>
        <v>1264.74</v>
      </c>
      <c r="J123" s="6">
        <v>627998002924</v>
      </c>
      <c r="K123" s="1"/>
      <c r="L123" s="1" t="s">
        <v>171</v>
      </c>
      <c r="M123" s="1" t="s">
        <v>2377</v>
      </c>
      <c r="N123" s="1"/>
      <c r="O123" s="1"/>
      <c r="P123" s="2">
        <v>13.2</v>
      </c>
      <c r="Q123" s="2">
        <v>13.2</v>
      </c>
      <c r="R123" s="1" t="s">
        <v>926</v>
      </c>
      <c r="S123" s="1" t="s">
        <v>2503</v>
      </c>
      <c r="T123" s="1"/>
      <c r="U123" s="1" t="s">
        <v>463</v>
      </c>
      <c r="V123" s="1" t="s">
        <v>4</v>
      </c>
      <c r="W123" s="1" t="s">
        <v>464</v>
      </c>
      <c r="X123" s="1" t="s">
        <v>6</v>
      </c>
    </row>
    <row r="124" spans="1:24" x14ac:dyDescent="0.2">
      <c r="A124" s="1"/>
      <c r="B124" s="1" t="s">
        <v>465</v>
      </c>
      <c r="C124" s="1" t="s">
        <v>2504</v>
      </c>
      <c r="D124" s="4" t="s">
        <v>2</v>
      </c>
      <c r="E124" s="5">
        <v>1</v>
      </c>
      <c r="F124" s="5"/>
      <c r="G124" s="21">
        <v>1411.8</v>
      </c>
      <c r="H124" s="14" t="s">
        <v>4685</v>
      </c>
      <c r="I124" s="22">
        <f>Heating_US[[#This Row],[USD List / Unit]]*$I$3</f>
        <v>1411.8</v>
      </c>
      <c r="J124" s="6">
        <v>627998002931</v>
      </c>
      <c r="K124" s="1"/>
      <c r="L124" s="1" t="s">
        <v>171</v>
      </c>
      <c r="M124" s="1" t="s">
        <v>2377</v>
      </c>
      <c r="N124" s="1"/>
      <c r="O124" s="1"/>
      <c r="P124" s="2">
        <v>13.64</v>
      </c>
      <c r="Q124" s="2">
        <v>13.64</v>
      </c>
      <c r="R124" s="1" t="s">
        <v>926</v>
      </c>
      <c r="S124" s="1" t="s">
        <v>2505</v>
      </c>
      <c r="T124" s="1" t="s">
        <v>2506</v>
      </c>
      <c r="U124" s="1" t="s">
        <v>466</v>
      </c>
      <c r="V124" s="1" t="s">
        <v>4</v>
      </c>
      <c r="W124" s="1" t="s">
        <v>464</v>
      </c>
      <c r="X124" s="1" t="s">
        <v>6</v>
      </c>
    </row>
    <row r="125" spans="1:24" x14ac:dyDescent="0.2">
      <c r="A125" s="1"/>
      <c r="B125" s="1" t="s">
        <v>467</v>
      </c>
      <c r="C125" s="1" t="s">
        <v>2507</v>
      </c>
      <c r="D125" s="4" t="s">
        <v>2</v>
      </c>
      <c r="E125" s="5">
        <v>1</v>
      </c>
      <c r="F125" s="5"/>
      <c r="G125" s="21">
        <v>1538.88</v>
      </c>
      <c r="H125" s="14" t="s">
        <v>4685</v>
      </c>
      <c r="I125" s="22">
        <f>Heating_US[[#This Row],[USD List / Unit]]*$I$3</f>
        <v>1538.88</v>
      </c>
      <c r="J125" s="6">
        <v>627998002948</v>
      </c>
      <c r="K125" s="1"/>
      <c r="L125" s="1" t="s">
        <v>171</v>
      </c>
      <c r="M125" s="1" t="s">
        <v>2377</v>
      </c>
      <c r="N125" s="1"/>
      <c r="O125" s="1"/>
      <c r="P125" s="2">
        <v>14.52</v>
      </c>
      <c r="Q125" s="2">
        <v>14.52</v>
      </c>
      <c r="R125" s="1" t="s">
        <v>926</v>
      </c>
      <c r="S125" s="1" t="s">
        <v>2508</v>
      </c>
      <c r="T125" s="1"/>
      <c r="U125" s="1" t="s">
        <v>468</v>
      </c>
      <c r="V125" s="1" t="s">
        <v>4</v>
      </c>
      <c r="W125" s="1" t="s">
        <v>469</v>
      </c>
      <c r="X125" s="1" t="s">
        <v>6</v>
      </c>
    </row>
    <row r="126" spans="1:24" x14ac:dyDescent="0.2">
      <c r="A126" s="1"/>
      <c r="B126" s="1" t="s">
        <v>470</v>
      </c>
      <c r="C126" s="1" t="s">
        <v>2509</v>
      </c>
      <c r="D126" s="4" t="s">
        <v>2</v>
      </c>
      <c r="E126" s="5">
        <v>1</v>
      </c>
      <c r="F126" s="5"/>
      <c r="G126" s="21">
        <v>1666.54</v>
      </c>
      <c r="H126" s="14" t="s">
        <v>4685</v>
      </c>
      <c r="I126" s="22">
        <f>Heating_US[[#This Row],[USD List / Unit]]*$I$3</f>
        <v>1666.54</v>
      </c>
      <c r="J126" s="6">
        <v>627998002955</v>
      </c>
      <c r="K126" s="1"/>
      <c r="L126" s="1" t="s">
        <v>171</v>
      </c>
      <c r="M126" s="1" t="s">
        <v>2377</v>
      </c>
      <c r="N126" s="1"/>
      <c r="O126" s="1"/>
      <c r="P126" s="2">
        <v>15.4</v>
      </c>
      <c r="Q126" s="2">
        <v>15.4</v>
      </c>
      <c r="R126" s="1" t="s">
        <v>926</v>
      </c>
      <c r="S126" s="1" t="s">
        <v>2510</v>
      </c>
      <c r="T126" s="1"/>
      <c r="U126" s="1" t="s">
        <v>471</v>
      </c>
      <c r="V126" s="1" t="s">
        <v>4</v>
      </c>
      <c r="W126" s="1" t="s">
        <v>472</v>
      </c>
      <c r="X126" s="1" t="s">
        <v>6</v>
      </c>
    </row>
    <row r="127" spans="1:24" x14ac:dyDescent="0.2">
      <c r="A127" s="1"/>
      <c r="B127" s="1" t="s">
        <v>473</v>
      </c>
      <c r="C127" s="1" t="s">
        <v>2516</v>
      </c>
      <c r="D127" s="4" t="s">
        <v>2</v>
      </c>
      <c r="E127" s="5">
        <v>1</v>
      </c>
      <c r="F127" s="5"/>
      <c r="G127" s="21">
        <v>491.31</v>
      </c>
      <c r="H127" s="14" t="s">
        <v>4685</v>
      </c>
      <c r="I127" s="22">
        <f>Heating_US[[#This Row],[USD List / Unit]]*$I$3</f>
        <v>491.31</v>
      </c>
      <c r="J127" s="6">
        <v>627998005062</v>
      </c>
      <c r="K127" s="1"/>
      <c r="L127" s="1" t="s">
        <v>171</v>
      </c>
      <c r="M127" s="1" t="s">
        <v>2377</v>
      </c>
      <c r="N127" s="1"/>
      <c r="O127" s="1"/>
      <c r="P127" s="2">
        <v>7.04</v>
      </c>
      <c r="Q127" s="2">
        <v>7.04</v>
      </c>
      <c r="R127" s="1" t="s">
        <v>926</v>
      </c>
      <c r="S127" s="1" t="s">
        <v>2517</v>
      </c>
      <c r="T127" s="1"/>
      <c r="U127" s="1" t="s">
        <v>474</v>
      </c>
      <c r="V127" s="1" t="s">
        <v>4</v>
      </c>
      <c r="W127" s="1" t="s">
        <v>475</v>
      </c>
      <c r="X127" s="1" t="s">
        <v>6</v>
      </c>
    </row>
    <row r="128" spans="1:24" x14ac:dyDescent="0.2">
      <c r="A128" s="1"/>
      <c r="B128" s="1" t="s">
        <v>476</v>
      </c>
      <c r="C128" s="1" t="s">
        <v>2518</v>
      </c>
      <c r="D128" s="4" t="s">
        <v>2</v>
      </c>
      <c r="E128" s="5">
        <v>1</v>
      </c>
      <c r="F128" s="5"/>
      <c r="G128" s="21">
        <v>560.21</v>
      </c>
      <c r="H128" s="14" t="s">
        <v>4685</v>
      </c>
      <c r="I128" s="22">
        <f>Heating_US[[#This Row],[USD List / Unit]]*$I$3</f>
        <v>560.21</v>
      </c>
      <c r="J128" s="6">
        <v>627998005079</v>
      </c>
      <c r="K128" s="1"/>
      <c r="L128" s="1" t="s">
        <v>171</v>
      </c>
      <c r="M128" s="1" t="s">
        <v>2377</v>
      </c>
      <c r="N128" s="1"/>
      <c r="O128" s="1"/>
      <c r="P128" s="2">
        <v>7.92</v>
      </c>
      <c r="Q128" s="2">
        <v>7.92</v>
      </c>
      <c r="R128" s="1" t="s">
        <v>926</v>
      </c>
      <c r="S128" s="1" t="s">
        <v>2519</v>
      </c>
      <c r="T128" s="1"/>
      <c r="U128" s="1" t="s">
        <v>477</v>
      </c>
      <c r="V128" s="1" t="s">
        <v>4</v>
      </c>
      <c r="W128" s="1" t="s">
        <v>478</v>
      </c>
      <c r="X128" s="1" t="s">
        <v>6</v>
      </c>
    </row>
    <row r="129" spans="1:24" x14ac:dyDescent="0.2">
      <c r="A129" s="1"/>
      <c r="B129" s="1" t="s">
        <v>479</v>
      </c>
      <c r="C129" s="1" t="s">
        <v>2520</v>
      </c>
      <c r="D129" s="4" t="s">
        <v>2</v>
      </c>
      <c r="E129" s="5">
        <v>1</v>
      </c>
      <c r="F129" s="5"/>
      <c r="G129" s="21">
        <v>668.88</v>
      </c>
      <c r="H129" s="14" t="s">
        <v>4685</v>
      </c>
      <c r="I129" s="22">
        <f>Heating_US[[#This Row],[USD List / Unit]]*$I$3</f>
        <v>668.88</v>
      </c>
      <c r="J129" s="6">
        <v>627998005086</v>
      </c>
      <c r="K129" s="1"/>
      <c r="L129" s="1" t="s">
        <v>171</v>
      </c>
      <c r="M129" s="1" t="s">
        <v>2377</v>
      </c>
      <c r="N129" s="1"/>
      <c r="O129" s="1"/>
      <c r="P129" s="2">
        <v>8.8000000000000007</v>
      </c>
      <c r="Q129" s="2">
        <v>8.8000000000000007</v>
      </c>
      <c r="R129" s="1" t="s">
        <v>926</v>
      </c>
      <c r="S129" s="1" t="s">
        <v>2521</v>
      </c>
      <c r="T129" s="1"/>
      <c r="U129" s="1" t="s">
        <v>480</v>
      </c>
      <c r="V129" s="1" t="s">
        <v>4</v>
      </c>
      <c r="W129" s="1" t="s">
        <v>481</v>
      </c>
      <c r="X129" s="1" t="s">
        <v>6</v>
      </c>
    </row>
    <row r="130" spans="1:24" x14ac:dyDescent="0.2">
      <c r="A130" s="1"/>
      <c r="B130" s="1" t="s">
        <v>482</v>
      </c>
      <c r="C130" s="1" t="s">
        <v>2522</v>
      </c>
      <c r="D130" s="4" t="s">
        <v>2</v>
      </c>
      <c r="E130" s="5">
        <v>1</v>
      </c>
      <c r="F130" s="5"/>
      <c r="G130" s="21">
        <v>765.04</v>
      </c>
      <c r="H130" s="14" t="s">
        <v>4685</v>
      </c>
      <c r="I130" s="22">
        <f>Heating_US[[#This Row],[USD List / Unit]]*$I$3</f>
        <v>765.04</v>
      </c>
      <c r="J130" s="6">
        <v>627998005093</v>
      </c>
      <c r="K130" s="1"/>
      <c r="L130" s="1" t="s">
        <v>171</v>
      </c>
      <c r="M130" s="1" t="s">
        <v>2377</v>
      </c>
      <c r="N130" s="1"/>
      <c r="O130" s="1"/>
      <c r="P130" s="2">
        <v>9.68</v>
      </c>
      <c r="Q130" s="2">
        <v>9.68</v>
      </c>
      <c r="R130" s="1" t="s">
        <v>926</v>
      </c>
      <c r="S130" s="1" t="s">
        <v>2523</v>
      </c>
      <c r="T130" s="1"/>
      <c r="U130" s="1" t="s">
        <v>483</v>
      </c>
      <c r="V130" s="1" t="s">
        <v>4</v>
      </c>
      <c r="W130" s="1" t="s">
        <v>484</v>
      </c>
      <c r="X130" s="1" t="s">
        <v>6</v>
      </c>
    </row>
    <row r="131" spans="1:24" x14ac:dyDescent="0.2">
      <c r="A131" s="1"/>
      <c r="B131" s="1" t="s">
        <v>485</v>
      </c>
      <c r="C131" s="1" t="s">
        <v>2524</v>
      </c>
      <c r="D131" s="4" t="s">
        <v>2</v>
      </c>
      <c r="E131" s="5">
        <v>1</v>
      </c>
      <c r="F131" s="5"/>
      <c r="G131" s="21">
        <v>846.52</v>
      </c>
      <c r="H131" s="14" t="s">
        <v>4685</v>
      </c>
      <c r="I131" s="22">
        <f>Heating_US[[#This Row],[USD List / Unit]]*$I$3</f>
        <v>846.52</v>
      </c>
      <c r="J131" s="6">
        <v>627998005109</v>
      </c>
      <c r="K131" s="1"/>
      <c r="L131" s="1" t="s">
        <v>171</v>
      </c>
      <c r="M131" s="1" t="s">
        <v>2377</v>
      </c>
      <c r="N131" s="1"/>
      <c r="O131" s="1"/>
      <c r="P131" s="2">
        <v>10.56</v>
      </c>
      <c r="Q131" s="2">
        <v>10.56</v>
      </c>
      <c r="R131" s="1" t="s">
        <v>926</v>
      </c>
      <c r="S131" s="1" t="s">
        <v>2525</v>
      </c>
      <c r="T131" s="1"/>
      <c r="U131" s="1" t="s">
        <v>486</v>
      </c>
      <c r="V131" s="1" t="s">
        <v>4</v>
      </c>
      <c r="W131" s="1" t="s">
        <v>487</v>
      </c>
      <c r="X131" s="1" t="s">
        <v>6</v>
      </c>
    </row>
    <row r="132" spans="1:24" x14ac:dyDescent="0.2">
      <c r="A132" s="1"/>
      <c r="B132" s="1" t="s">
        <v>488</v>
      </c>
      <c r="C132" s="1" t="s">
        <v>2526</v>
      </c>
      <c r="D132" s="4" t="s">
        <v>2</v>
      </c>
      <c r="E132" s="5">
        <v>1</v>
      </c>
      <c r="F132" s="5"/>
      <c r="G132" s="21">
        <v>935.6</v>
      </c>
      <c r="H132" s="14" t="s">
        <v>4685</v>
      </c>
      <c r="I132" s="22">
        <f>Heating_US[[#This Row],[USD List / Unit]]*$I$3</f>
        <v>935.6</v>
      </c>
      <c r="J132" s="6">
        <v>627998005116</v>
      </c>
      <c r="K132" s="1"/>
      <c r="L132" s="1" t="s">
        <v>171</v>
      </c>
      <c r="M132" s="1" t="s">
        <v>2377</v>
      </c>
      <c r="N132" s="1"/>
      <c r="O132" s="1"/>
      <c r="P132" s="2">
        <v>11.44</v>
      </c>
      <c r="Q132" s="2">
        <v>11.44</v>
      </c>
      <c r="R132" s="1" t="s">
        <v>926</v>
      </c>
      <c r="S132" s="1" t="s">
        <v>2527</v>
      </c>
      <c r="T132" s="1"/>
      <c r="U132" s="1" t="s">
        <v>489</v>
      </c>
      <c r="V132" s="1" t="s">
        <v>4</v>
      </c>
      <c r="W132" s="1" t="s">
        <v>490</v>
      </c>
      <c r="X132" s="1" t="s">
        <v>6</v>
      </c>
    </row>
    <row r="133" spans="1:24" x14ac:dyDescent="0.2">
      <c r="A133" s="1"/>
      <c r="B133" s="1" t="s">
        <v>491</v>
      </c>
      <c r="C133" s="1" t="s">
        <v>2528</v>
      </c>
      <c r="D133" s="4" t="s">
        <v>2</v>
      </c>
      <c r="E133" s="5">
        <v>1</v>
      </c>
      <c r="F133" s="5"/>
      <c r="G133" s="21">
        <v>1044.27</v>
      </c>
      <c r="H133" s="14" t="s">
        <v>4685</v>
      </c>
      <c r="I133" s="22">
        <f>Heating_US[[#This Row],[USD List / Unit]]*$I$3</f>
        <v>1044.27</v>
      </c>
      <c r="J133" s="6">
        <v>627998005123</v>
      </c>
      <c r="K133" s="1"/>
      <c r="L133" s="1" t="s">
        <v>171</v>
      </c>
      <c r="M133" s="1" t="s">
        <v>2377</v>
      </c>
      <c r="N133" s="1"/>
      <c r="O133" s="1"/>
      <c r="P133" s="2">
        <v>12.32</v>
      </c>
      <c r="Q133" s="2">
        <v>12.32</v>
      </c>
      <c r="R133" s="1" t="s">
        <v>926</v>
      </c>
      <c r="S133" s="1" t="s">
        <v>2529</v>
      </c>
      <c r="T133" s="1"/>
      <c r="U133" s="1" t="s">
        <v>492</v>
      </c>
      <c r="V133" s="1" t="s">
        <v>4</v>
      </c>
      <c r="W133" s="1" t="s">
        <v>493</v>
      </c>
      <c r="X133" s="1" t="s">
        <v>6</v>
      </c>
    </row>
    <row r="134" spans="1:24" x14ac:dyDescent="0.2">
      <c r="A134" s="1"/>
      <c r="B134" s="1" t="s">
        <v>494</v>
      </c>
      <c r="C134" s="1" t="s">
        <v>2530</v>
      </c>
      <c r="D134" s="4" t="s">
        <v>2</v>
      </c>
      <c r="E134" s="5">
        <v>1</v>
      </c>
      <c r="F134" s="5"/>
      <c r="G134" s="21">
        <v>1180.45</v>
      </c>
      <c r="H134" s="14" t="s">
        <v>4685</v>
      </c>
      <c r="I134" s="22">
        <f>Heating_US[[#This Row],[USD List / Unit]]*$I$3</f>
        <v>1180.45</v>
      </c>
      <c r="J134" s="6">
        <v>627998005130</v>
      </c>
      <c r="K134" s="1"/>
      <c r="L134" s="1" t="s">
        <v>171</v>
      </c>
      <c r="M134" s="1" t="s">
        <v>2377</v>
      </c>
      <c r="N134" s="1"/>
      <c r="O134" s="1"/>
      <c r="P134" s="2">
        <v>13.2</v>
      </c>
      <c r="Q134" s="2">
        <v>13.2</v>
      </c>
      <c r="R134" s="1" t="s">
        <v>926</v>
      </c>
      <c r="S134" s="1" t="s">
        <v>2531</v>
      </c>
      <c r="T134" s="1"/>
      <c r="U134" s="1" t="s">
        <v>495</v>
      </c>
      <c r="V134" s="1" t="s">
        <v>4</v>
      </c>
      <c r="W134" s="1" t="s">
        <v>496</v>
      </c>
      <c r="X134" s="1" t="s">
        <v>6</v>
      </c>
    </row>
    <row r="135" spans="1:24" x14ac:dyDescent="0.2">
      <c r="A135" s="1"/>
      <c r="B135" s="1" t="s">
        <v>497</v>
      </c>
      <c r="C135" s="1" t="s">
        <v>2532</v>
      </c>
      <c r="D135" s="4" t="s">
        <v>2</v>
      </c>
      <c r="E135" s="5">
        <v>1</v>
      </c>
      <c r="F135" s="5"/>
      <c r="G135" s="21">
        <v>1318.31</v>
      </c>
      <c r="H135" s="14" t="s">
        <v>4685</v>
      </c>
      <c r="I135" s="22">
        <f>Heating_US[[#This Row],[USD List / Unit]]*$I$3</f>
        <v>1318.31</v>
      </c>
      <c r="J135" s="6">
        <v>627998005147</v>
      </c>
      <c r="K135" s="1"/>
      <c r="L135" s="1" t="s">
        <v>171</v>
      </c>
      <c r="M135" s="1" t="s">
        <v>2377</v>
      </c>
      <c r="N135" s="1"/>
      <c r="O135" s="1"/>
      <c r="P135" s="2">
        <v>14.08</v>
      </c>
      <c r="Q135" s="2">
        <v>14.08</v>
      </c>
      <c r="R135" s="1" t="s">
        <v>926</v>
      </c>
      <c r="S135" s="1" t="s">
        <v>2533</v>
      </c>
      <c r="T135" s="1"/>
      <c r="U135" s="1" t="s">
        <v>498</v>
      </c>
      <c r="V135" s="1" t="s">
        <v>4</v>
      </c>
      <c r="W135" s="1" t="s">
        <v>499</v>
      </c>
      <c r="X135" s="1" t="s">
        <v>6</v>
      </c>
    </row>
    <row r="136" spans="1:24" x14ac:dyDescent="0.2">
      <c r="A136" s="1"/>
      <c r="B136" s="1" t="s">
        <v>500</v>
      </c>
      <c r="C136" s="1" t="s">
        <v>2534</v>
      </c>
      <c r="D136" s="4" t="s">
        <v>2</v>
      </c>
      <c r="E136" s="5">
        <v>1</v>
      </c>
      <c r="F136" s="5"/>
      <c r="G136" s="21">
        <v>1437.36</v>
      </c>
      <c r="H136" s="14" t="s">
        <v>4685</v>
      </c>
      <c r="I136" s="22">
        <f>Heating_US[[#This Row],[USD List / Unit]]*$I$3</f>
        <v>1437.36</v>
      </c>
      <c r="J136" s="6">
        <v>627998005154</v>
      </c>
      <c r="K136" s="1"/>
      <c r="L136" s="1" t="s">
        <v>171</v>
      </c>
      <c r="M136" s="1" t="s">
        <v>2377</v>
      </c>
      <c r="N136" s="1"/>
      <c r="O136" s="1"/>
      <c r="P136" s="2">
        <v>14.96</v>
      </c>
      <c r="Q136" s="2">
        <v>14.96</v>
      </c>
      <c r="R136" s="1" t="s">
        <v>926</v>
      </c>
      <c r="S136" s="1" t="s">
        <v>2535</v>
      </c>
      <c r="T136" s="1"/>
      <c r="U136" s="1" t="s">
        <v>501</v>
      </c>
      <c r="V136" s="1" t="s">
        <v>4</v>
      </c>
      <c r="W136" s="1" t="s">
        <v>502</v>
      </c>
      <c r="X136" s="1" t="s">
        <v>6</v>
      </c>
    </row>
    <row r="137" spans="1:24" x14ac:dyDescent="0.2">
      <c r="A137" s="1"/>
      <c r="B137" s="1" t="s">
        <v>503</v>
      </c>
      <c r="C137" s="1" t="s">
        <v>2536</v>
      </c>
      <c r="D137" s="4" t="s">
        <v>2</v>
      </c>
      <c r="E137" s="5">
        <v>1</v>
      </c>
      <c r="F137" s="5"/>
      <c r="G137" s="21">
        <v>1556.08</v>
      </c>
      <c r="H137" s="14" t="s">
        <v>4685</v>
      </c>
      <c r="I137" s="22">
        <f>Heating_US[[#This Row],[USD List / Unit]]*$I$3</f>
        <v>1556.08</v>
      </c>
      <c r="J137" s="6">
        <v>627998005161</v>
      </c>
      <c r="K137" s="1"/>
      <c r="L137" s="1" t="s">
        <v>171</v>
      </c>
      <c r="M137" s="1" t="s">
        <v>2377</v>
      </c>
      <c r="N137" s="1"/>
      <c r="O137" s="1"/>
      <c r="P137" s="2">
        <v>15.84</v>
      </c>
      <c r="Q137" s="2">
        <v>15.84</v>
      </c>
      <c r="R137" s="1" t="s">
        <v>926</v>
      </c>
      <c r="S137" s="1" t="s">
        <v>2537</v>
      </c>
      <c r="T137" s="1"/>
      <c r="U137" s="1" t="s">
        <v>504</v>
      </c>
      <c r="V137" s="1" t="s">
        <v>4</v>
      </c>
      <c r="W137" s="1" t="s">
        <v>505</v>
      </c>
      <c r="X137" s="1" t="s">
        <v>6</v>
      </c>
    </row>
    <row r="138" spans="1:24" x14ac:dyDescent="0.2">
      <c r="A138" s="1"/>
      <c r="B138" s="1" t="s">
        <v>506</v>
      </c>
      <c r="C138" s="1" t="s">
        <v>507</v>
      </c>
      <c r="D138" s="4" t="s">
        <v>508</v>
      </c>
      <c r="E138" s="5">
        <v>1</v>
      </c>
      <c r="F138" s="5"/>
      <c r="G138" s="21">
        <v>181.48</v>
      </c>
      <c r="H138" s="14" t="s">
        <v>4686</v>
      </c>
      <c r="I138" s="22">
        <f>Heating_US[[#This Row],[USD List / Unit]]*$I$3</f>
        <v>181.48</v>
      </c>
      <c r="J138" s="6">
        <v>627998010462</v>
      </c>
      <c r="K138" s="1" t="s">
        <v>509</v>
      </c>
      <c r="L138" s="1" t="s">
        <v>171</v>
      </c>
      <c r="M138" s="1" t="s">
        <v>317</v>
      </c>
      <c r="N138" s="1"/>
      <c r="O138" s="1"/>
      <c r="P138" s="2">
        <v>0</v>
      </c>
      <c r="Q138" s="2">
        <v>0</v>
      </c>
      <c r="R138" s="1" t="s">
        <v>926</v>
      </c>
      <c r="S138" s="1" t="s">
        <v>2538</v>
      </c>
      <c r="T138" s="1"/>
      <c r="U138" s="1" t="s">
        <v>510</v>
      </c>
      <c r="V138" s="1" t="s">
        <v>511</v>
      </c>
      <c r="W138" s="1" t="s">
        <v>512</v>
      </c>
      <c r="X138" s="1" t="s">
        <v>513</v>
      </c>
    </row>
    <row r="139" spans="1:24" x14ac:dyDescent="0.2">
      <c r="A139" s="1"/>
      <c r="B139" s="1" t="s">
        <v>514</v>
      </c>
      <c r="C139" s="1" t="s">
        <v>515</v>
      </c>
      <c r="D139" s="4" t="s">
        <v>2</v>
      </c>
      <c r="E139" s="5">
        <v>1</v>
      </c>
      <c r="F139" s="5"/>
      <c r="G139" s="21">
        <v>88.91</v>
      </c>
      <c r="H139" s="14" t="s">
        <v>4686</v>
      </c>
      <c r="I139" s="22">
        <f>Heating_US[[#This Row],[USD List / Unit]]*$I$3</f>
        <v>88.91</v>
      </c>
      <c r="J139" s="6">
        <v>627998014408</v>
      </c>
      <c r="K139" s="1"/>
      <c r="L139" s="1" t="s">
        <v>152</v>
      </c>
      <c r="M139" s="1" t="s">
        <v>2539</v>
      </c>
      <c r="N139" s="1"/>
      <c r="O139" s="1"/>
      <c r="P139" s="2">
        <v>0</v>
      </c>
      <c r="Q139" s="2">
        <v>0</v>
      </c>
      <c r="R139" s="1" t="s">
        <v>926</v>
      </c>
      <c r="S139" s="1" t="s">
        <v>2540</v>
      </c>
      <c r="T139" s="1"/>
      <c r="U139" s="1" t="s">
        <v>516</v>
      </c>
      <c r="V139" s="1" t="s">
        <v>4</v>
      </c>
      <c r="W139" s="1" t="s">
        <v>515</v>
      </c>
      <c r="X139" s="1" t="s">
        <v>6</v>
      </c>
    </row>
    <row r="140" spans="1:24" x14ac:dyDescent="0.2">
      <c r="A140" s="1" t="s">
        <v>101</v>
      </c>
      <c r="B140" s="1" t="s">
        <v>517</v>
      </c>
      <c r="C140" s="1" t="s">
        <v>518</v>
      </c>
      <c r="D140" s="4" t="s">
        <v>2</v>
      </c>
      <c r="E140" s="5">
        <v>1</v>
      </c>
      <c r="F140" s="5"/>
      <c r="G140" s="21">
        <v>1177.3599999999999</v>
      </c>
      <c r="H140" s="14" t="s">
        <v>4687</v>
      </c>
      <c r="I140" s="22">
        <f>Heating_US[[#This Row],[USD List / Unit]]*$I$3</f>
        <v>1177.3599999999999</v>
      </c>
      <c r="J140" s="6">
        <v>627998010523</v>
      </c>
      <c r="K140" s="1"/>
      <c r="L140" s="1" t="s">
        <v>152</v>
      </c>
      <c r="M140" s="1" t="s">
        <v>225</v>
      </c>
      <c r="N140" s="1"/>
      <c r="O140" s="1"/>
      <c r="P140" s="2">
        <v>17.5</v>
      </c>
      <c r="Q140" s="2">
        <v>17.5</v>
      </c>
      <c r="R140" s="1" t="s">
        <v>926</v>
      </c>
      <c r="S140" s="1" t="s">
        <v>2541</v>
      </c>
      <c r="T140" s="1" t="s">
        <v>987</v>
      </c>
      <c r="U140" s="1" t="s">
        <v>519</v>
      </c>
      <c r="V140" s="1" t="s">
        <v>4</v>
      </c>
      <c r="W140" s="1" t="s">
        <v>520</v>
      </c>
      <c r="X140" s="1" t="s">
        <v>6</v>
      </c>
    </row>
    <row r="141" spans="1:24" x14ac:dyDescent="0.2">
      <c r="A141" s="1" t="s">
        <v>101</v>
      </c>
      <c r="B141" s="1" t="s">
        <v>521</v>
      </c>
      <c r="C141" s="1" t="s">
        <v>522</v>
      </c>
      <c r="D141" s="4" t="s">
        <v>2</v>
      </c>
      <c r="E141" s="5">
        <v>1</v>
      </c>
      <c r="F141" s="5"/>
      <c r="G141" s="21">
        <v>1340.74</v>
      </c>
      <c r="H141" s="14" t="s">
        <v>4687</v>
      </c>
      <c r="I141" s="22">
        <f>Heating_US[[#This Row],[USD List / Unit]]*$I$3</f>
        <v>1340.74</v>
      </c>
      <c r="J141" s="6">
        <v>627998010530</v>
      </c>
      <c r="K141" s="1"/>
      <c r="L141" s="1" t="s">
        <v>152</v>
      </c>
      <c r="M141" s="1" t="s">
        <v>225</v>
      </c>
      <c r="N141" s="1"/>
      <c r="O141" s="1"/>
      <c r="P141" s="2">
        <v>21.2</v>
      </c>
      <c r="Q141" s="2">
        <v>21.2</v>
      </c>
      <c r="R141" s="1" t="s">
        <v>926</v>
      </c>
      <c r="S141" s="1" t="s">
        <v>2542</v>
      </c>
      <c r="T141" s="1" t="s">
        <v>987</v>
      </c>
      <c r="U141" s="1" t="s">
        <v>523</v>
      </c>
      <c r="V141" s="1" t="s">
        <v>4</v>
      </c>
      <c r="W141" s="1" t="s">
        <v>524</v>
      </c>
      <c r="X141" s="1" t="s">
        <v>6</v>
      </c>
    </row>
    <row r="142" spans="1:24" x14ac:dyDescent="0.2">
      <c r="A142" s="1"/>
      <c r="B142" s="1" t="s">
        <v>525</v>
      </c>
      <c r="C142" s="1" t="s">
        <v>526</v>
      </c>
      <c r="D142" s="4" t="s">
        <v>2</v>
      </c>
      <c r="E142" s="5">
        <v>1</v>
      </c>
      <c r="F142" s="5"/>
      <c r="G142" s="21">
        <v>1805.68</v>
      </c>
      <c r="H142" s="14" t="s">
        <v>4687</v>
      </c>
      <c r="I142" s="22">
        <f>Heating_US[[#This Row],[USD List / Unit]]*$I$3</f>
        <v>1805.68</v>
      </c>
      <c r="J142" s="6">
        <v>627998010547</v>
      </c>
      <c r="K142" s="1"/>
      <c r="L142" s="1" t="s">
        <v>152</v>
      </c>
      <c r="M142" s="1" t="s">
        <v>2377</v>
      </c>
      <c r="N142" s="1"/>
      <c r="O142" s="1"/>
      <c r="P142" s="2">
        <v>23.6</v>
      </c>
      <c r="Q142" s="2">
        <v>23.6</v>
      </c>
      <c r="R142" s="1" t="s">
        <v>926</v>
      </c>
      <c r="S142" s="1" t="s">
        <v>2543</v>
      </c>
      <c r="T142" s="1"/>
      <c r="U142" s="1" t="s">
        <v>527</v>
      </c>
      <c r="V142" s="1" t="s">
        <v>4</v>
      </c>
      <c r="W142" s="1" t="s">
        <v>528</v>
      </c>
      <c r="X142" s="1" t="s">
        <v>6</v>
      </c>
    </row>
    <row r="143" spans="1:24" x14ac:dyDescent="0.2">
      <c r="A143" s="1" t="s">
        <v>101</v>
      </c>
      <c r="B143" s="1" t="s">
        <v>529</v>
      </c>
      <c r="C143" s="1" t="s">
        <v>530</v>
      </c>
      <c r="D143" s="4" t="s">
        <v>2</v>
      </c>
      <c r="E143" s="5">
        <v>1</v>
      </c>
      <c r="F143" s="5"/>
      <c r="G143" s="21">
        <v>1693.64</v>
      </c>
      <c r="H143" s="14" t="s">
        <v>4687</v>
      </c>
      <c r="I143" s="22">
        <f>Heating_US[[#This Row],[USD List / Unit]]*$I$3</f>
        <v>1693.64</v>
      </c>
      <c r="J143" s="6">
        <v>627998010554</v>
      </c>
      <c r="K143" s="1"/>
      <c r="L143" s="1" t="s">
        <v>152</v>
      </c>
      <c r="M143" s="1" t="s">
        <v>225</v>
      </c>
      <c r="N143" s="1"/>
      <c r="O143" s="1"/>
      <c r="P143" s="2">
        <v>25.1</v>
      </c>
      <c r="Q143" s="2">
        <v>25.1</v>
      </c>
      <c r="R143" s="1" t="s">
        <v>926</v>
      </c>
      <c r="S143" s="1" t="s">
        <v>2544</v>
      </c>
      <c r="T143" s="1" t="s">
        <v>987</v>
      </c>
      <c r="U143" s="1" t="s">
        <v>531</v>
      </c>
      <c r="V143" s="1" t="s">
        <v>4</v>
      </c>
      <c r="W143" s="1" t="s">
        <v>532</v>
      </c>
      <c r="X143" s="1" t="s">
        <v>6</v>
      </c>
    </row>
    <row r="144" spans="1:24" x14ac:dyDescent="0.2">
      <c r="A144" s="1"/>
      <c r="B144" s="1" t="s">
        <v>533</v>
      </c>
      <c r="C144" s="1" t="s">
        <v>534</v>
      </c>
      <c r="D144" s="4" t="s">
        <v>2</v>
      </c>
      <c r="E144" s="5">
        <v>1</v>
      </c>
      <c r="F144" s="5"/>
      <c r="G144" s="21">
        <v>2205.06</v>
      </c>
      <c r="H144" s="14" t="s">
        <v>4687</v>
      </c>
      <c r="I144" s="22">
        <f>Heating_US[[#This Row],[USD List / Unit]]*$I$3</f>
        <v>2205.06</v>
      </c>
      <c r="J144" s="6">
        <v>627998010561</v>
      </c>
      <c r="K144" s="1"/>
      <c r="L144" s="1" t="s">
        <v>152</v>
      </c>
      <c r="M144" s="1" t="s">
        <v>225</v>
      </c>
      <c r="N144" s="1"/>
      <c r="O144" s="1"/>
      <c r="P144" s="2">
        <v>26.1</v>
      </c>
      <c r="Q144" s="2">
        <v>26.1</v>
      </c>
      <c r="R144" s="1" t="s">
        <v>926</v>
      </c>
      <c r="S144" s="1" t="s">
        <v>2545</v>
      </c>
      <c r="T144" s="1"/>
      <c r="U144" s="1" t="s">
        <v>535</v>
      </c>
      <c r="V144" s="1" t="s">
        <v>4</v>
      </c>
      <c r="W144" s="1" t="s">
        <v>536</v>
      </c>
      <c r="X144" s="1" t="s">
        <v>6</v>
      </c>
    </row>
    <row r="145" spans="1:24" x14ac:dyDescent="0.2">
      <c r="A145" s="1" t="s">
        <v>101</v>
      </c>
      <c r="B145" s="1" t="s">
        <v>537</v>
      </c>
      <c r="C145" s="1" t="s">
        <v>538</v>
      </c>
      <c r="D145" s="4" t="s">
        <v>2</v>
      </c>
      <c r="E145" s="5">
        <v>1</v>
      </c>
      <c r="F145" s="5"/>
      <c r="G145" s="21">
        <v>2047.19</v>
      </c>
      <c r="H145" s="14" t="s">
        <v>4687</v>
      </c>
      <c r="I145" s="22">
        <f>Heating_US[[#This Row],[USD List / Unit]]*$I$3</f>
        <v>2047.19</v>
      </c>
      <c r="J145" s="6">
        <v>627998010578</v>
      </c>
      <c r="K145" s="1"/>
      <c r="L145" s="1" t="s">
        <v>152</v>
      </c>
      <c r="M145" s="1" t="s">
        <v>225</v>
      </c>
      <c r="N145" s="1"/>
      <c r="O145" s="1"/>
      <c r="P145" s="2">
        <v>21</v>
      </c>
      <c r="Q145" s="2">
        <v>21</v>
      </c>
      <c r="R145" s="1" t="s">
        <v>926</v>
      </c>
      <c r="S145" s="1" t="s">
        <v>2546</v>
      </c>
      <c r="T145" s="1" t="s">
        <v>987</v>
      </c>
      <c r="U145" s="1" t="s">
        <v>539</v>
      </c>
      <c r="V145" s="1" t="s">
        <v>4</v>
      </c>
      <c r="W145" s="1" t="s">
        <v>540</v>
      </c>
      <c r="X145" s="1" t="s">
        <v>6</v>
      </c>
    </row>
    <row r="146" spans="1:24" x14ac:dyDescent="0.2">
      <c r="A146" s="1"/>
      <c r="B146" s="1" t="s">
        <v>541</v>
      </c>
      <c r="C146" s="1" t="s">
        <v>542</v>
      </c>
      <c r="D146" s="4" t="s">
        <v>2</v>
      </c>
      <c r="E146" s="5">
        <v>1</v>
      </c>
      <c r="F146" s="5"/>
      <c r="G146" s="21">
        <v>2661.73</v>
      </c>
      <c r="H146" s="14" t="s">
        <v>4687</v>
      </c>
      <c r="I146" s="22">
        <f>Heating_US[[#This Row],[USD List / Unit]]*$I$3</f>
        <v>2661.73</v>
      </c>
      <c r="J146" s="6">
        <v>627998010585</v>
      </c>
      <c r="K146" s="1"/>
      <c r="L146" s="1" t="s">
        <v>152</v>
      </c>
      <c r="M146" s="1" t="s">
        <v>2377</v>
      </c>
      <c r="N146" s="1"/>
      <c r="O146" s="1"/>
      <c r="P146" s="2">
        <v>33</v>
      </c>
      <c r="Q146" s="2">
        <v>33</v>
      </c>
      <c r="R146" s="1" t="s">
        <v>926</v>
      </c>
      <c r="S146" s="1" t="s">
        <v>2547</v>
      </c>
      <c r="T146" s="1"/>
      <c r="U146" s="1" t="s">
        <v>543</v>
      </c>
      <c r="V146" s="1" t="s">
        <v>4</v>
      </c>
      <c r="W146" s="1" t="s">
        <v>544</v>
      </c>
      <c r="X146" s="1" t="s">
        <v>6</v>
      </c>
    </row>
    <row r="147" spans="1:24" x14ac:dyDescent="0.2">
      <c r="A147" s="1" t="s">
        <v>101</v>
      </c>
      <c r="B147" s="1" t="s">
        <v>545</v>
      </c>
      <c r="C147" s="1" t="s">
        <v>546</v>
      </c>
      <c r="D147" s="4" t="s">
        <v>2</v>
      </c>
      <c r="E147" s="5">
        <v>1</v>
      </c>
      <c r="F147" s="5"/>
      <c r="G147" s="21">
        <v>2331.2800000000002</v>
      </c>
      <c r="H147" s="14" t="s">
        <v>4687</v>
      </c>
      <c r="I147" s="22">
        <f>Heating_US[[#This Row],[USD List / Unit]]*$I$3</f>
        <v>2331.2800000000002</v>
      </c>
      <c r="J147" s="6">
        <v>627998010592</v>
      </c>
      <c r="K147" s="1"/>
      <c r="L147" s="1" t="s">
        <v>152</v>
      </c>
      <c r="M147" s="1" t="s">
        <v>2377</v>
      </c>
      <c r="N147" s="1"/>
      <c r="O147" s="1"/>
      <c r="P147" s="2">
        <v>37</v>
      </c>
      <c r="Q147" s="2">
        <v>24.03</v>
      </c>
      <c r="R147" s="1" t="s">
        <v>926</v>
      </c>
      <c r="S147" s="1" t="s">
        <v>2548</v>
      </c>
      <c r="T147" s="1" t="s">
        <v>987</v>
      </c>
      <c r="U147" s="1" t="s">
        <v>547</v>
      </c>
      <c r="V147" s="1" t="s">
        <v>4</v>
      </c>
      <c r="W147" s="1" t="s">
        <v>548</v>
      </c>
      <c r="X147" s="1" t="s">
        <v>6</v>
      </c>
    </row>
    <row r="148" spans="1:24" x14ac:dyDescent="0.2">
      <c r="A148" s="1"/>
      <c r="B148" s="1" t="s">
        <v>549</v>
      </c>
      <c r="C148" s="1" t="s">
        <v>550</v>
      </c>
      <c r="D148" s="4" t="s">
        <v>2</v>
      </c>
      <c r="E148" s="5">
        <v>1</v>
      </c>
      <c r="F148" s="5"/>
      <c r="G148" s="21">
        <v>3018.35</v>
      </c>
      <c r="H148" s="14" t="s">
        <v>4687</v>
      </c>
      <c r="I148" s="22">
        <f>Heating_US[[#This Row],[USD List / Unit]]*$I$3</f>
        <v>3018.35</v>
      </c>
      <c r="J148" s="6">
        <v>627998010608</v>
      </c>
      <c r="K148" s="1"/>
      <c r="L148" s="1" t="s">
        <v>152</v>
      </c>
      <c r="M148" s="1" t="s">
        <v>2377</v>
      </c>
      <c r="N148" s="1"/>
      <c r="O148" s="1"/>
      <c r="P148" s="2">
        <v>38</v>
      </c>
      <c r="Q148" s="2">
        <v>38</v>
      </c>
      <c r="R148" s="1" t="s">
        <v>926</v>
      </c>
      <c r="S148" s="1" t="s">
        <v>2549</v>
      </c>
      <c r="T148" s="1"/>
      <c r="U148" s="1" t="s">
        <v>551</v>
      </c>
      <c r="V148" s="1" t="s">
        <v>4</v>
      </c>
      <c r="W148" s="1" t="s">
        <v>552</v>
      </c>
      <c r="X148" s="1" t="s">
        <v>6</v>
      </c>
    </row>
    <row r="149" spans="1:24" x14ac:dyDescent="0.2">
      <c r="A149" s="1"/>
      <c r="B149" s="1" t="s">
        <v>553</v>
      </c>
      <c r="C149" s="1" t="s">
        <v>554</v>
      </c>
      <c r="D149" s="4" t="s">
        <v>2</v>
      </c>
      <c r="E149" s="5">
        <v>1</v>
      </c>
      <c r="F149" s="5"/>
      <c r="G149" s="21">
        <v>3128.34</v>
      </c>
      <c r="H149" s="14" t="s">
        <v>4687</v>
      </c>
      <c r="I149" s="22">
        <f>Heating_US[[#This Row],[USD List / Unit]]*$I$3</f>
        <v>3128.34</v>
      </c>
      <c r="J149" s="6">
        <v>627998010622</v>
      </c>
      <c r="K149" s="1"/>
      <c r="L149" s="1" t="s">
        <v>152</v>
      </c>
      <c r="M149" s="1" t="s">
        <v>2377</v>
      </c>
      <c r="N149" s="1"/>
      <c r="O149" s="1"/>
      <c r="P149" s="2">
        <v>31</v>
      </c>
      <c r="Q149" s="2">
        <v>31</v>
      </c>
      <c r="R149" s="1" t="s">
        <v>926</v>
      </c>
      <c r="S149" s="1" t="s">
        <v>2550</v>
      </c>
      <c r="T149" s="1"/>
      <c r="U149" s="1" t="s">
        <v>555</v>
      </c>
      <c r="V149" s="1" t="s">
        <v>4</v>
      </c>
      <c r="W149" s="1" t="s">
        <v>556</v>
      </c>
      <c r="X149" s="1" t="s">
        <v>6</v>
      </c>
    </row>
    <row r="150" spans="1:24" x14ac:dyDescent="0.2">
      <c r="A150" s="1"/>
      <c r="B150" s="1" t="s">
        <v>557</v>
      </c>
      <c r="C150" s="1" t="s">
        <v>558</v>
      </c>
      <c r="D150" s="4" t="s">
        <v>508</v>
      </c>
      <c r="E150" s="5">
        <v>1</v>
      </c>
      <c r="F150" s="5"/>
      <c r="G150" s="21">
        <v>44.02</v>
      </c>
      <c r="H150" s="14" t="s">
        <v>4686</v>
      </c>
      <c r="I150" s="22">
        <f>Heating_US[[#This Row],[USD List / Unit]]*$I$3</f>
        <v>44.02</v>
      </c>
      <c r="J150" s="6">
        <v>627998012343</v>
      </c>
      <c r="K150" s="1"/>
      <c r="L150" s="1" t="s">
        <v>10</v>
      </c>
      <c r="M150" s="1" t="s">
        <v>317</v>
      </c>
      <c r="N150" s="1"/>
      <c r="O150" s="1"/>
      <c r="P150" s="2">
        <v>0.22</v>
      </c>
      <c r="Q150" s="2">
        <v>0.22</v>
      </c>
      <c r="R150" s="1" t="s">
        <v>926</v>
      </c>
      <c r="S150" s="1" t="s">
        <v>2551</v>
      </c>
      <c r="T150" s="1"/>
      <c r="U150" s="1" t="s">
        <v>559</v>
      </c>
      <c r="V150" s="1" t="s">
        <v>511</v>
      </c>
      <c r="W150" s="1" t="s">
        <v>560</v>
      </c>
      <c r="X150" s="1" t="s">
        <v>513</v>
      </c>
    </row>
    <row r="151" spans="1:24" x14ac:dyDescent="0.2">
      <c r="A151" s="1"/>
      <c r="B151" s="1" t="s">
        <v>561</v>
      </c>
      <c r="C151" s="1" t="s">
        <v>562</v>
      </c>
      <c r="D151" s="4" t="s">
        <v>2</v>
      </c>
      <c r="E151" s="5">
        <v>1</v>
      </c>
      <c r="F151" s="5"/>
      <c r="G151" s="21">
        <v>454.35</v>
      </c>
      <c r="H151" s="14" t="s">
        <v>4686</v>
      </c>
      <c r="I151" s="22">
        <f>Heating_US[[#This Row],[USD List / Unit]]*$I$3</f>
        <v>454.35</v>
      </c>
      <c r="J151" s="6">
        <v>627998012404</v>
      </c>
      <c r="K151" s="1"/>
      <c r="L151" s="1" t="s">
        <v>152</v>
      </c>
      <c r="M151" s="1" t="s">
        <v>364</v>
      </c>
      <c r="N151" s="1"/>
      <c r="O151" s="1" t="s">
        <v>563</v>
      </c>
      <c r="P151" s="2">
        <v>2.68</v>
      </c>
      <c r="Q151" s="2">
        <v>2.68</v>
      </c>
      <c r="R151" s="1" t="s">
        <v>926</v>
      </c>
      <c r="S151" s="1" t="s">
        <v>2559</v>
      </c>
      <c r="T151" s="1" t="s">
        <v>2560</v>
      </c>
      <c r="U151" s="1" t="s">
        <v>564</v>
      </c>
      <c r="V151" s="1" t="s">
        <v>4</v>
      </c>
      <c r="W151" s="1" t="s">
        <v>565</v>
      </c>
      <c r="X151" s="1" t="s">
        <v>6</v>
      </c>
    </row>
    <row r="152" spans="1:24" x14ac:dyDescent="0.2">
      <c r="A152" s="1"/>
      <c r="B152" s="1" t="s">
        <v>566</v>
      </c>
      <c r="C152" s="1" t="s">
        <v>567</v>
      </c>
      <c r="D152" s="4" t="s">
        <v>2</v>
      </c>
      <c r="E152" s="5">
        <v>1</v>
      </c>
      <c r="F152" s="5"/>
      <c r="G152" s="21">
        <v>436.38</v>
      </c>
      <c r="H152" s="14" t="s">
        <v>4686</v>
      </c>
      <c r="I152" s="22">
        <f>Heating_US[[#This Row],[USD List / Unit]]*$I$3</f>
        <v>436.38</v>
      </c>
      <c r="J152" s="6">
        <v>627998012411</v>
      </c>
      <c r="K152" s="1"/>
      <c r="L152" s="1" t="s">
        <v>152</v>
      </c>
      <c r="M152" s="1" t="s">
        <v>2449</v>
      </c>
      <c r="N152" s="1"/>
      <c r="O152" s="1" t="s">
        <v>568</v>
      </c>
      <c r="P152" s="2">
        <v>1.33</v>
      </c>
      <c r="Q152" s="2">
        <v>1.33</v>
      </c>
      <c r="R152" s="1" t="s">
        <v>926</v>
      </c>
      <c r="S152" s="1" t="s">
        <v>2561</v>
      </c>
      <c r="T152" s="1"/>
      <c r="U152" s="1" t="s">
        <v>569</v>
      </c>
      <c r="V152" s="1" t="s">
        <v>4</v>
      </c>
      <c r="W152" s="1" t="s">
        <v>570</v>
      </c>
      <c r="X152" s="1" t="s">
        <v>6</v>
      </c>
    </row>
    <row r="153" spans="1:24" x14ac:dyDescent="0.2">
      <c r="A153" s="1"/>
      <c r="B153" s="1" t="s">
        <v>571</v>
      </c>
      <c r="C153" s="1" t="s">
        <v>572</v>
      </c>
      <c r="D153" s="4" t="s">
        <v>2</v>
      </c>
      <c r="E153" s="5">
        <v>1</v>
      </c>
      <c r="F153" s="5"/>
      <c r="G153" s="21">
        <v>9.67</v>
      </c>
      <c r="H153" s="14" t="s">
        <v>4683</v>
      </c>
      <c r="I153" s="22">
        <f>Heating_US[[#This Row],[USD List / Unit]]*$I$3</f>
        <v>9.67</v>
      </c>
      <c r="J153" s="6">
        <v>627998007172</v>
      </c>
      <c r="K153" s="1"/>
      <c r="L153" s="1" t="s">
        <v>171</v>
      </c>
      <c r="M153" s="1" t="s">
        <v>317</v>
      </c>
      <c r="N153" s="1"/>
      <c r="O153" s="1"/>
      <c r="P153" s="2">
        <v>0.04</v>
      </c>
      <c r="Q153" s="2">
        <v>0.04</v>
      </c>
      <c r="R153" s="1" t="s">
        <v>926</v>
      </c>
      <c r="S153" s="1" t="s">
        <v>2562</v>
      </c>
      <c r="T153" s="1"/>
      <c r="U153" s="1" t="s">
        <v>573</v>
      </c>
      <c r="V153" s="1" t="s">
        <v>4</v>
      </c>
      <c r="W153" s="1" t="s">
        <v>574</v>
      </c>
      <c r="X153" s="1" t="s">
        <v>6</v>
      </c>
    </row>
    <row r="154" spans="1:24" x14ac:dyDescent="0.2">
      <c r="A154" s="1"/>
      <c r="B154" s="1" t="s">
        <v>575</v>
      </c>
      <c r="C154" s="1" t="s">
        <v>576</v>
      </c>
      <c r="D154" s="4" t="s">
        <v>2</v>
      </c>
      <c r="E154" s="5">
        <v>1</v>
      </c>
      <c r="F154" s="5"/>
      <c r="G154" s="21">
        <v>43.99</v>
      </c>
      <c r="H154" s="14" t="s">
        <v>4688</v>
      </c>
      <c r="I154" s="22">
        <f>Heating_US[[#This Row],[USD List / Unit]]*$I$3</f>
        <v>43.99</v>
      </c>
      <c r="J154" s="6">
        <v>627998006991</v>
      </c>
      <c r="K154" s="1"/>
      <c r="L154" s="1" t="s">
        <v>171</v>
      </c>
      <c r="M154" s="1" t="s">
        <v>317</v>
      </c>
      <c r="N154" s="1"/>
      <c r="O154" s="1"/>
      <c r="P154" s="2">
        <v>0.44</v>
      </c>
      <c r="Q154" s="2">
        <v>0.44</v>
      </c>
      <c r="R154" s="1" t="s">
        <v>926</v>
      </c>
      <c r="S154" s="1" t="s">
        <v>2623</v>
      </c>
      <c r="T154" s="1"/>
      <c r="U154" s="1" t="s">
        <v>577</v>
      </c>
      <c r="V154" s="1" t="s">
        <v>4</v>
      </c>
      <c r="W154" s="1" t="s">
        <v>578</v>
      </c>
      <c r="X154" s="1" t="s">
        <v>6</v>
      </c>
    </row>
    <row r="155" spans="1:24" x14ac:dyDescent="0.2">
      <c r="A155" s="1"/>
      <c r="B155" s="1" t="s">
        <v>579</v>
      </c>
      <c r="C155" s="1" t="s">
        <v>580</v>
      </c>
      <c r="D155" s="4" t="s">
        <v>2</v>
      </c>
      <c r="E155" s="5">
        <v>1</v>
      </c>
      <c r="F155" s="5"/>
      <c r="G155" s="21">
        <v>106.69</v>
      </c>
      <c r="H155" s="14" t="s">
        <v>4688</v>
      </c>
      <c r="I155" s="22">
        <f>Heating_US[[#This Row],[USD List / Unit]]*$I$3</f>
        <v>106.69</v>
      </c>
      <c r="J155" s="6">
        <v>627998007004</v>
      </c>
      <c r="K155" s="1"/>
      <c r="L155" s="1" t="s">
        <v>171</v>
      </c>
      <c r="M155" s="1" t="s">
        <v>317</v>
      </c>
      <c r="N155" s="1"/>
      <c r="O155" s="1"/>
      <c r="P155" s="2">
        <v>1.1000000000000001</v>
      </c>
      <c r="Q155" s="2">
        <v>1.1000000000000001</v>
      </c>
      <c r="R155" s="1" t="s">
        <v>926</v>
      </c>
      <c r="S155" s="1" t="s">
        <v>2624</v>
      </c>
      <c r="T155" s="1" t="s">
        <v>2625</v>
      </c>
      <c r="U155" s="1" t="s">
        <v>581</v>
      </c>
      <c r="V155" s="1" t="s">
        <v>4</v>
      </c>
      <c r="W155" s="1" t="s">
        <v>582</v>
      </c>
      <c r="X155" s="1" t="s">
        <v>6</v>
      </c>
    </row>
    <row r="156" spans="1:24" x14ac:dyDescent="0.2">
      <c r="A156" s="1"/>
      <c r="B156" s="1" t="s">
        <v>583</v>
      </c>
      <c r="C156" s="1" t="s">
        <v>584</v>
      </c>
      <c r="D156" s="4" t="s">
        <v>2</v>
      </c>
      <c r="E156" s="5">
        <v>1</v>
      </c>
      <c r="F156" s="5"/>
      <c r="G156" s="21">
        <v>328.93</v>
      </c>
      <c r="H156" s="14" t="s">
        <v>4688</v>
      </c>
      <c r="I156" s="22">
        <f>Heating_US[[#This Row],[USD List / Unit]]*$I$3</f>
        <v>328.93</v>
      </c>
      <c r="J156" s="6">
        <v>627998008117</v>
      </c>
      <c r="K156" s="1"/>
      <c r="L156" s="1" t="s">
        <v>171</v>
      </c>
      <c r="M156" s="1" t="s">
        <v>317</v>
      </c>
      <c r="N156" s="1"/>
      <c r="O156" s="1"/>
      <c r="P156" s="2">
        <v>2.37</v>
      </c>
      <c r="Q156" s="2">
        <v>2.37</v>
      </c>
      <c r="R156" s="1" t="s">
        <v>926</v>
      </c>
      <c r="S156" s="1" t="s">
        <v>2632</v>
      </c>
      <c r="T156" s="1" t="s">
        <v>2633</v>
      </c>
      <c r="U156" s="1" t="s">
        <v>585</v>
      </c>
      <c r="V156" s="1" t="s">
        <v>4</v>
      </c>
      <c r="W156" s="1" t="s">
        <v>586</v>
      </c>
      <c r="X156" s="1" t="s">
        <v>6</v>
      </c>
    </row>
    <row r="157" spans="1:24" x14ac:dyDescent="0.2">
      <c r="A157" s="1"/>
      <c r="B157" s="1" t="s">
        <v>587</v>
      </c>
      <c r="C157" s="1" t="s">
        <v>588</v>
      </c>
      <c r="D157" s="4" t="s">
        <v>508</v>
      </c>
      <c r="E157" s="5">
        <v>1</v>
      </c>
      <c r="F157" s="5">
        <v>10</v>
      </c>
      <c r="G157" s="21">
        <v>22.16</v>
      </c>
      <c r="H157" s="14" t="s">
        <v>4632</v>
      </c>
      <c r="I157" s="22">
        <f>Heating_US[[#This Row],[USD List / Unit]]*$I$3</f>
        <v>22.16</v>
      </c>
      <c r="J157" s="6">
        <v>627998002962</v>
      </c>
      <c r="K157" s="1"/>
      <c r="L157" s="1" t="s">
        <v>363</v>
      </c>
      <c r="M157" s="1" t="s">
        <v>2449</v>
      </c>
      <c r="N157" s="1"/>
      <c r="O157" s="1"/>
      <c r="P157" s="2">
        <v>0.19</v>
      </c>
      <c r="Q157" s="2">
        <v>0.19</v>
      </c>
      <c r="R157" s="1" t="s">
        <v>926</v>
      </c>
      <c r="S157" s="1" t="s">
        <v>2639</v>
      </c>
      <c r="T157" s="1"/>
      <c r="U157" s="1" t="s">
        <v>589</v>
      </c>
      <c r="V157" s="1" t="s">
        <v>511</v>
      </c>
      <c r="W157" s="1" t="s">
        <v>590</v>
      </c>
      <c r="X157" s="1" t="s">
        <v>513</v>
      </c>
    </row>
    <row r="158" spans="1:24" x14ac:dyDescent="0.2">
      <c r="A158" s="1"/>
      <c r="B158" s="1" t="s">
        <v>591</v>
      </c>
      <c r="C158" s="1" t="s">
        <v>592</v>
      </c>
      <c r="D158" s="4" t="s">
        <v>508</v>
      </c>
      <c r="E158" s="5">
        <v>1</v>
      </c>
      <c r="F158" s="5">
        <v>10</v>
      </c>
      <c r="G158" s="21">
        <v>29.6</v>
      </c>
      <c r="H158" s="14" t="s">
        <v>4632</v>
      </c>
      <c r="I158" s="22">
        <f>Heating_US[[#This Row],[USD List / Unit]]*$I$3</f>
        <v>29.6</v>
      </c>
      <c r="J158" s="6">
        <v>627998002986</v>
      </c>
      <c r="K158" s="1"/>
      <c r="L158" s="1" t="s">
        <v>363</v>
      </c>
      <c r="M158" s="1" t="s">
        <v>2449</v>
      </c>
      <c r="N158" s="1"/>
      <c r="O158" s="1"/>
      <c r="P158" s="2">
        <v>0.2</v>
      </c>
      <c r="Q158" s="2">
        <v>0.2</v>
      </c>
      <c r="R158" s="1" t="s">
        <v>926</v>
      </c>
      <c r="S158" s="1" t="s">
        <v>2645</v>
      </c>
      <c r="T158" s="1"/>
      <c r="U158" s="1" t="s">
        <v>593</v>
      </c>
      <c r="V158" s="1" t="s">
        <v>511</v>
      </c>
      <c r="W158" s="1" t="s">
        <v>594</v>
      </c>
      <c r="X158" s="1" t="s">
        <v>513</v>
      </c>
    </row>
    <row r="159" spans="1:24" x14ac:dyDescent="0.2">
      <c r="A159" s="1"/>
      <c r="B159" s="1" t="s">
        <v>595</v>
      </c>
      <c r="C159" s="1" t="s">
        <v>596</v>
      </c>
      <c r="D159" s="4" t="s">
        <v>508</v>
      </c>
      <c r="E159" s="5">
        <v>1</v>
      </c>
      <c r="F159" s="5"/>
      <c r="G159" s="21">
        <v>48.28</v>
      </c>
      <c r="H159" s="14" t="s">
        <v>4632</v>
      </c>
      <c r="I159" s="22">
        <f>Heating_US[[#This Row],[USD List / Unit]]*$I$3</f>
        <v>48.28</v>
      </c>
      <c r="J159" s="6">
        <v>627998002993</v>
      </c>
      <c r="K159" s="1"/>
      <c r="L159" s="1" t="s">
        <v>363</v>
      </c>
      <c r="M159" s="1" t="s">
        <v>2449</v>
      </c>
      <c r="N159" s="1"/>
      <c r="O159" s="1"/>
      <c r="P159" s="2">
        <v>0.38</v>
      </c>
      <c r="Q159" s="2">
        <v>0.38</v>
      </c>
      <c r="R159" s="1" t="s">
        <v>926</v>
      </c>
      <c r="S159" s="1" t="s">
        <v>2646</v>
      </c>
      <c r="T159" s="1"/>
      <c r="U159" s="1" t="s">
        <v>597</v>
      </c>
      <c r="V159" s="1" t="s">
        <v>511</v>
      </c>
      <c r="W159" s="1" t="s">
        <v>598</v>
      </c>
      <c r="X159" s="1" t="s">
        <v>513</v>
      </c>
    </row>
    <row r="160" spans="1:24" x14ac:dyDescent="0.2">
      <c r="A160" s="1"/>
      <c r="B160" s="1" t="s">
        <v>599</v>
      </c>
      <c r="C160" s="1" t="s">
        <v>600</v>
      </c>
      <c r="D160" s="4" t="s">
        <v>508</v>
      </c>
      <c r="E160" s="5">
        <v>1</v>
      </c>
      <c r="F160" s="5">
        <v>10</v>
      </c>
      <c r="G160" s="21">
        <v>19.37</v>
      </c>
      <c r="H160" s="14" t="s">
        <v>4683</v>
      </c>
      <c r="I160" s="22">
        <f>Heating_US[[#This Row],[USD List / Unit]]*$I$3</f>
        <v>19.37</v>
      </c>
      <c r="J160" s="6">
        <v>627998003006</v>
      </c>
      <c r="K160" s="1"/>
      <c r="L160" s="1" t="s">
        <v>171</v>
      </c>
      <c r="M160" s="1" t="s">
        <v>601</v>
      </c>
      <c r="N160" s="1"/>
      <c r="O160" s="1"/>
      <c r="P160" s="2">
        <v>0.15</v>
      </c>
      <c r="Q160" s="2">
        <v>0.15</v>
      </c>
      <c r="R160" s="1" t="s">
        <v>926</v>
      </c>
      <c r="S160" s="1" t="s">
        <v>2647</v>
      </c>
      <c r="T160" s="1"/>
      <c r="U160" s="1" t="s">
        <v>602</v>
      </c>
      <c r="V160" s="1" t="s">
        <v>511</v>
      </c>
      <c r="W160" s="1" t="s">
        <v>603</v>
      </c>
      <c r="X160" s="1" t="s">
        <v>513</v>
      </c>
    </row>
    <row r="161" spans="1:24" x14ac:dyDescent="0.2">
      <c r="A161" s="1"/>
      <c r="B161" s="1" t="s">
        <v>604</v>
      </c>
      <c r="C161" s="1" t="s">
        <v>605</v>
      </c>
      <c r="D161" s="4" t="s">
        <v>508</v>
      </c>
      <c r="E161" s="5">
        <v>1</v>
      </c>
      <c r="F161" s="5">
        <v>10</v>
      </c>
      <c r="G161" s="21">
        <v>25.87</v>
      </c>
      <c r="H161" s="14" t="s">
        <v>4683</v>
      </c>
      <c r="I161" s="22">
        <f>Heating_US[[#This Row],[USD List / Unit]]*$I$3</f>
        <v>25.87</v>
      </c>
      <c r="J161" s="6">
        <v>627998003013</v>
      </c>
      <c r="K161" s="1"/>
      <c r="L161" s="1" t="s">
        <v>152</v>
      </c>
      <c r="M161" s="1" t="s">
        <v>2449</v>
      </c>
      <c r="N161" s="1"/>
      <c r="O161" s="1"/>
      <c r="P161" s="2">
        <v>0.3</v>
      </c>
      <c r="Q161" s="2">
        <v>0.3</v>
      </c>
      <c r="R161" s="1" t="s">
        <v>926</v>
      </c>
      <c r="S161" s="1" t="s">
        <v>2648</v>
      </c>
      <c r="T161" s="1"/>
      <c r="U161" s="1" t="s">
        <v>606</v>
      </c>
      <c r="V161" s="1" t="s">
        <v>511</v>
      </c>
      <c r="W161" s="1" t="s">
        <v>607</v>
      </c>
      <c r="X161" s="1" t="s">
        <v>513</v>
      </c>
    </row>
    <row r="162" spans="1:24" x14ac:dyDescent="0.2">
      <c r="A162" s="1"/>
      <c r="B162" s="1" t="s">
        <v>608</v>
      </c>
      <c r="C162" s="1" t="s">
        <v>609</v>
      </c>
      <c r="D162" s="4" t="s">
        <v>508</v>
      </c>
      <c r="E162" s="5">
        <v>1</v>
      </c>
      <c r="F162" s="5">
        <v>10</v>
      </c>
      <c r="G162" s="21">
        <v>33.35</v>
      </c>
      <c r="H162" s="14" t="s">
        <v>4683</v>
      </c>
      <c r="I162" s="22">
        <f>Heating_US[[#This Row],[USD List / Unit]]*$I$3</f>
        <v>33.35</v>
      </c>
      <c r="J162" s="6">
        <v>627998003020</v>
      </c>
      <c r="K162" s="1"/>
      <c r="L162" s="1" t="s">
        <v>152</v>
      </c>
      <c r="M162" s="1" t="s">
        <v>2449</v>
      </c>
      <c r="N162" s="1"/>
      <c r="O162" s="1"/>
      <c r="P162" s="2">
        <v>0.3</v>
      </c>
      <c r="Q162" s="2">
        <v>0.3</v>
      </c>
      <c r="R162" s="1" t="s">
        <v>926</v>
      </c>
      <c r="S162" s="1" t="s">
        <v>2649</v>
      </c>
      <c r="T162" s="1"/>
      <c r="U162" s="1" t="s">
        <v>610</v>
      </c>
      <c r="V162" s="1" t="s">
        <v>511</v>
      </c>
      <c r="W162" s="1" t="s">
        <v>611</v>
      </c>
      <c r="X162" s="1" t="s">
        <v>513</v>
      </c>
    </row>
    <row r="163" spans="1:24" x14ac:dyDescent="0.2">
      <c r="A163" s="1"/>
      <c r="B163" s="1" t="s">
        <v>612</v>
      </c>
      <c r="C163" s="1" t="s">
        <v>613</v>
      </c>
      <c r="D163" s="4" t="s">
        <v>508</v>
      </c>
      <c r="E163" s="5">
        <v>1</v>
      </c>
      <c r="F163" s="5">
        <v>10</v>
      </c>
      <c r="G163" s="21">
        <v>64.650000000000006</v>
      </c>
      <c r="H163" s="14" t="s">
        <v>4683</v>
      </c>
      <c r="I163" s="22">
        <f>Heating_US[[#This Row],[USD List / Unit]]*$I$3</f>
        <v>64.650000000000006</v>
      </c>
      <c r="J163" s="6">
        <v>627998003037</v>
      </c>
      <c r="K163" s="1"/>
      <c r="L163" s="1" t="s">
        <v>10</v>
      </c>
      <c r="M163" s="1" t="s">
        <v>2449</v>
      </c>
      <c r="N163" s="1"/>
      <c r="O163" s="1"/>
      <c r="P163" s="2">
        <v>0.38</v>
      </c>
      <c r="Q163" s="2">
        <v>0.38</v>
      </c>
      <c r="R163" s="1" t="s">
        <v>926</v>
      </c>
      <c r="S163" s="1" t="s">
        <v>2650</v>
      </c>
      <c r="T163" s="1"/>
      <c r="U163" s="1" t="s">
        <v>614</v>
      </c>
      <c r="V163" s="1" t="s">
        <v>511</v>
      </c>
      <c r="W163" s="1" t="s">
        <v>615</v>
      </c>
      <c r="X163" s="1" t="s">
        <v>513</v>
      </c>
    </row>
    <row r="164" spans="1:24" x14ac:dyDescent="0.2">
      <c r="A164" s="1"/>
      <c r="B164" s="1" t="s">
        <v>616</v>
      </c>
      <c r="C164" s="1" t="s">
        <v>617</v>
      </c>
      <c r="D164" s="4" t="s">
        <v>508</v>
      </c>
      <c r="E164" s="5">
        <v>1</v>
      </c>
      <c r="F164" s="5">
        <v>10</v>
      </c>
      <c r="G164" s="21">
        <v>28.43</v>
      </c>
      <c r="H164" s="14" t="s">
        <v>4683</v>
      </c>
      <c r="I164" s="22">
        <f>Heating_US[[#This Row],[USD List / Unit]]*$I$3</f>
        <v>28.43</v>
      </c>
      <c r="J164" s="6">
        <v>627998015382</v>
      </c>
      <c r="K164" s="1"/>
      <c r="L164" s="1" t="s">
        <v>363</v>
      </c>
      <c r="M164" s="1" t="s">
        <v>364</v>
      </c>
      <c r="N164" s="1"/>
      <c r="O164" s="1"/>
      <c r="P164" s="2">
        <v>0.47</v>
      </c>
      <c r="Q164" s="2">
        <v>0.47</v>
      </c>
      <c r="R164" s="1" t="s">
        <v>926</v>
      </c>
      <c r="S164" s="1" t="s">
        <v>2651</v>
      </c>
      <c r="T164" s="1" t="s">
        <v>2652</v>
      </c>
      <c r="U164" s="1" t="s">
        <v>606</v>
      </c>
      <c r="V164" s="1" t="s">
        <v>511</v>
      </c>
      <c r="W164" s="1" t="s">
        <v>607</v>
      </c>
      <c r="X164" s="1" t="s">
        <v>513</v>
      </c>
    </row>
    <row r="165" spans="1:24" x14ac:dyDescent="0.2">
      <c r="A165" s="1"/>
      <c r="B165" s="1" t="s">
        <v>618</v>
      </c>
      <c r="C165" s="1" t="s">
        <v>619</v>
      </c>
      <c r="D165" s="4" t="s">
        <v>508</v>
      </c>
      <c r="E165" s="5">
        <v>1</v>
      </c>
      <c r="F165" s="5"/>
      <c r="G165" s="21">
        <v>60.71</v>
      </c>
      <c r="H165" s="14" t="s">
        <v>4686</v>
      </c>
      <c r="I165" s="22">
        <f>Heating_US[[#This Row],[USD List / Unit]]*$I$3</f>
        <v>60.71</v>
      </c>
      <c r="J165" s="6">
        <v>627998012374</v>
      </c>
      <c r="K165" s="1"/>
      <c r="L165" s="1" t="s">
        <v>152</v>
      </c>
      <c r="M165" s="1" t="s">
        <v>364</v>
      </c>
      <c r="N165" s="1"/>
      <c r="O165" s="1" t="s">
        <v>620</v>
      </c>
      <c r="P165" s="2">
        <v>0.22</v>
      </c>
      <c r="Q165" s="2">
        <v>0.22</v>
      </c>
      <c r="R165" s="1" t="s">
        <v>926</v>
      </c>
      <c r="S165" s="1" t="s">
        <v>2658</v>
      </c>
      <c r="T165" s="1"/>
      <c r="U165" s="1" t="s">
        <v>621</v>
      </c>
      <c r="V165" s="1" t="s">
        <v>511</v>
      </c>
      <c r="W165" s="1" t="s">
        <v>622</v>
      </c>
      <c r="X165" s="1" t="s">
        <v>513</v>
      </c>
    </row>
    <row r="166" spans="1:24" x14ac:dyDescent="0.2">
      <c r="A166" s="1"/>
      <c r="B166" s="1" t="s">
        <v>623</v>
      </c>
      <c r="C166" s="1" t="s">
        <v>624</v>
      </c>
      <c r="D166" s="4" t="s">
        <v>508</v>
      </c>
      <c r="E166" s="5">
        <v>1</v>
      </c>
      <c r="F166" s="5">
        <v>10</v>
      </c>
      <c r="G166" s="21">
        <v>63.5</v>
      </c>
      <c r="H166" s="14" t="s">
        <v>4686</v>
      </c>
      <c r="I166" s="22">
        <f>Heating_US[[#This Row],[USD List / Unit]]*$I$3</f>
        <v>63.5</v>
      </c>
      <c r="J166" s="6">
        <v>627998012381</v>
      </c>
      <c r="K166" s="1"/>
      <c r="L166" s="1" t="s">
        <v>152</v>
      </c>
      <c r="M166" s="1" t="s">
        <v>2449</v>
      </c>
      <c r="N166" s="1"/>
      <c r="O166" s="1" t="s">
        <v>625</v>
      </c>
      <c r="P166" s="2">
        <v>0.4</v>
      </c>
      <c r="Q166" s="2">
        <v>0.4</v>
      </c>
      <c r="R166" s="1" t="s">
        <v>926</v>
      </c>
      <c r="S166" s="1" t="s">
        <v>2659</v>
      </c>
      <c r="T166" s="1"/>
      <c r="U166" s="1" t="s">
        <v>626</v>
      </c>
      <c r="V166" s="1" t="s">
        <v>511</v>
      </c>
      <c r="W166" s="1" t="s">
        <v>627</v>
      </c>
      <c r="X166" s="1" t="s">
        <v>513</v>
      </c>
    </row>
    <row r="167" spans="1:24" x14ac:dyDescent="0.2">
      <c r="A167" s="1" t="s">
        <v>425</v>
      </c>
      <c r="B167" s="1" t="s">
        <v>628</v>
      </c>
      <c r="C167" s="1" t="s">
        <v>629</v>
      </c>
      <c r="D167" s="4" t="s">
        <v>508</v>
      </c>
      <c r="E167" s="5">
        <v>1</v>
      </c>
      <c r="F167" s="5"/>
      <c r="G167" s="21">
        <v>85.57</v>
      </c>
      <c r="H167" s="14" t="s">
        <v>4686</v>
      </c>
      <c r="I167" s="22">
        <f>Heating_US[[#This Row],[USD List / Unit]]*$I$3</f>
        <v>85.57</v>
      </c>
      <c r="J167" s="6">
        <v>627998012398</v>
      </c>
      <c r="K167" s="1"/>
      <c r="L167" s="1" t="s">
        <v>152</v>
      </c>
      <c r="M167" s="1" t="s">
        <v>2449</v>
      </c>
      <c r="N167" s="1"/>
      <c r="O167" s="1"/>
      <c r="P167" s="2">
        <v>0</v>
      </c>
      <c r="Q167" s="2">
        <v>0</v>
      </c>
      <c r="R167" s="1" t="s">
        <v>926</v>
      </c>
      <c r="S167" s="1" t="s">
        <v>2660</v>
      </c>
      <c r="T167" s="1"/>
      <c r="U167" s="1" t="s">
        <v>630</v>
      </c>
      <c r="V167" s="1" t="s">
        <v>511</v>
      </c>
      <c r="W167" s="1" t="s">
        <v>631</v>
      </c>
      <c r="X167" s="1" t="s">
        <v>513</v>
      </c>
    </row>
    <row r="168" spans="1:24" x14ac:dyDescent="0.2">
      <c r="A168" s="1"/>
      <c r="B168" s="1" t="s">
        <v>632</v>
      </c>
      <c r="C168" s="1" t="s">
        <v>633</v>
      </c>
      <c r="D168" s="4" t="s">
        <v>508</v>
      </c>
      <c r="E168" s="5">
        <v>1</v>
      </c>
      <c r="F168" s="5">
        <v>10</v>
      </c>
      <c r="G168" s="21">
        <v>141.41999999999999</v>
      </c>
      <c r="H168" s="14" t="s">
        <v>4691</v>
      </c>
      <c r="I168" s="22">
        <f>Heating_US[[#This Row],[USD List / Unit]]*$I$3</f>
        <v>141.41999999999999</v>
      </c>
      <c r="J168" s="6">
        <v>627998003181</v>
      </c>
      <c r="K168" s="1"/>
      <c r="L168" s="1" t="s">
        <v>10</v>
      </c>
      <c r="M168" s="1" t="s">
        <v>1209</v>
      </c>
      <c r="N168" s="1"/>
      <c r="O168" s="1"/>
      <c r="P168" s="2">
        <v>0.66</v>
      </c>
      <c r="Q168" s="2">
        <v>0.66</v>
      </c>
      <c r="R168" s="1" t="s">
        <v>926</v>
      </c>
      <c r="S168" s="1" t="s">
        <v>2673</v>
      </c>
      <c r="T168" s="1" t="s">
        <v>2674</v>
      </c>
      <c r="U168" s="1" t="s">
        <v>634</v>
      </c>
      <c r="V168" s="1" t="s">
        <v>511</v>
      </c>
      <c r="W168" s="1" t="s">
        <v>635</v>
      </c>
      <c r="X168" s="1" t="s">
        <v>513</v>
      </c>
    </row>
    <row r="169" spans="1:24" x14ac:dyDescent="0.2">
      <c r="A169" s="1"/>
      <c r="B169" s="1" t="s">
        <v>636</v>
      </c>
      <c r="C169" s="1" t="s">
        <v>637</v>
      </c>
      <c r="D169" s="4" t="s">
        <v>508</v>
      </c>
      <c r="E169" s="5">
        <v>1</v>
      </c>
      <c r="F169" s="5">
        <v>6</v>
      </c>
      <c r="G169" s="21">
        <v>222.71</v>
      </c>
      <c r="H169" s="14" t="s">
        <v>4691</v>
      </c>
      <c r="I169" s="22">
        <f>Heating_US[[#This Row],[USD List / Unit]]*$I$3</f>
        <v>222.71</v>
      </c>
      <c r="J169" s="6">
        <v>627998003259</v>
      </c>
      <c r="K169" s="1"/>
      <c r="L169" s="1" t="s">
        <v>171</v>
      </c>
      <c r="M169" s="1" t="s">
        <v>1209</v>
      </c>
      <c r="N169" s="1"/>
      <c r="O169" s="1"/>
      <c r="P169" s="2">
        <v>1.1399999999999999</v>
      </c>
      <c r="Q169" s="2">
        <v>1.1399999999999999</v>
      </c>
      <c r="R169" s="1" t="s">
        <v>926</v>
      </c>
      <c r="S169" s="1" t="s">
        <v>2694</v>
      </c>
      <c r="T169" s="1" t="s">
        <v>2695</v>
      </c>
      <c r="U169" s="1" t="s">
        <v>638</v>
      </c>
      <c r="V169" s="1" t="s">
        <v>511</v>
      </c>
      <c r="W169" s="1" t="s">
        <v>639</v>
      </c>
      <c r="X169" s="1" t="s">
        <v>513</v>
      </c>
    </row>
    <row r="170" spans="1:24" x14ac:dyDescent="0.2">
      <c r="A170" s="1"/>
      <c r="B170" s="1" t="s">
        <v>640</v>
      </c>
      <c r="C170" s="1" t="s">
        <v>641</v>
      </c>
      <c r="D170" s="4" t="s">
        <v>508</v>
      </c>
      <c r="E170" s="5">
        <v>1</v>
      </c>
      <c r="F170" s="5">
        <v>4</v>
      </c>
      <c r="G170" s="21">
        <v>334.04</v>
      </c>
      <c r="H170" s="14" t="s">
        <v>4691</v>
      </c>
      <c r="I170" s="22">
        <f>Heating_US[[#This Row],[USD List / Unit]]*$I$3</f>
        <v>334.04</v>
      </c>
      <c r="J170" s="6">
        <v>627998003266</v>
      </c>
      <c r="K170" s="1"/>
      <c r="L170" s="1" t="s">
        <v>171</v>
      </c>
      <c r="M170" s="1" t="s">
        <v>1209</v>
      </c>
      <c r="N170" s="1"/>
      <c r="O170" s="1"/>
      <c r="P170" s="2">
        <v>1.74</v>
      </c>
      <c r="Q170" s="2">
        <v>1.74</v>
      </c>
      <c r="R170" s="1" t="s">
        <v>926</v>
      </c>
      <c r="S170" s="1" t="s">
        <v>2696</v>
      </c>
      <c r="T170" s="1" t="s">
        <v>2695</v>
      </c>
      <c r="U170" s="1" t="s">
        <v>642</v>
      </c>
      <c r="V170" s="1" t="s">
        <v>511</v>
      </c>
      <c r="W170" s="1" t="s">
        <v>643</v>
      </c>
      <c r="X170" s="1" t="s">
        <v>513</v>
      </c>
    </row>
    <row r="171" spans="1:24" x14ac:dyDescent="0.2">
      <c r="A171" s="1"/>
      <c r="B171" s="1" t="s">
        <v>644</v>
      </c>
      <c r="C171" s="1" t="s">
        <v>645</v>
      </c>
      <c r="D171" s="4" t="s">
        <v>508</v>
      </c>
      <c r="E171" s="5">
        <v>1</v>
      </c>
      <c r="F171" s="5">
        <v>10</v>
      </c>
      <c r="G171" s="21">
        <v>181.86</v>
      </c>
      <c r="H171" s="14" t="s">
        <v>4694</v>
      </c>
      <c r="I171" s="22">
        <f>Heating_US[[#This Row],[USD List / Unit]]*$I$3</f>
        <v>181.86</v>
      </c>
      <c r="J171" s="6">
        <v>627998003273</v>
      </c>
      <c r="K171" s="1"/>
      <c r="L171" s="1" t="s">
        <v>10</v>
      </c>
      <c r="M171" s="1" t="s">
        <v>1209</v>
      </c>
      <c r="N171" s="1"/>
      <c r="O171" s="1"/>
      <c r="P171" s="2">
        <v>1</v>
      </c>
      <c r="Q171" s="2">
        <v>1</v>
      </c>
      <c r="R171" s="1" t="s">
        <v>926</v>
      </c>
      <c r="S171" s="1" t="s">
        <v>2713</v>
      </c>
      <c r="T171" s="1" t="s">
        <v>2714</v>
      </c>
      <c r="U171" s="1" t="s">
        <v>646</v>
      </c>
      <c r="V171" s="1" t="s">
        <v>511</v>
      </c>
      <c r="W171" s="1" t="s">
        <v>647</v>
      </c>
      <c r="X171" s="1" t="s">
        <v>513</v>
      </c>
    </row>
    <row r="172" spans="1:24" x14ac:dyDescent="0.2">
      <c r="A172" s="1"/>
      <c r="B172" s="1" t="s">
        <v>648</v>
      </c>
      <c r="C172" s="1" t="s">
        <v>649</v>
      </c>
      <c r="D172" s="4" t="s">
        <v>2</v>
      </c>
      <c r="E172" s="5">
        <v>1</v>
      </c>
      <c r="F172" s="5"/>
      <c r="G172" s="21">
        <v>224.72</v>
      </c>
      <c r="H172" s="14" t="s">
        <v>4695</v>
      </c>
      <c r="I172" s="22">
        <f>Heating_US[[#This Row],[USD List / Unit]]*$I$3</f>
        <v>224.72</v>
      </c>
      <c r="J172" s="6">
        <v>627998003488</v>
      </c>
      <c r="K172" s="1"/>
      <c r="L172" s="1" t="s">
        <v>171</v>
      </c>
      <c r="M172" s="1" t="s">
        <v>2689</v>
      </c>
      <c r="N172" s="1"/>
      <c r="O172" s="1"/>
      <c r="P172" s="2">
        <v>3</v>
      </c>
      <c r="Q172" s="2">
        <v>3</v>
      </c>
      <c r="R172" s="1" t="s">
        <v>926</v>
      </c>
      <c r="S172" s="1" t="s">
        <v>2803</v>
      </c>
      <c r="T172" s="1" t="s">
        <v>2804</v>
      </c>
      <c r="U172" s="1" t="s">
        <v>650</v>
      </c>
      <c r="V172" s="1" t="s">
        <v>4</v>
      </c>
      <c r="W172" s="1" t="s">
        <v>651</v>
      </c>
      <c r="X172" s="1" t="s">
        <v>6</v>
      </c>
    </row>
    <row r="173" spans="1:24" x14ac:dyDescent="0.2">
      <c r="A173" s="1"/>
      <c r="B173" s="1" t="s">
        <v>652</v>
      </c>
      <c r="C173" s="1" t="s">
        <v>653</v>
      </c>
      <c r="D173" s="4" t="s">
        <v>2</v>
      </c>
      <c r="E173" s="5">
        <v>1</v>
      </c>
      <c r="F173" s="5"/>
      <c r="G173" s="21">
        <v>496.08</v>
      </c>
      <c r="H173" s="14" t="s">
        <v>4696</v>
      </c>
      <c r="I173" s="22">
        <f>Heating_US[[#This Row],[USD List / Unit]]*$I$3</f>
        <v>496.08</v>
      </c>
      <c r="J173" s="6">
        <v>627998003518</v>
      </c>
      <c r="K173" s="1"/>
      <c r="L173" s="1" t="s">
        <v>10</v>
      </c>
      <c r="M173" s="1" t="s">
        <v>2689</v>
      </c>
      <c r="N173" s="1"/>
      <c r="O173" s="1"/>
      <c r="P173" s="2">
        <v>3.63</v>
      </c>
      <c r="Q173" s="2">
        <v>3.63</v>
      </c>
      <c r="R173" s="1" t="s">
        <v>926</v>
      </c>
      <c r="S173" s="1" t="s">
        <v>2805</v>
      </c>
      <c r="T173" s="1" t="s">
        <v>2804</v>
      </c>
      <c r="U173" s="1" t="s">
        <v>654</v>
      </c>
      <c r="V173" s="1" t="s">
        <v>4</v>
      </c>
      <c r="W173" s="1" t="s">
        <v>655</v>
      </c>
      <c r="X173" s="1" t="s">
        <v>6</v>
      </c>
    </row>
    <row r="174" spans="1:24" x14ac:dyDescent="0.2">
      <c r="A174" s="1"/>
      <c r="B174" s="1" t="s">
        <v>656</v>
      </c>
      <c r="C174" s="1" t="s">
        <v>657</v>
      </c>
      <c r="D174" s="4" t="s">
        <v>2</v>
      </c>
      <c r="E174" s="5">
        <v>1</v>
      </c>
      <c r="F174" s="5">
        <v>20</v>
      </c>
      <c r="G174" s="21">
        <v>19.75</v>
      </c>
      <c r="H174" s="14" t="s">
        <v>4695</v>
      </c>
      <c r="I174" s="22">
        <f>Heating_US[[#This Row],[USD List / Unit]]*$I$3</f>
        <v>19.75</v>
      </c>
      <c r="J174" s="6">
        <v>627998005574</v>
      </c>
      <c r="K174" s="1"/>
      <c r="L174" s="1" t="s">
        <v>171</v>
      </c>
      <c r="M174" s="1" t="s">
        <v>2824</v>
      </c>
      <c r="N174" s="1"/>
      <c r="O174" s="1"/>
      <c r="P174" s="2">
        <v>0.23</v>
      </c>
      <c r="Q174" s="2">
        <v>0.23</v>
      </c>
      <c r="R174" s="1" t="s">
        <v>926</v>
      </c>
      <c r="S174" s="1" t="s">
        <v>2825</v>
      </c>
      <c r="T174" s="1" t="s">
        <v>2826</v>
      </c>
      <c r="U174" s="1" t="s">
        <v>658</v>
      </c>
      <c r="V174" s="1" t="s">
        <v>4</v>
      </c>
      <c r="W174" s="1" t="s">
        <v>659</v>
      </c>
      <c r="X174" s="1" t="s">
        <v>6</v>
      </c>
    </row>
    <row r="175" spans="1:24" x14ac:dyDescent="0.2">
      <c r="A175" s="1"/>
      <c r="B175" s="1" t="s">
        <v>660</v>
      </c>
      <c r="C175" s="1" t="s">
        <v>661</v>
      </c>
      <c r="D175" s="4" t="s">
        <v>2</v>
      </c>
      <c r="E175" s="5">
        <v>1</v>
      </c>
      <c r="F175" s="5"/>
      <c r="G175" s="21">
        <v>24.03</v>
      </c>
      <c r="H175" s="14" t="s">
        <v>4696</v>
      </c>
      <c r="I175" s="22">
        <f>Heating_US[[#This Row],[USD List / Unit]]*$I$3</f>
        <v>24.03</v>
      </c>
      <c r="J175" s="6">
        <v>627998003792</v>
      </c>
      <c r="K175" s="1"/>
      <c r="L175" s="1" t="s">
        <v>10</v>
      </c>
      <c r="M175" s="1" t="s">
        <v>2824</v>
      </c>
      <c r="N175" s="1"/>
      <c r="O175" s="1"/>
      <c r="P175" s="2">
        <v>0.01</v>
      </c>
      <c r="Q175" s="2">
        <v>0.01</v>
      </c>
      <c r="R175" s="1" t="s">
        <v>926</v>
      </c>
      <c r="S175" s="1" t="s">
        <v>2948</v>
      </c>
      <c r="T175" s="1"/>
      <c r="U175" s="1" t="s">
        <v>662</v>
      </c>
      <c r="V175" s="1" t="s">
        <v>4</v>
      </c>
      <c r="W175" s="1" t="s">
        <v>663</v>
      </c>
      <c r="X175" s="1" t="s">
        <v>6</v>
      </c>
    </row>
    <row r="176" spans="1:24" x14ac:dyDescent="0.2">
      <c r="A176" s="1"/>
      <c r="B176" s="1" t="s">
        <v>664</v>
      </c>
      <c r="C176" s="1" t="s">
        <v>665</v>
      </c>
      <c r="D176" s="4" t="s">
        <v>2</v>
      </c>
      <c r="E176" s="5">
        <v>1</v>
      </c>
      <c r="F176" s="5">
        <v>100</v>
      </c>
      <c r="G176" s="21">
        <v>5.61</v>
      </c>
      <c r="H176" s="14" t="s">
        <v>4697</v>
      </c>
      <c r="I176" s="22">
        <f>Heating_US[[#This Row],[USD List / Unit]]*$I$3</f>
        <v>5.61</v>
      </c>
      <c r="J176" s="6">
        <v>627998003891</v>
      </c>
      <c r="K176" s="1"/>
      <c r="L176" s="1" t="s">
        <v>10</v>
      </c>
      <c r="M176" s="1" t="s">
        <v>4922</v>
      </c>
      <c r="N176" s="1"/>
      <c r="O176" s="1"/>
      <c r="P176" s="2">
        <v>7.0000000000000007E-2</v>
      </c>
      <c r="Q176" s="2">
        <v>7.0000000000000007E-2</v>
      </c>
      <c r="R176" s="1" t="s">
        <v>926</v>
      </c>
      <c r="S176" s="1" t="s">
        <v>2949</v>
      </c>
      <c r="T176" s="1"/>
      <c r="U176" s="1" t="s">
        <v>666</v>
      </c>
      <c r="V176" s="1" t="s">
        <v>4</v>
      </c>
      <c r="W176" s="1" t="s">
        <v>667</v>
      </c>
      <c r="X176" s="1" t="s">
        <v>6</v>
      </c>
    </row>
    <row r="177" spans="1:24" x14ac:dyDescent="0.2">
      <c r="A177" s="1"/>
      <c r="B177" s="1" t="s">
        <v>668</v>
      </c>
      <c r="C177" s="1" t="s">
        <v>669</v>
      </c>
      <c r="D177" s="4" t="s">
        <v>2</v>
      </c>
      <c r="E177" s="5">
        <v>1</v>
      </c>
      <c r="F177" s="5">
        <v>50</v>
      </c>
      <c r="G177" s="21">
        <v>7.63</v>
      </c>
      <c r="H177" s="14" t="s">
        <v>4697</v>
      </c>
      <c r="I177" s="22">
        <f>Heating_US[[#This Row],[USD List / Unit]]*$I$3</f>
        <v>7.63</v>
      </c>
      <c r="J177" s="6">
        <v>627998003907</v>
      </c>
      <c r="K177" s="1"/>
      <c r="L177" s="1" t="s">
        <v>10</v>
      </c>
      <c r="M177" s="1" t="s">
        <v>4922</v>
      </c>
      <c r="N177" s="1"/>
      <c r="O177" s="1"/>
      <c r="P177" s="2">
        <v>0.14000000000000001</v>
      </c>
      <c r="Q177" s="2">
        <v>0.14000000000000001</v>
      </c>
      <c r="R177" s="1" t="s">
        <v>926</v>
      </c>
      <c r="S177" s="1" t="s">
        <v>2950</v>
      </c>
      <c r="T177" s="1"/>
      <c r="U177" s="1" t="s">
        <v>670</v>
      </c>
      <c r="V177" s="1" t="s">
        <v>4</v>
      </c>
      <c r="W177" s="1" t="s">
        <v>671</v>
      </c>
      <c r="X177" s="1" t="s">
        <v>6</v>
      </c>
    </row>
    <row r="178" spans="1:24" x14ac:dyDescent="0.2">
      <c r="A178" s="1"/>
      <c r="B178" s="1" t="s">
        <v>672</v>
      </c>
      <c r="C178" s="1" t="s">
        <v>673</v>
      </c>
      <c r="D178" s="4" t="s">
        <v>2</v>
      </c>
      <c r="E178" s="5">
        <v>1</v>
      </c>
      <c r="F178" s="5">
        <v>40</v>
      </c>
      <c r="G178" s="21">
        <v>11.5</v>
      </c>
      <c r="H178" s="14" t="s">
        <v>4697</v>
      </c>
      <c r="I178" s="22">
        <f>Heating_US[[#This Row],[USD List / Unit]]*$I$3</f>
        <v>11.5</v>
      </c>
      <c r="J178" s="6">
        <v>627998003914</v>
      </c>
      <c r="K178" s="1"/>
      <c r="L178" s="1" t="s">
        <v>10</v>
      </c>
      <c r="M178" s="1" t="s">
        <v>4922</v>
      </c>
      <c r="N178" s="1"/>
      <c r="O178" s="1"/>
      <c r="P178" s="2">
        <v>0.22</v>
      </c>
      <c r="Q178" s="2">
        <v>0.22</v>
      </c>
      <c r="R178" s="1" t="s">
        <v>926</v>
      </c>
      <c r="S178" s="1" t="s">
        <v>2951</v>
      </c>
      <c r="T178" s="1"/>
      <c r="U178" s="1" t="s">
        <v>674</v>
      </c>
      <c r="V178" s="1" t="s">
        <v>4</v>
      </c>
      <c r="W178" s="1" t="s">
        <v>675</v>
      </c>
      <c r="X178" s="1" t="s">
        <v>6</v>
      </c>
    </row>
    <row r="179" spans="1:24" x14ac:dyDescent="0.2">
      <c r="A179" s="1"/>
      <c r="B179" s="1" t="s">
        <v>676</v>
      </c>
      <c r="C179" s="1" t="s">
        <v>677</v>
      </c>
      <c r="D179" s="4" t="s">
        <v>2</v>
      </c>
      <c r="E179" s="5">
        <v>1</v>
      </c>
      <c r="F179" s="5">
        <v>50</v>
      </c>
      <c r="G179" s="21">
        <v>11.42</v>
      </c>
      <c r="H179" s="14" t="s">
        <v>4697</v>
      </c>
      <c r="I179" s="22">
        <f>Heating_US[[#This Row],[USD List / Unit]]*$I$3</f>
        <v>11.42</v>
      </c>
      <c r="J179" s="6">
        <v>627998003921</v>
      </c>
      <c r="K179" s="1"/>
      <c r="L179" s="1" t="s">
        <v>109</v>
      </c>
      <c r="M179" s="1" t="s">
        <v>4922</v>
      </c>
      <c r="N179" s="1"/>
      <c r="O179" s="1"/>
      <c r="P179" s="2">
        <v>0.44</v>
      </c>
      <c r="Q179" s="2">
        <v>0.44</v>
      </c>
      <c r="R179" s="1" t="s">
        <v>926</v>
      </c>
      <c r="S179" s="1" t="s">
        <v>2952</v>
      </c>
      <c r="T179" s="1"/>
      <c r="U179" s="1" t="s">
        <v>678</v>
      </c>
      <c r="V179" s="1" t="s">
        <v>4</v>
      </c>
      <c r="W179" s="1" t="s">
        <v>679</v>
      </c>
      <c r="X179" s="1" t="s">
        <v>6</v>
      </c>
    </row>
    <row r="180" spans="1:24" x14ac:dyDescent="0.2">
      <c r="A180" s="1"/>
      <c r="B180" s="1" t="s">
        <v>680</v>
      </c>
      <c r="C180" s="1" t="s">
        <v>681</v>
      </c>
      <c r="D180" s="4" t="s">
        <v>2</v>
      </c>
      <c r="E180" s="5">
        <v>1</v>
      </c>
      <c r="F180" s="5">
        <v>300</v>
      </c>
      <c r="G180" s="21">
        <v>1.72</v>
      </c>
      <c r="H180" s="14" t="s">
        <v>4862</v>
      </c>
      <c r="I180" s="22">
        <f>Heating_US[[#This Row],[USD List / Unit]]*$I$3</f>
        <v>1.72</v>
      </c>
      <c r="J180" s="6">
        <v>627998003945</v>
      </c>
      <c r="K180" s="1"/>
      <c r="L180" s="1" t="s">
        <v>10</v>
      </c>
      <c r="M180" s="1" t="s">
        <v>2953</v>
      </c>
      <c r="N180" s="1"/>
      <c r="O180" s="1"/>
      <c r="P180" s="2">
        <v>0.04</v>
      </c>
      <c r="Q180" s="2">
        <v>0.04</v>
      </c>
      <c r="R180" s="1" t="s">
        <v>926</v>
      </c>
      <c r="S180" s="1" t="s">
        <v>2954</v>
      </c>
      <c r="T180" s="1" t="s">
        <v>2955</v>
      </c>
      <c r="U180" s="1" t="s">
        <v>683</v>
      </c>
      <c r="V180" s="1" t="s">
        <v>4</v>
      </c>
      <c r="W180" s="1" t="s">
        <v>684</v>
      </c>
      <c r="X180" s="1" t="s">
        <v>6</v>
      </c>
    </row>
    <row r="181" spans="1:24" x14ac:dyDescent="0.2">
      <c r="A181" s="1"/>
      <c r="B181" s="1" t="s">
        <v>685</v>
      </c>
      <c r="C181" s="1" t="s">
        <v>686</v>
      </c>
      <c r="D181" s="4" t="s">
        <v>2</v>
      </c>
      <c r="E181" s="5">
        <v>1</v>
      </c>
      <c r="F181" s="5">
        <v>400</v>
      </c>
      <c r="G181" s="21">
        <v>3.59</v>
      </c>
      <c r="H181" s="14" t="s">
        <v>4862</v>
      </c>
      <c r="I181" s="22">
        <f>Heating_US[[#This Row],[USD List / Unit]]*$I$3</f>
        <v>3.59</v>
      </c>
      <c r="J181" s="6">
        <v>627998005376</v>
      </c>
      <c r="K181" s="1"/>
      <c r="L181" s="1" t="s">
        <v>109</v>
      </c>
      <c r="M181" s="1" t="s">
        <v>2824</v>
      </c>
      <c r="N181" s="1"/>
      <c r="O181" s="1"/>
      <c r="P181" s="2">
        <v>0.09</v>
      </c>
      <c r="Q181" s="2">
        <v>0.09</v>
      </c>
      <c r="R181" s="1" t="s">
        <v>926</v>
      </c>
      <c r="S181" s="1" t="s">
        <v>2956</v>
      </c>
      <c r="T181" s="1"/>
      <c r="U181" s="1" t="s">
        <v>687</v>
      </c>
      <c r="V181" s="1" t="s">
        <v>4</v>
      </c>
      <c r="W181" s="1" t="s">
        <v>688</v>
      </c>
      <c r="X181" s="1" t="s">
        <v>6</v>
      </c>
    </row>
    <row r="182" spans="1:24" x14ac:dyDescent="0.2">
      <c r="A182" s="1" t="s">
        <v>101</v>
      </c>
      <c r="B182" s="1" t="s">
        <v>690</v>
      </c>
      <c r="C182" s="1" t="s">
        <v>691</v>
      </c>
      <c r="D182" s="4" t="s">
        <v>2</v>
      </c>
      <c r="E182" s="5">
        <v>50</v>
      </c>
      <c r="F182" s="5">
        <v>100</v>
      </c>
      <c r="G182" s="21">
        <v>6.86</v>
      </c>
      <c r="H182" s="14" t="s">
        <v>4862</v>
      </c>
      <c r="I182" s="22">
        <f>Heating_US[[#This Row],[USD List / Unit]]*$I$3</f>
        <v>6.86</v>
      </c>
      <c r="J182" s="6">
        <v>627998009817</v>
      </c>
      <c r="K182" s="1"/>
      <c r="L182" s="1" t="s">
        <v>109</v>
      </c>
      <c r="M182" s="1" t="s">
        <v>2957</v>
      </c>
      <c r="N182" s="1"/>
      <c r="O182" s="1"/>
      <c r="P182" s="2">
        <v>0.26</v>
      </c>
      <c r="Q182" s="2">
        <v>0.26</v>
      </c>
      <c r="R182" s="1" t="s">
        <v>926</v>
      </c>
      <c r="S182" s="1" t="s">
        <v>2958</v>
      </c>
      <c r="T182" s="1" t="s">
        <v>2959</v>
      </c>
      <c r="U182" s="1" t="s">
        <v>692</v>
      </c>
      <c r="V182" s="1" t="s">
        <v>4</v>
      </c>
      <c r="W182" s="1" t="s">
        <v>693</v>
      </c>
      <c r="X182" s="1" t="s">
        <v>6</v>
      </c>
    </row>
    <row r="183" spans="1:24" x14ac:dyDescent="0.2">
      <c r="A183" s="1"/>
      <c r="B183" s="1" t="s">
        <v>694</v>
      </c>
      <c r="C183" s="1" t="s">
        <v>4768</v>
      </c>
      <c r="D183" s="4" t="s">
        <v>2</v>
      </c>
      <c r="E183" s="5">
        <v>250</v>
      </c>
      <c r="F183" s="5">
        <v>6000</v>
      </c>
      <c r="G183" s="21">
        <v>5.43</v>
      </c>
      <c r="H183" s="14" t="s">
        <v>4698</v>
      </c>
      <c r="I183" s="22">
        <f>Heating_US[[#This Row],[USD List / Unit]]*$I$3</f>
        <v>5.43</v>
      </c>
      <c r="J183" s="6">
        <v>627998005031</v>
      </c>
      <c r="K183" s="1"/>
      <c r="L183" s="1" t="s">
        <v>10</v>
      </c>
      <c r="M183" s="1" t="s">
        <v>2965</v>
      </c>
      <c r="N183" s="1"/>
      <c r="O183" s="1"/>
      <c r="P183" s="2">
        <v>0.17</v>
      </c>
      <c r="Q183" s="2">
        <v>0.17</v>
      </c>
      <c r="R183" s="1" t="s">
        <v>926</v>
      </c>
      <c r="S183" s="1" t="s">
        <v>2966</v>
      </c>
      <c r="T183" s="1" t="s">
        <v>2967</v>
      </c>
      <c r="U183" s="1" t="s">
        <v>695</v>
      </c>
      <c r="V183" s="1" t="s">
        <v>4</v>
      </c>
      <c r="W183" s="1" t="s">
        <v>696</v>
      </c>
      <c r="X183" s="1" t="s">
        <v>6</v>
      </c>
    </row>
    <row r="184" spans="1:24" x14ac:dyDescent="0.2">
      <c r="A184" s="1"/>
      <c r="B184" s="1" t="s">
        <v>697</v>
      </c>
      <c r="C184" s="1" t="s">
        <v>4769</v>
      </c>
      <c r="D184" s="4" t="s">
        <v>2</v>
      </c>
      <c r="E184" s="5">
        <v>25</v>
      </c>
      <c r="F184" s="5">
        <v>50</v>
      </c>
      <c r="G184" s="21">
        <v>7.48</v>
      </c>
      <c r="H184" s="14" t="s">
        <v>4698</v>
      </c>
      <c r="I184" s="22">
        <f>Heating_US[[#This Row],[USD List / Unit]]*$I$3</f>
        <v>7.48</v>
      </c>
      <c r="J184" s="6">
        <v>627998003969</v>
      </c>
      <c r="K184" s="1"/>
      <c r="L184" s="1" t="s">
        <v>10</v>
      </c>
      <c r="M184" s="1" t="s">
        <v>2953</v>
      </c>
      <c r="N184" s="1"/>
      <c r="O184" s="1"/>
      <c r="P184" s="2">
        <v>0.26</v>
      </c>
      <c r="Q184" s="2">
        <v>0.26</v>
      </c>
      <c r="R184" s="1" t="s">
        <v>926</v>
      </c>
      <c r="S184" s="1" t="s">
        <v>2968</v>
      </c>
      <c r="T184" s="1"/>
      <c r="U184" s="1" t="s">
        <v>698</v>
      </c>
      <c r="V184" s="1" t="s">
        <v>4</v>
      </c>
      <c r="W184" s="1" t="s">
        <v>699</v>
      </c>
      <c r="X184" s="1" t="s">
        <v>6</v>
      </c>
    </row>
    <row r="185" spans="1:24" x14ac:dyDescent="0.2">
      <c r="A185" s="1"/>
      <c r="B185" s="1" t="s">
        <v>700</v>
      </c>
      <c r="C185" s="1" t="s">
        <v>4770</v>
      </c>
      <c r="D185" s="4" t="s">
        <v>2</v>
      </c>
      <c r="E185" s="5">
        <v>50</v>
      </c>
      <c r="F185" s="5">
        <v>500</v>
      </c>
      <c r="G185" s="21">
        <v>2.4900000000000002</v>
      </c>
      <c r="H185" s="14" t="s">
        <v>4698</v>
      </c>
      <c r="I185" s="22">
        <f>Heating_US[[#This Row],[USD List / Unit]]*$I$3</f>
        <v>2.4900000000000002</v>
      </c>
      <c r="J185" s="6">
        <v>627998003976</v>
      </c>
      <c r="K185" s="1"/>
      <c r="L185" s="1" t="s">
        <v>10</v>
      </c>
      <c r="M185" s="1" t="s">
        <v>682</v>
      </c>
      <c r="N185" s="1"/>
      <c r="O185" s="1"/>
      <c r="P185" s="2">
        <v>0.02</v>
      </c>
      <c r="Q185" s="2">
        <v>0.02</v>
      </c>
      <c r="R185" s="1" t="s">
        <v>926</v>
      </c>
      <c r="S185" s="1" t="s">
        <v>2969</v>
      </c>
      <c r="T185" s="1"/>
      <c r="U185" s="1" t="s">
        <v>701</v>
      </c>
      <c r="V185" s="1" t="s">
        <v>4</v>
      </c>
      <c r="W185" s="1" t="s">
        <v>702</v>
      </c>
      <c r="X185" s="1" t="s">
        <v>6</v>
      </c>
    </row>
    <row r="186" spans="1:24" x14ac:dyDescent="0.2">
      <c r="A186" s="1"/>
      <c r="B186" s="1" t="s">
        <v>703</v>
      </c>
      <c r="C186" s="1" t="s">
        <v>704</v>
      </c>
      <c r="D186" s="4" t="s">
        <v>705</v>
      </c>
      <c r="E186" s="5">
        <v>400</v>
      </c>
      <c r="F186" s="5">
        <v>10000</v>
      </c>
      <c r="G186" s="21">
        <v>1.82</v>
      </c>
      <c r="H186" s="14" t="s">
        <v>4698</v>
      </c>
      <c r="I186" s="22">
        <f>Heating_US[[#This Row],[USD List / Unit]]*$I$3</f>
        <v>1.82</v>
      </c>
      <c r="J186" s="6">
        <v>627998003983</v>
      </c>
      <c r="K186" s="1"/>
      <c r="L186" s="1" t="s">
        <v>10</v>
      </c>
      <c r="M186" s="1" t="s">
        <v>2953</v>
      </c>
      <c r="N186" s="1"/>
      <c r="O186" s="1"/>
      <c r="P186" s="2">
        <v>0.12</v>
      </c>
      <c r="Q186" s="2">
        <v>0.12</v>
      </c>
      <c r="R186" s="1" t="s">
        <v>926</v>
      </c>
      <c r="S186" s="1" t="s">
        <v>2970</v>
      </c>
      <c r="T186" s="1"/>
      <c r="U186" s="1" t="s">
        <v>706</v>
      </c>
      <c r="V186" s="1" t="s">
        <v>707</v>
      </c>
      <c r="W186" s="1" t="s">
        <v>708</v>
      </c>
      <c r="X186" s="1" t="s">
        <v>709</v>
      </c>
    </row>
    <row r="187" spans="1:24" x14ac:dyDescent="0.2">
      <c r="A187" s="1"/>
      <c r="B187" s="1" t="s">
        <v>710</v>
      </c>
      <c r="C187" s="1" t="s">
        <v>711</v>
      </c>
      <c r="D187" s="4" t="s">
        <v>712</v>
      </c>
      <c r="E187" s="5">
        <v>1</v>
      </c>
      <c r="F187" s="5">
        <v>20</v>
      </c>
      <c r="G187" s="21">
        <v>181.48</v>
      </c>
      <c r="H187" s="14" t="s">
        <v>4699</v>
      </c>
      <c r="I187" s="22">
        <f>Heating_US[[#This Row],[USD List / Unit]]*$I$3</f>
        <v>181.48</v>
      </c>
      <c r="J187" s="6">
        <v>627998003990</v>
      </c>
      <c r="K187" s="1"/>
      <c r="L187" s="1" t="s">
        <v>10</v>
      </c>
      <c r="M187" s="1" t="s">
        <v>2971</v>
      </c>
      <c r="N187" s="1"/>
      <c r="O187" s="1"/>
      <c r="P187" s="2">
        <v>1.88</v>
      </c>
      <c r="Q187" s="2">
        <v>1.88</v>
      </c>
      <c r="R187" s="1" t="s">
        <v>926</v>
      </c>
      <c r="S187" s="1" t="s">
        <v>711</v>
      </c>
      <c r="T187" s="1"/>
      <c r="U187" s="1" t="s">
        <v>713</v>
      </c>
      <c r="V187" s="1" t="s">
        <v>714</v>
      </c>
      <c r="W187" s="1" t="s">
        <v>715</v>
      </c>
      <c r="X187" s="1" t="s">
        <v>716</v>
      </c>
    </row>
    <row r="188" spans="1:24" x14ac:dyDescent="0.2">
      <c r="A188" s="1"/>
      <c r="B188" s="1" t="s">
        <v>717</v>
      </c>
      <c r="C188" s="1" t="s">
        <v>718</v>
      </c>
      <c r="D188" s="4" t="s">
        <v>712</v>
      </c>
      <c r="E188" s="5">
        <v>1</v>
      </c>
      <c r="F188" s="5">
        <v>10</v>
      </c>
      <c r="G188" s="21">
        <v>87.28</v>
      </c>
      <c r="H188" s="14" t="s">
        <v>4699</v>
      </c>
      <c r="I188" s="22">
        <f>Heating_US[[#This Row],[USD List / Unit]]*$I$3</f>
        <v>87.28</v>
      </c>
      <c r="J188" s="6">
        <v>627998004003</v>
      </c>
      <c r="K188" s="1"/>
      <c r="L188" s="1" t="s">
        <v>342</v>
      </c>
      <c r="M188" s="1" t="s">
        <v>2972</v>
      </c>
      <c r="N188" s="1"/>
      <c r="O188" s="1"/>
      <c r="P188" s="2">
        <v>1.38</v>
      </c>
      <c r="Q188" s="2">
        <v>1.38</v>
      </c>
      <c r="R188" s="1" t="s">
        <v>926</v>
      </c>
      <c r="S188" s="1" t="s">
        <v>2973</v>
      </c>
      <c r="T188" s="1"/>
      <c r="U188" s="1" t="s">
        <v>719</v>
      </c>
      <c r="V188" s="1" t="s">
        <v>714</v>
      </c>
      <c r="W188" s="1" t="s">
        <v>720</v>
      </c>
      <c r="X188" s="1" t="s">
        <v>716</v>
      </c>
    </row>
    <row r="189" spans="1:24" x14ac:dyDescent="0.2">
      <c r="A189" s="1"/>
      <c r="B189" s="1" t="s">
        <v>721</v>
      </c>
      <c r="C189" s="1" t="s">
        <v>722</v>
      </c>
      <c r="D189" s="4" t="s">
        <v>712</v>
      </c>
      <c r="E189" s="5">
        <v>1</v>
      </c>
      <c r="F189" s="5">
        <v>10</v>
      </c>
      <c r="G189" s="21">
        <v>91.93</v>
      </c>
      <c r="H189" s="14" t="s">
        <v>4699</v>
      </c>
      <c r="I189" s="22">
        <f>Heating_US[[#This Row],[USD List / Unit]]*$I$3</f>
        <v>91.93</v>
      </c>
      <c r="J189" s="6">
        <v>627998004010</v>
      </c>
      <c r="K189" s="1"/>
      <c r="L189" s="1" t="s">
        <v>342</v>
      </c>
      <c r="M189" s="1" t="s">
        <v>2972</v>
      </c>
      <c r="N189" s="1"/>
      <c r="O189" s="1"/>
      <c r="P189" s="2">
        <v>3.09</v>
      </c>
      <c r="Q189" s="2">
        <v>3.09</v>
      </c>
      <c r="R189" s="1" t="s">
        <v>926</v>
      </c>
      <c r="S189" s="1" t="s">
        <v>2974</v>
      </c>
      <c r="T189" s="1"/>
      <c r="U189" s="1" t="s">
        <v>723</v>
      </c>
      <c r="V189" s="1" t="s">
        <v>714</v>
      </c>
      <c r="W189" s="1" t="s">
        <v>724</v>
      </c>
      <c r="X189" s="1" t="s">
        <v>716</v>
      </c>
    </row>
    <row r="190" spans="1:24" x14ac:dyDescent="0.2">
      <c r="A190" s="1"/>
      <c r="B190" s="1" t="s">
        <v>725</v>
      </c>
      <c r="C190" s="1" t="s">
        <v>726</v>
      </c>
      <c r="D190" s="4" t="s">
        <v>727</v>
      </c>
      <c r="E190" s="5">
        <v>1</v>
      </c>
      <c r="F190" s="5">
        <v>20</v>
      </c>
      <c r="G190" s="21">
        <v>67.83</v>
      </c>
      <c r="H190" s="14" t="s">
        <v>4863</v>
      </c>
      <c r="I190" s="22">
        <f>Heating_US[[#This Row],[USD List / Unit]]*$I$3</f>
        <v>67.83</v>
      </c>
      <c r="J190" s="6">
        <v>627998007042</v>
      </c>
      <c r="K190" s="1"/>
      <c r="L190" s="1" t="s">
        <v>728</v>
      </c>
      <c r="M190" s="1" t="s">
        <v>2971</v>
      </c>
      <c r="N190" s="1"/>
      <c r="O190" s="1"/>
      <c r="P190" s="2">
        <v>1.7</v>
      </c>
      <c r="Q190" s="2">
        <v>1.7</v>
      </c>
      <c r="R190" s="1" t="s">
        <v>926</v>
      </c>
      <c r="S190" s="1" t="s">
        <v>2975</v>
      </c>
      <c r="T190" s="1" t="s">
        <v>2976</v>
      </c>
      <c r="U190" s="1" t="s">
        <v>729</v>
      </c>
      <c r="V190" s="1" t="s">
        <v>730</v>
      </c>
      <c r="W190" s="1" t="s">
        <v>731</v>
      </c>
      <c r="X190" s="1" t="s">
        <v>732</v>
      </c>
    </row>
    <row r="191" spans="1:24" x14ac:dyDescent="0.2">
      <c r="A191" s="1"/>
      <c r="B191" s="1" t="s">
        <v>733</v>
      </c>
      <c r="C191" s="1" t="s">
        <v>734</v>
      </c>
      <c r="D191" s="4" t="s">
        <v>727</v>
      </c>
      <c r="E191" s="5">
        <v>1</v>
      </c>
      <c r="F191" s="5">
        <v>20</v>
      </c>
      <c r="G191" s="21">
        <v>87.84</v>
      </c>
      <c r="H191" s="14" t="s">
        <v>4863</v>
      </c>
      <c r="I191" s="22">
        <f>Heating_US[[#This Row],[USD List / Unit]]*$I$3</f>
        <v>87.84</v>
      </c>
      <c r="J191" s="6">
        <v>627998009770</v>
      </c>
      <c r="K191" s="1"/>
      <c r="L191" s="1" t="s">
        <v>735</v>
      </c>
      <c r="M191" s="1" t="s">
        <v>2971</v>
      </c>
      <c r="N191" s="1"/>
      <c r="O191" s="1"/>
      <c r="P191" s="2">
        <v>4.4000000000000004</v>
      </c>
      <c r="Q191" s="2">
        <v>4.4000000000000004</v>
      </c>
      <c r="R191" s="1" t="s">
        <v>926</v>
      </c>
      <c r="S191" s="1" t="s">
        <v>2977</v>
      </c>
      <c r="T191" s="1" t="s">
        <v>2978</v>
      </c>
      <c r="U191" s="1" t="s">
        <v>736</v>
      </c>
      <c r="V191" s="1" t="s">
        <v>730</v>
      </c>
      <c r="W191" s="1" t="s">
        <v>737</v>
      </c>
      <c r="X191" s="1" t="s">
        <v>732</v>
      </c>
    </row>
    <row r="192" spans="1:24" x14ac:dyDescent="0.2">
      <c r="A192" s="1"/>
      <c r="B192" s="1" t="s">
        <v>738</v>
      </c>
      <c r="C192" s="1" t="s">
        <v>739</v>
      </c>
      <c r="D192" s="4" t="s">
        <v>727</v>
      </c>
      <c r="E192" s="5">
        <v>1</v>
      </c>
      <c r="F192" s="5">
        <v>10</v>
      </c>
      <c r="G192" s="21">
        <v>108.42</v>
      </c>
      <c r="H192" s="14" t="s">
        <v>4863</v>
      </c>
      <c r="I192" s="22">
        <f>Heating_US[[#This Row],[USD List / Unit]]*$I$3</f>
        <v>108.42</v>
      </c>
      <c r="J192" s="6">
        <v>627998009787</v>
      </c>
      <c r="K192" s="1"/>
      <c r="L192" s="1" t="s">
        <v>735</v>
      </c>
      <c r="M192" s="1" t="s">
        <v>2971</v>
      </c>
      <c r="N192" s="1"/>
      <c r="O192" s="1"/>
      <c r="P192" s="2">
        <v>2</v>
      </c>
      <c r="Q192" s="2">
        <v>2</v>
      </c>
      <c r="R192" s="1" t="s">
        <v>926</v>
      </c>
      <c r="S192" s="1" t="s">
        <v>2979</v>
      </c>
      <c r="T192" s="1" t="s">
        <v>2980</v>
      </c>
      <c r="U192" s="1" t="s">
        <v>740</v>
      </c>
      <c r="V192" s="1" t="s">
        <v>730</v>
      </c>
      <c r="W192" s="1" t="s">
        <v>741</v>
      </c>
      <c r="X192" s="1" t="s">
        <v>732</v>
      </c>
    </row>
    <row r="193" spans="1:24" x14ac:dyDescent="0.2">
      <c r="A193" s="1"/>
      <c r="B193" s="1" t="s">
        <v>742</v>
      </c>
      <c r="C193" s="1" t="s">
        <v>743</v>
      </c>
      <c r="D193" s="4" t="s">
        <v>30</v>
      </c>
      <c r="E193" s="5">
        <v>1</v>
      </c>
      <c r="F193" s="5">
        <v>16</v>
      </c>
      <c r="G193" s="21">
        <v>1286</v>
      </c>
      <c r="H193" s="14" t="s">
        <v>4701</v>
      </c>
      <c r="I193" s="22">
        <f>Heating_US[[#This Row],[USD List / Unit]]*$I$3</f>
        <v>1286</v>
      </c>
      <c r="J193" s="6">
        <v>627998004072</v>
      </c>
      <c r="K193" s="1"/>
      <c r="L193" s="1" t="s">
        <v>10</v>
      </c>
      <c r="M193" s="1" t="s">
        <v>1490</v>
      </c>
      <c r="N193" s="1"/>
      <c r="O193" s="1"/>
      <c r="P193" s="2">
        <v>54.160600000000002</v>
      </c>
      <c r="Q193" s="2">
        <v>57.410600000000002</v>
      </c>
      <c r="R193" s="1" t="s">
        <v>926</v>
      </c>
      <c r="S193" s="1" t="s">
        <v>3019</v>
      </c>
      <c r="T193" s="1" t="s">
        <v>1500</v>
      </c>
      <c r="U193" s="1" t="s">
        <v>744</v>
      </c>
      <c r="V193" s="1" t="s">
        <v>33</v>
      </c>
      <c r="W193" s="1" t="s">
        <v>745</v>
      </c>
      <c r="X193" s="1" t="s">
        <v>35</v>
      </c>
    </row>
    <row r="194" spans="1:24" x14ac:dyDescent="0.2">
      <c r="A194" s="1"/>
      <c r="B194" s="1" t="s">
        <v>746</v>
      </c>
      <c r="C194" s="1" t="s">
        <v>747</v>
      </c>
      <c r="D194" s="4" t="s">
        <v>30</v>
      </c>
      <c r="E194" s="5">
        <v>1</v>
      </c>
      <c r="F194" s="5">
        <v>12</v>
      </c>
      <c r="G194" s="21">
        <v>1754</v>
      </c>
      <c r="H194" s="14" t="s">
        <v>4701</v>
      </c>
      <c r="I194" s="22">
        <f>Heating_US[[#This Row],[USD List / Unit]]*$I$3</f>
        <v>1754</v>
      </c>
      <c r="J194" s="6">
        <v>627998004089</v>
      </c>
      <c r="K194" s="1"/>
      <c r="L194" s="1" t="s">
        <v>10</v>
      </c>
      <c r="M194" s="1" t="s">
        <v>1490</v>
      </c>
      <c r="N194" s="1"/>
      <c r="O194" s="1"/>
      <c r="P194" s="2">
        <v>75.663600000000002</v>
      </c>
      <c r="Q194" s="2">
        <v>79.443600000000004</v>
      </c>
      <c r="R194" s="1" t="s">
        <v>926</v>
      </c>
      <c r="S194" s="1" t="s">
        <v>3020</v>
      </c>
      <c r="T194" s="1" t="s">
        <v>1500</v>
      </c>
      <c r="U194" s="1" t="s">
        <v>748</v>
      </c>
      <c r="V194" s="1" t="s">
        <v>33</v>
      </c>
      <c r="W194" s="1" t="s">
        <v>749</v>
      </c>
      <c r="X194" s="1" t="s">
        <v>35</v>
      </c>
    </row>
    <row r="195" spans="1:24" x14ac:dyDescent="0.2">
      <c r="A195" s="1"/>
      <c r="B195" s="1" t="s">
        <v>750</v>
      </c>
      <c r="C195" s="1" t="s">
        <v>751</v>
      </c>
      <c r="D195" s="4" t="s">
        <v>30</v>
      </c>
      <c r="E195" s="5">
        <v>1</v>
      </c>
      <c r="F195" s="5">
        <v>7</v>
      </c>
      <c r="G195" s="21">
        <v>2227</v>
      </c>
      <c r="H195" s="14" t="s">
        <v>4701</v>
      </c>
      <c r="I195" s="22">
        <f>Heating_US[[#This Row],[USD List / Unit]]*$I$3</f>
        <v>2227</v>
      </c>
      <c r="J195" s="6">
        <v>627998004096</v>
      </c>
      <c r="K195" s="1"/>
      <c r="L195" s="1" t="s">
        <v>10</v>
      </c>
      <c r="M195" s="1" t="s">
        <v>1490</v>
      </c>
      <c r="N195" s="1"/>
      <c r="O195" s="1"/>
      <c r="P195" s="2">
        <v>102.2064</v>
      </c>
      <c r="Q195" s="2">
        <v>108.9064</v>
      </c>
      <c r="R195" s="1" t="s">
        <v>926</v>
      </c>
      <c r="S195" s="1" t="s">
        <v>3021</v>
      </c>
      <c r="T195" s="1" t="s">
        <v>1500</v>
      </c>
      <c r="U195" s="1" t="s">
        <v>752</v>
      </c>
      <c r="V195" s="1" t="s">
        <v>33</v>
      </c>
      <c r="W195" s="1" t="s">
        <v>753</v>
      </c>
      <c r="X195" s="1" t="s">
        <v>35</v>
      </c>
    </row>
    <row r="196" spans="1:24" x14ac:dyDescent="0.2">
      <c r="A196" s="1"/>
      <c r="B196" s="1" t="s">
        <v>754</v>
      </c>
      <c r="C196" s="1" t="s">
        <v>755</v>
      </c>
      <c r="D196" s="4" t="s">
        <v>30</v>
      </c>
      <c r="E196" s="5">
        <v>1</v>
      </c>
      <c r="F196" s="5">
        <v>28</v>
      </c>
      <c r="G196" s="21">
        <v>396.4</v>
      </c>
      <c r="H196" s="14" t="s">
        <v>4701</v>
      </c>
      <c r="I196" s="22">
        <f>Heating_US[[#This Row],[USD List / Unit]]*$I$3</f>
        <v>396.4</v>
      </c>
      <c r="J196" s="6">
        <v>627998004102</v>
      </c>
      <c r="K196" s="1"/>
      <c r="L196" s="1" t="s">
        <v>10</v>
      </c>
      <c r="M196" s="1" t="s">
        <v>1490</v>
      </c>
      <c r="N196" s="1"/>
      <c r="O196" s="1"/>
      <c r="P196" s="2">
        <v>16.967199999999998</v>
      </c>
      <c r="Q196" s="2">
        <v>19.347200000000001</v>
      </c>
      <c r="R196" s="1" t="s">
        <v>926</v>
      </c>
      <c r="S196" s="1" t="s">
        <v>3022</v>
      </c>
      <c r="T196" s="1" t="s">
        <v>1500</v>
      </c>
      <c r="U196" s="1" t="s">
        <v>756</v>
      </c>
      <c r="V196" s="1" t="s">
        <v>33</v>
      </c>
      <c r="W196" s="1" t="s">
        <v>757</v>
      </c>
      <c r="X196" s="1" t="s">
        <v>35</v>
      </c>
    </row>
    <row r="197" spans="1:24" x14ac:dyDescent="0.2">
      <c r="A197" s="1"/>
      <c r="B197" s="1" t="s">
        <v>758</v>
      </c>
      <c r="C197" s="1" t="s">
        <v>759</v>
      </c>
      <c r="D197" s="4" t="s">
        <v>30</v>
      </c>
      <c r="E197" s="5">
        <v>1</v>
      </c>
      <c r="F197" s="5">
        <v>12</v>
      </c>
      <c r="G197" s="21">
        <v>634.20000000000005</v>
      </c>
      <c r="H197" s="14" t="s">
        <v>4701</v>
      </c>
      <c r="I197" s="22">
        <f>Heating_US[[#This Row],[USD List / Unit]]*$I$3</f>
        <v>634.20000000000005</v>
      </c>
      <c r="J197" s="6">
        <v>627998010028</v>
      </c>
      <c r="K197" s="1"/>
      <c r="L197" s="1" t="s">
        <v>10</v>
      </c>
      <c r="M197" s="1" t="s">
        <v>1490</v>
      </c>
      <c r="N197" s="1"/>
      <c r="O197" s="1"/>
      <c r="P197" s="2">
        <v>25.145</v>
      </c>
      <c r="Q197" s="2">
        <v>28.835000000000001</v>
      </c>
      <c r="R197" s="1" t="s">
        <v>926</v>
      </c>
      <c r="S197" s="1" t="s">
        <v>3023</v>
      </c>
      <c r="T197" s="1" t="s">
        <v>1500</v>
      </c>
      <c r="U197" s="1" t="s">
        <v>760</v>
      </c>
      <c r="V197" s="1" t="s">
        <v>33</v>
      </c>
      <c r="W197" s="1" t="s">
        <v>761</v>
      </c>
      <c r="X197" s="1" t="s">
        <v>35</v>
      </c>
    </row>
    <row r="198" spans="1:24" x14ac:dyDescent="0.2">
      <c r="A198" s="1"/>
      <c r="B198" s="1" t="s">
        <v>762</v>
      </c>
      <c r="C198" s="1" t="s">
        <v>763</v>
      </c>
      <c r="D198" s="4" t="s">
        <v>30</v>
      </c>
      <c r="E198" s="5">
        <v>1</v>
      </c>
      <c r="F198" s="5">
        <v>10</v>
      </c>
      <c r="G198" s="21">
        <v>879.9</v>
      </c>
      <c r="H198" s="14" t="s">
        <v>4701</v>
      </c>
      <c r="I198" s="22">
        <f>Heating_US[[#This Row],[USD List / Unit]]*$I$3</f>
        <v>879.9</v>
      </c>
      <c r="J198" s="6">
        <v>627998011117</v>
      </c>
      <c r="K198" s="1"/>
      <c r="L198" s="1" t="s">
        <v>10</v>
      </c>
      <c r="M198" s="1" t="s">
        <v>1490</v>
      </c>
      <c r="N198" s="1"/>
      <c r="O198" s="1"/>
      <c r="P198" s="2">
        <v>35.264899999999997</v>
      </c>
      <c r="Q198" s="2">
        <v>37.474899999999998</v>
      </c>
      <c r="R198" s="1" t="s">
        <v>926</v>
      </c>
      <c r="S198" s="1" t="s">
        <v>3024</v>
      </c>
      <c r="T198" s="1" t="s">
        <v>1500</v>
      </c>
      <c r="U198" s="1" t="s">
        <v>764</v>
      </c>
      <c r="V198" s="1" t="s">
        <v>33</v>
      </c>
      <c r="W198" s="1" t="s">
        <v>765</v>
      </c>
      <c r="X198" s="1" t="s">
        <v>35</v>
      </c>
    </row>
    <row r="199" spans="1:24" x14ac:dyDescent="0.2">
      <c r="A199" s="1"/>
      <c r="B199" s="1" t="s">
        <v>766</v>
      </c>
      <c r="C199" s="1" t="s">
        <v>767</v>
      </c>
      <c r="D199" s="4" t="s">
        <v>30</v>
      </c>
      <c r="E199" s="5">
        <v>1</v>
      </c>
      <c r="F199" s="5">
        <v>48</v>
      </c>
      <c r="G199" s="21">
        <v>321.5</v>
      </c>
      <c r="H199" s="14" t="s">
        <v>4701</v>
      </c>
      <c r="I199" s="22">
        <f>Heating_US[[#This Row],[USD List / Unit]]*$I$3</f>
        <v>321.5</v>
      </c>
      <c r="J199" s="6">
        <v>627998004119</v>
      </c>
      <c r="K199" s="1"/>
      <c r="L199" s="1" t="s">
        <v>10</v>
      </c>
      <c r="M199" s="1" t="s">
        <v>1490</v>
      </c>
      <c r="N199" s="1"/>
      <c r="O199" s="1"/>
      <c r="P199" s="2">
        <v>13.5402</v>
      </c>
      <c r="Q199" s="2">
        <v>15.9092</v>
      </c>
      <c r="R199" s="1" t="s">
        <v>926</v>
      </c>
      <c r="S199" s="1" t="s">
        <v>3025</v>
      </c>
      <c r="T199" s="1" t="s">
        <v>1500</v>
      </c>
      <c r="U199" s="1" t="s">
        <v>768</v>
      </c>
      <c r="V199" s="1" t="s">
        <v>33</v>
      </c>
      <c r="W199" s="1" t="s">
        <v>769</v>
      </c>
      <c r="X199" s="1" t="s">
        <v>35</v>
      </c>
    </row>
    <row r="200" spans="1:24" x14ac:dyDescent="0.2">
      <c r="A200" s="1"/>
      <c r="B200" s="1" t="s">
        <v>770</v>
      </c>
      <c r="C200" s="1" t="s">
        <v>771</v>
      </c>
      <c r="D200" s="4" t="s">
        <v>772</v>
      </c>
      <c r="E200" s="5">
        <v>1</v>
      </c>
      <c r="F200" s="5">
        <v>20</v>
      </c>
      <c r="G200" s="21">
        <v>445.4</v>
      </c>
      <c r="H200" s="14" t="s">
        <v>4702</v>
      </c>
      <c r="I200" s="22">
        <f>Heating_US[[#This Row],[USD List / Unit]]*$I$3</f>
        <v>445.4</v>
      </c>
      <c r="J200" s="6">
        <v>627998006168</v>
      </c>
      <c r="K200" s="1"/>
      <c r="L200" s="1" t="s">
        <v>10</v>
      </c>
      <c r="M200" s="1" t="s">
        <v>1490</v>
      </c>
      <c r="N200" s="1"/>
      <c r="O200" s="1"/>
      <c r="P200" s="2">
        <v>20.441299999999998</v>
      </c>
      <c r="Q200" s="2">
        <v>21.4513</v>
      </c>
      <c r="R200" s="1" t="s">
        <v>926</v>
      </c>
      <c r="S200" s="1" t="s">
        <v>3026</v>
      </c>
      <c r="T200" s="1" t="s">
        <v>1500</v>
      </c>
      <c r="U200" s="1" t="s">
        <v>773</v>
      </c>
      <c r="V200" s="1" t="s">
        <v>774</v>
      </c>
      <c r="W200" s="1" t="s">
        <v>775</v>
      </c>
      <c r="X200" s="1" t="s">
        <v>776</v>
      </c>
    </row>
    <row r="201" spans="1:24" x14ac:dyDescent="0.2">
      <c r="A201" s="1"/>
      <c r="B201" s="1" t="s">
        <v>777</v>
      </c>
      <c r="C201" s="1" t="s">
        <v>778</v>
      </c>
      <c r="D201" s="4" t="s">
        <v>772</v>
      </c>
      <c r="E201" s="5">
        <v>1</v>
      </c>
      <c r="F201" s="5">
        <v>20</v>
      </c>
      <c r="G201" s="21">
        <v>396.4</v>
      </c>
      <c r="H201" s="14" t="s">
        <v>4702</v>
      </c>
      <c r="I201" s="22">
        <f>Heating_US[[#This Row],[USD List / Unit]]*$I$3</f>
        <v>396.4</v>
      </c>
      <c r="J201" s="6">
        <v>627998006175</v>
      </c>
      <c r="K201" s="1"/>
      <c r="L201" s="1" t="s">
        <v>10</v>
      </c>
      <c r="M201" s="1" t="s">
        <v>1490</v>
      </c>
      <c r="N201" s="1"/>
      <c r="O201" s="1"/>
      <c r="P201" s="2">
        <v>16.967199999999998</v>
      </c>
      <c r="Q201" s="2">
        <v>17.9772</v>
      </c>
      <c r="R201" s="1" t="s">
        <v>926</v>
      </c>
      <c r="S201" s="1" t="s">
        <v>3027</v>
      </c>
      <c r="T201" s="1" t="s">
        <v>1500</v>
      </c>
      <c r="U201" s="1" t="s">
        <v>779</v>
      </c>
      <c r="V201" s="1" t="s">
        <v>774</v>
      </c>
      <c r="W201" s="1" t="s">
        <v>780</v>
      </c>
      <c r="X201" s="1" t="s">
        <v>776</v>
      </c>
    </row>
    <row r="202" spans="1:24" x14ac:dyDescent="0.2">
      <c r="A202" s="1"/>
      <c r="B202" s="1" t="s">
        <v>781</v>
      </c>
      <c r="C202" s="1" t="s">
        <v>782</v>
      </c>
      <c r="D202" s="4" t="s">
        <v>772</v>
      </c>
      <c r="E202" s="5">
        <v>1</v>
      </c>
      <c r="F202" s="5">
        <v>15</v>
      </c>
      <c r="G202" s="21">
        <v>634.20000000000005</v>
      </c>
      <c r="H202" s="14" t="s">
        <v>4702</v>
      </c>
      <c r="I202" s="22">
        <f>Heating_US[[#This Row],[USD List / Unit]]*$I$3</f>
        <v>634.20000000000005</v>
      </c>
      <c r="J202" s="6">
        <v>627998010042</v>
      </c>
      <c r="K202" s="1"/>
      <c r="L202" s="1" t="s">
        <v>10</v>
      </c>
      <c r="M202" s="1" t="s">
        <v>1490</v>
      </c>
      <c r="N202" s="1"/>
      <c r="O202" s="1"/>
      <c r="P202" s="2">
        <v>25.145</v>
      </c>
      <c r="Q202" s="2">
        <v>26.155000000000001</v>
      </c>
      <c r="R202" s="1" t="s">
        <v>926</v>
      </c>
      <c r="S202" s="1" t="s">
        <v>3028</v>
      </c>
      <c r="T202" s="1" t="s">
        <v>1500</v>
      </c>
      <c r="U202" s="1" t="s">
        <v>783</v>
      </c>
      <c r="V202" s="1" t="s">
        <v>774</v>
      </c>
      <c r="W202" s="1" t="s">
        <v>784</v>
      </c>
      <c r="X202" s="1" t="s">
        <v>776</v>
      </c>
    </row>
    <row r="203" spans="1:24" x14ac:dyDescent="0.2">
      <c r="A203" s="1"/>
      <c r="B203" s="1" t="s">
        <v>785</v>
      </c>
      <c r="C203" s="1" t="s">
        <v>786</v>
      </c>
      <c r="D203" s="4" t="s">
        <v>772</v>
      </c>
      <c r="E203" s="5">
        <v>1</v>
      </c>
      <c r="F203" s="5">
        <v>10</v>
      </c>
      <c r="G203" s="21">
        <v>879.9</v>
      </c>
      <c r="H203" s="14" t="s">
        <v>4702</v>
      </c>
      <c r="I203" s="22">
        <f>Heating_US[[#This Row],[USD List / Unit]]*$I$3</f>
        <v>879.9</v>
      </c>
      <c r="J203" s="6">
        <v>627998011124</v>
      </c>
      <c r="K203" s="1"/>
      <c r="L203" s="1" t="s">
        <v>10</v>
      </c>
      <c r="M203" s="1" t="s">
        <v>1490</v>
      </c>
      <c r="N203" s="1"/>
      <c r="O203" s="1"/>
      <c r="P203" s="2">
        <v>35.264899999999997</v>
      </c>
      <c r="Q203" s="2">
        <v>36.578200000000002</v>
      </c>
      <c r="R203" s="1" t="s">
        <v>926</v>
      </c>
      <c r="S203" s="1" t="s">
        <v>3029</v>
      </c>
      <c r="T203" s="1" t="s">
        <v>1500</v>
      </c>
      <c r="U203" s="1" t="s">
        <v>787</v>
      </c>
      <c r="V203" s="1" t="s">
        <v>774</v>
      </c>
      <c r="W203" s="1" t="s">
        <v>788</v>
      </c>
      <c r="X203" s="1" t="s">
        <v>776</v>
      </c>
    </row>
    <row r="204" spans="1:24" x14ac:dyDescent="0.2">
      <c r="A204" s="1"/>
      <c r="B204" s="1" t="s">
        <v>789</v>
      </c>
      <c r="C204" s="1" t="s">
        <v>790</v>
      </c>
      <c r="D204" s="4" t="s">
        <v>30</v>
      </c>
      <c r="E204" s="5">
        <v>1</v>
      </c>
      <c r="F204" s="5">
        <v>48</v>
      </c>
      <c r="G204" s="21">
        <v>385.8</v>
      </c>
      <c r="H204" s="14" t="s">
        <v>4701</v>
      </c>
      <c r="I204" s="22">
        <f>Heating_US[[#This Row],[USD List / Unit]]*$I$3</f>
        <v>385.8</v>
      </c>
      <c r="J204" s="6">
        <v>627998004126</v>
      </c>
      <c r="K204" s="1"/>
      <c r="L204" s="1" t="s">
        <v>10</v>
      </c>
      <c r="M204" s="1" t="s">
        <v>1490</v>
      </c>
      <c r="N204" s="1"/>
      <c r="O204" s="1"/>
      <c r="P204" s="2">
        <v>16.248200000000001</v>
      </c>
      <c r="Q204" s="2">
        <v>18.6172</v>
      </c>
      <c r="R204" s="1" t="s">
        <v>926</v>
      </c>
      <c r="S204" s="1" t="s">
        <v>3030</v>
      </c>
      <c r="T204" s="1" t="s">
        <v>1500</v>
      </c>
      <c r="U204" s="1" t="s">
        <v>791</v>
      </c>
      <c r="V204" s="1" t="s">
        <v>33</v>
      </c>
      <c r="W204" s="1" t="s">
        <v>792</v>
      </c>
      <c r="X204" s="1" t="s">
        <v>35</v>
      </c>
    </row>
    <row r="205" spans="1:24" x14ac:dyDescent="0.2">
      <c r="A205" s="1" t="s">
        <v>425</v>
      </c>
      <c r="B205" s="1" t="s">
        <v>793</v>
      </c>
      <c r="C205" s="1" t="s">
        <v>3031</v>
      </c>
      <c r="D205" s="4" t="s">
        <v>30</v>
      </c>
      <c r="E205" s="5">
        <v>1</v>
      </c>
      <c r="F205" s="5">
        <v>18</v>
      </c>
      <c r="G205" s="21">
        <v>600.6</v>
      </c>
      <c r="H205" s="14" t="s">
        <v>4702</v>
      </c>
      <c r="I205" s="22">
        <f>Heating_US[[#This Row],[USD List / Unit]]*$I$3</f>
        <v>600.6</v>
      </c>
      <c r="J205" s="6">
        <v>627998011926</v>
      </c>
      <c r="K205" s="1"/>
      <c r="L205" s="1" t="s">
        <v>10</v>
      </c>
      <c r="M205" s="1" t="s">
        <v>1490</v>
      </c>
      <c r="N205" s="1"/>
      <c r="O205" s="1"/>
      <c r="P205" s="2">
        <v>25.248200000000001</v>
      </c>
      <c r="Q205" s="2">
        <v>28.478200000000001</v>
      </c>
      <c r="R205" s="1" t="s">
        <v>926</v>
      </c>
      <c r="S205" s="1" t="s">
        <v>3032</v>
      </c>
      <c r="T205" s="1" t="s">
        <v>4934</v>
      </c>
      <c r="U205" s="1" t="s">
        <v>794</v>
      </c>
      <c r="V205" s="1" t="s">
        <v>33</v>
      </c>
      <c r="W205" s="1" t="s">
        <v>795</v>
      </c>
      <c r="X205" s="1" t="s">
        <v>35</v>
      </c>
    </row>
    <row r="206" spans="1:24" x14ac:dyDescent="0.2">
      <c r="A206" s="1"/>
      <c r="B206" s="1" t="s">
        <v>796</v>
      </c>
      <c r="C206" s="1" t="s">
        <v>797</v>
      </c>
      <c r="D206" s="4" t="s">
        <v>30</v>
      </c>
      <c r="E206" s="5">
        <v>1</v>
      </c>
      <c r="F206" s="5">
        <v>32</v>
      </c>
      <c r="G206" s="21">
        <v>526.20000000000005</v>
      </c>
      <c r="H206" s="14" t="s">
        <v>4701</v>
      </c>
      <c r="I206" s="22">
        <f>Heating_US[[#This Row],[USD List / Unit]]*$I$3</f>
        <v>526.20000000000005</v>
      </c>
      <c r="J206" s="6">
        <v>627998010059</v>
      </c>
      <c r="K206" s="1"/>
      <c r="L206" s="1" t="s">
        <v>10</v>
      </c>
      <c r="M206" s="1" t="s">
        <v>1490</v>
      </c>
      <c r="N206" s="1"/>
      <c r="O206" s="1"/>
      <c r="P206" s="2">
        <v>22.699100000000001</v>
      </c>
      <c r="Q206" s="2">
        <v>24.989100000000001</v>
      </c>
      <c r="R206" s="1" t="s">
        <v>926</v>
      </c>
      <c r="S206" s="1" t="s">
        <v>3033</v>
      </c>
      <c r="T206" s="1" t="s">
        <v>1500</v>
      </c>
      <c r="U206" s="1" t="s">
        <v>798</v>
      </c>
      <c r="V206" s="1" t="s">
        <v>33</v>
      </c>
      <c r="W206" s="1" t="s">
        <v>799</v>
      </c>
      <c r="X206" s="1" t="s">
        <v>35</v>
      </c>
    </row>
    <row r="207" spans="1:24" x14ac:dyDescent="0.2">
      <c r="A207" s="1"/>
      <c r="B207" s="1" t="s">
        <v>800</v>
      </c>
      <c r="C207" s="1" t="s">
        <v>801</v>
      </c>
      <c r="D207" s="4" t="s">
        <v>30</v>
      </c>
      <c r="E207" s="5">
        <v>1</v>
      </c>
      <c r="F207" s="5">
        <v>16</v>
      </c>
      <c r="G207" s="21">
        <v>668.1</v>
      </c>
      <c r="H207" s="14" t="s">
        <v>4701</v>
      </c>
      <c r="I207" s="22">
        <f>Heating_US[[#This Row],[USD List / Unit]]*$I$3</f>
        <v>668.1</v>
      </c>
      <c r="J207" s="6">
        <v>627998004997</v>
      </c>
      <c r="K207" s="1"/>
      <c r="L207" s="1" t="s">
        <v>10</v>
      </c>
      <c r="M207" s="1" t="s">
        <v>1490</v>
      </c>
      <c r="N207" s="1"/>
      <c r="O207" s="1"/>
      <c r="P207" s="2">
        <v>30.661899999999999</v>
      </c>
      <c r="Q207" s="2">
        <v>33.851900000000001</v>
      </c>
      <c r="R207" s="1" t="s">
        <v>926</v>
      </c>
      <c r="S207" s="1" t="s">
        <v>3034</v>
      </c>
      <c r="T207" s="1" t="s">
        <v>1500</v>
      </c>
      <c r="U207" s="1" t="s">
        <v>802</v>
      </c>
      <c r="V207" s="1" t="s">
        <v>33</v>
      </c>
      <c r="W207" s="1" t="s">
        <v>803</v>
      </c>
      <c r="X207" s="1" t="s">
        <v>35</v>
      </c>
    </row>
    <row r="208" spans="1:24" x14ac:dyDescent="0.2">
      <c r="A208" s="1" t="s">
        <v>425</v>
      </c>
      <c r="B208" s="1" t="s">
        <v>804</v>
      </c>
      <c r="C208" s="1" t="s">
        <v>3035</v>
      </c>
      <c r="D208" s="4" t="s">
        <v>30</v>
      </c>
      <c r="E208" s="5">
        <v>1</v>
      </c>
      <c r="F208" s="5">
        <v>9</v>
      </c>
      <c r="G208" s="21">
        <v>1016.7</v>
      </c>
      <c r="H208" s="14" t="s">
        <v>4702</v>
      </c>
      <c r="I208" s="22">
        <f>Heating_US[[#This Row],[USD List / Unit]]*$I$3</f>
        <v>1016.7</v>
      </c>
      <c r="J208" s="6">
        <v>627998012350</v>
      </c>
      <c r="K208" s="1"/>
      <c r="L208" s="1" t="s">
        <v>10</v>
      </c>
      <c r="M208" s="1" t="s">
        <v>1490</v>
      </c>
      <c r="N208" s="1"/>
      <c r="O208" s="1"/>
      <c r="P208" s="2">
        <v>47.761899999999997</v>
      </c>
      <c r="Q208" s="2">
        <v>54.321899999999999</v>
      </c>
      <c r="R208" s="1" t="s">
        <v>926</v>
      </c>
      <c r="S208" s="1" t="s">
        <v>3036</v>
      </c>
      <c r="T208" s="1" t="s">
        <v>4934</v>
      </c>
      <c r="U208" s="1" t="s">
        <v>805</v>
      </c>
      <c r="V208" s="1" t="s">
        <v>33</v>
      </c>
      <c r="W208" s="1" t="s">
        <v>806</v>
      </c>
      <c r="X208" s="1" t="s">
        <v>35</v>
      </c>
    </row>
    <row r="209" spans="1:24" x14ac:dyDescent="0.2">
      <c r="A209" s="1"/>
      <c r="B209" s="1" t="s">
        <v>807</v>
      </c>
      <c r="C209" s="1" t="s">
        <v>808</v>
      </c>
      <c r="D209" s="4" t="s">
        <v>30</v>
      </c>
      <c r="E209" s="5">
        <v>1</v>
      </c>
      <c r="F209" s="5">
        <v>7</v>
      </c>
      <c r="G209" s="21">
        <v>1902.6</v>
      </c>
      <c r="H209" s="14" t="s">
        <v>4701</v>
      </c>
      <c r="I209" s="22">
        <f>Heating_US[[#This Row],[USD List / Unit]]*$I$3</f>
        <v>1902.6</v>
      </c>
      <c r="J209" s="6">
        <v>627998010035</v>
      </c>
      <c r="K209" s="1"/>
      <c r="L209" s="1" t="s">
        <v>10</v>
      </c>
      <c r="M209" s="1" t="s">
        <v>1490</v>
      </c>
      <c r="N209" s="1"/>
      <c r="O209" s="1"/>
      <c r="P209" s="2">
        <v>75.435100000000006</v>
      </c>
      <c r="Q209" s="2">
        <v>82.2851</v>
      </c>
      <c r="R209" s="1" t="s">
        <v>926</v>
      </c>
      <c r="S209" s="1" t="s">
        <v>3037</v>
      </c>
      <c r="T209" s="1" t="s">
        <v>1500</v>
      </c>
      <c r="U209" s="1" t="s">
        <v>809</v>
      </c>
      <c r="V209" s="1" t="s">
        <v>33</v>
      </c>
      <c r="W209" s="1" t="s">
        <v>810</v>
      </c>
      <c r="X209" s="1" t="s">
        <v>35</v>
      </c>
    </row>
    <row r="210" spans="1:24" x14ac:dyDescent="0.2">
      <c r="A210" s="1"/>
      <c r="B210" s="1" t="s">
        <v>811</v>
      </c>
      <c r="C210" s="1" t="s">
        <v>812</v>
      </c>
      <c r="D210" s="4" t="s">
        <v>30</v>
      </c>
      <c r="E210" s="5">
        <v>1</v>
      </c>
      <c r="F210" s="5">
        <v>7</v>
      </c>
      <c r="G210" s="21">
        <v>2639.7</v>
      </c>
      <c r="H210" s="14" t="s">
        <v>4701</v>
      </c>
      <c r="I210" s="22">
        <f>Heating_US[[#This Row],[USD List / Unit]]*$I$3</f>
        <v>2639.7</v>
      </c>
      <c r="J210" s="6">
        <v>627998011131</v>
      </c>
      <c r="K210" s="1"/>
      <c r="L210" s="1" t="s">
        <v>10</v>
      </c>
      <c r="M210" s="1" t="s">
        <v>1490</v>
      </c>
      <c r="N210" s="1"/>
      <c r="O210" s="1"/>
      <c r="P210" s="2">
        <v>105.79470000000001</v>
      </c>
      <c r="Q210" s="2">
        <v>112.79470000000001</v>
      </c>
      <c r="R210" s="1" t="s">
        <v>926</v>
      </c>
      <c r="S210" s="1" t="s">
        <v>3038</v>
      </c>
      <c r="T210" s="1" t="s">
        <v>1500</v>
      </c>
      <c r="U210" s="1" t="s">
        <v>813</v>
      </c>
      <c r="V210" s="1" t="s">
        <v>33</v>
      </c>
      <c r="W210" s="1" t="s">
        <v>814</v>
      </c>
      <c r="X210" s="1" t="s">
        <v>35</v>
      </c>
    </row>
    <row r="211" spans="1:24" x14ac:dyDescent="0.2">
      <c r="A211" s="1"/>
      <c r="B211" s="1" t="s">
        <v>815</v>
      </c>
      <c r="C211" s="1" t="s">
        <v>816</v>
      </c>
      <c r="D211" s="4" t="s">
        <v>30</v>
      </c>
      <c r="E211" s="5">
        <v>1</v>
      </c>
      <c r="F211" s="5">
        <v>32</v>
      </c>
      <c r="G211" s="21">
        <v>643</v>
      </c>
      <c r="H211" s="14" t="s">
        <v>4701</v>
      </c>
      <c r="I211" s="22">
        <f>Heating_US[[#This Row],[USD List / Unit]]*$I$3</f>
        <v>643</v>
      </c>
      <c r="J211" s="6">
        <v>627998004140</v>
      </c>
      <c r="K211" s="1"/>
      <c r="L211" s="1" t="s">
        <v>10</v>
      </c>
      <c r="M211" s="1" t="s">
        <v>1490</v>
      </c>
      <c r="N211" s="1"/>
      <c r="O211" s="1"/>
      <c r="P211" s="2">
        <v>27.080300000000001</v>
      </c>
      <c r="Q211" s="2">
        <v>29.400300000000001</v>
      </c>
      <c r="R211" s="1" t="s">
        <v>926</v>
      </c>
      <c r="S211" s="1" t="s">
        <v>3039</v>
      </c>
      <c r="T211" s="1" t="s">
        <v>1500</v>
      </c>
      <c r="U211" s="1" t="s">
        <v>817</v>
      </c>
      <c r="V211" s="1" t="s">
        <v>33</v>
      </c>
      <c r="W211" s="1" t="s">
        <v>818</v>
      </c>
      <c r="X211" s="1" t="s">
        <v>35</v>
      </c>
    </row>
    <row r="212" spans="1:24" x14ac:dyDescent="0.2">
      <c r="A212" s="1"/>
      <c r="B212" s="1" t="s">
        <v>819</v>
      </c>
      <c r="C212" s="1" t="s">
        <v>820</v>
      </c>
      <c r="D212" s="4" t="s">
        <v>30</v>
      </c>
      <c r="E212" s="5">
        <v>1</v>
      </c>
      <c r="F212" s="5">
        <v>16</v>
      </c>
      <c r="G212" s="21">
        <v>877</v>
      </c>
      <c r="H212" s="14" t="s">
        <v>4701</v>
      </c>
      <c r="I212" s="22">
        <f>Heating_US[[#This Row],[USD List / Unit]]*$I$3</f>
        <v>877</v>
      </c>
      <c r="J212" s="6">
        <v>627998004157</v>
      </c>
      <c r="K212" s="1"/>
      <c r="L212" s="1" t="s">
        <v>10</v>
      </c>
      <c r="M212" s="1" t="s">
        <v>1490</v>
      </c>
      <c r="N212" s="1"/>
      <c r="O212" s="1"/>
      <c r="P212" s="2">
        <v>37.831800000000001</v>
      </c>
      <c r="Q212" s="2">
        <v>41.061799999999998</v>
      </c>
      <c r="R212" s="1" t="s">
        <v>926</v>
      </c>
      <c r="S212" s="1" t="s">
        <v>3040</v>
      </c>
      <c r="T212" s="1" t="s">
        <v>1500</v>
      </c>
      <c r="U212" s="1" t="s">
        <v>821</v>
      </c>
      <c r="V212" s="1" t="s">
        <v>33</v>
      </c>
      <c r="W212" s="1" t="s">
        <v>822</v>
      </c>
      <c r="X212" s="1" t="s">
        <v>35</v>
      </c>
    </row>
    <row r="213" spans="1:24" x14ac:dyDescent="0.2">
      <c r="A213" s="1"/>
      <c r="B213" s="1" t="s">
        <v>823</v>
      </c>
      <c r="C213" s="1" t="s">
        <v>824</v>
      </c>
      <c r="D213" s="4" t="s">
        <v>30</v>
      </c>
      <c r="E213" s="5">
        <v>1</v>
      </c>
      <c r="F213" s="5">
        <v>12</v>
      </c>
      <c r="G213" s="21">
        <v>1113.5</v>
      </c>
      <c r="H213" s="14" t="s">
        <v>4701</v>
      </c>
      <c r="I213" s="22">
        <f>Heating_US[[#This Row],[USD List / Unit]]*$I$3</f>
        <v>1113.5</v>
      </c>
      <c r="J213" s="6">
        <v>627998004164</v>
      </c>
      <c r="K213" s="1"/>
      <c r="L213" s="1" t="s">
        <v>10</v>
      </c>
      <c r="M213" s="1" t="s">
        <v>1490</v>
      </c>
      <c r="N213" s="1"/>
      <c r="O213" s="1"/>
      <c r="P213" s="2">
        <v>51.103200000000001</v>
      </c>
      <c r="Q213" s="2">
        <v>54.863199999999999</v>
      </c>
      <c r="R213" s="1" t="s">
        <v>926</v>
      </c>
      <c r="S213" s="1" t="s">
        <v>3041</v>
      </c>
      <c r="T213" s="1" t="s">
        <v>1500</v>
      </c>
      <c r="U213" s="1" t="s">
        <v>825</v>
      </c>
      <c r="V213" s="1" t="s">
        <v>33</v>
      </c>
      <c r="W213" s="1" t="s">
        <v>826</v>
      </c>
      <c r="X213" s="1" t="s">
        <v>35</v>
      </c>
    </row>
    <row r="214" spans="1:24" x14ac:dyDescent="0.2">
      <c r="A214" s="1"/>
      <c r="B214" s="1" t="s">
        <v>827</v>
      </c>
      <c r="C214" s="1" t="s">
        <v>828</v>
      </c>
      <c r="D214" s="4" t="s">
        <v>30</v>
      </c>
      <c r="E214" s="5">
        <v>1</v>
      </c>
      <c r="F214" s="5">
        <v>7</v>
      </c>
      <c r="G214" s="21">
        <v>1982</v>
      </c>
      <c r="H214" s="14" t="s">
        <v>4701</v>
      </c>
      <c r="I214" s="22">
        <f>Heating_US[[#This Row],[USD List / Unit]]*$I$3</f>
        <v>1982</v>
      </c>
      <c r="J214" s="6">
        <v>627998004171</v>
      </c>
      <c r="K214" s="1"/>
      <c r="L214" s="1" t="s">
        <v>10</v>
      </c>
      <c r="M214" s="1" t="s">
        <v>1490</v>
      </c>
      <c r="N214" s="1"/>
      <c r="O214" s="1"/>
      <c r="P214" s="2">
        <v>84.835999999999999</v>
      </c>
      <c r="Q214" s="2">
        <v>91.406000000000006</v>
      </c>
      <c r="R214" s="1" t="s">
        <v>926</v>
      </c>
      <c r="S214" s="1" t="s">
        <v>3042</v>
      </c>
      <c r="T214" s="1" t="s">
        <v>1500</v>
      </c>
      <c r="U214" s="1" t="s">
        <v>829</v>
      </c>
      <c r="V214" s="1" t="s">
        <v>33</v>
      </c>
      <c r="W214" s="1" t="s">
        <v>830</v>
      </c>
      <c r="X214" s="1" t="s">
        <v>35</v>
      </c>
    </row>
    <row r="215" spans="1:24" x14ac:dyDescent="0.2">
      <c r="A215" s="1"/>
      <c r="B215" s="1" t="s">
        <v>831</v>
      </c>
      <c r="C215" s="1" t="s">
        <v>832</v>
      </c>
      <c r="D215" s="4" t="s">
        <v>2</v>
      </c>
      <c r="E215" s="5">
        <v>1</v>
      </c>
      <c r="F215" s="5"/>
      <c r="G215" s="21">
        <v>1887.95</v>
      </c>
      <c r="H215" s="14" t="s">
        <v>4705</v>
      </c>
      <c r="I215" s="22">
        <f>Heating_US[[#This Row],[USD List / Unit]]*$I$3</f>
        <v>1887.95</v>
      </c>
      <c r="J215" s="6">
        <v>627998011919</v>
      </c>
      <c r="K215" s="1"/>
      <c r="L215" s="1" t="s">
        <v>833</v>
      </c>
      <c r="M215" s="1" t="s">
        <v>161</v>
      </c>
      <c r="N215" s="1"/>
      <c r="O215" s="1"/>
      <c r="P215" s="2">
        <v>6.58</v>
      </c>
      <c r="Q215" s="2">
        <v>6.58</v>
      </c>
      <c r="R215" s="1" t="s">
        <v>926</v>
      </c>
      <c r="S215" s="1" t="s">
        <v>3067</v>
      </c>
      <c r="T215" s="1"/>
      <c r="U215" s="1" t="s">
        <v>834</v>
      </c>
      <c r="V215" s="1" t="s">
        <v>4</v>
      </c>
      <c r="W215" s="1" t="s">
        <v>835</v>
      </c>
      <c r="X215" s="1" t="s">
        <v>6</v>
      </c>
    </row>
    <row r="216" spans="1:24" x14ac:dyDescent="0.2">
      <c r="A216" s="1"/>
      <c r="B216" s="1" t="s">
        <v>836</v>
      </c>
      <c r="C216" s="1" t="s">
        <v>837</v>
      </c>
      <c r="D216" s="4" t="s">
        <v>2</v>
      </c>
      <c r="E216" s="5">
        <v>1</v>
      </c>
      <c r="F216" s="5"/>
      <c r="G216" s="21">
        <v>167.72</v>
      </c>
      <c r="H216" s="14" t="s">
        <v>4705</v>
      </c>
      <c r="I216" s="22">
        <f>Heating_US[[#This Row],[USD List / Unit]]*$I$3</f>
        <v>167.72</v>
      </c>
      <c r="J216" s="6">
        <v>627998014637</v>
      </c>
      <c r="K216" s="1"/>
      <c r="L216" s="1" t="s">
        <v>10</v>
      </c>
      <c r="M216" s="1" t="s">
        <v>3138</v>
      </c>
      <c r="N216" s="1"/>
      <c r="O216" s="1"/>
      <c r="P216" s="2">
        <v>0</v>
      </c>
      <c r="Q216" s="2">
        <v>0</v>
      </c>
      <c r="R216" s="1" t="s">
        <v>926</v>
      </c>
      <c r="S216" s="1" t="s">
        <v>3132</v>
      </c>
      <c r="T216" s="1" t="s">
        <v>3133</v>
      </c>
      <c r="U216" s="1" t="s">
        <v>838</v>
      </c>
      <c r="V216" s="1" t="s">
        <v>4</v>
      </c>
      <c r="W216" s="1" t="s">
        <v>839</v>
      </c>
      <c r="X216" s="1" t="s">
        <v>6</v>
      </c>
    </row>
    <row r="217" spans="1:24" x14ac:dyDescent="0.2">
      <c r="A217" s="1"/>
      <c r="B217" s="1" t="s">
        <v>840</v>
      </c>
      <c r="C217" s="1" t="s">
        <v>841</v>
      </c>
      <c r="D217" s="4" t="s">
        <v>2</v>
      </c>
      <c r="E217" s="5">
        <v>1</v>
      </c>
      <c r="F217" s="5"/>
      <c r="G217" s="21">
        <v>346.56</v>
      </c>
      <c r="H217" s="14" t="s">
        <v>4705</v>
      </c>
      <c r="I217" s="22">
        <f>Heating_US[[#This Row],[USD List / Unit]]*$I$3</f>
        <v>346.56</v>
      </c>
      <c r="J217" s="6">
        <v>627998015276</v>
      </c>
      <c r="K217" s="1"/>
      <c r="L217" s="1" t="s">
        <v>10</v>
      </c>
      <c r="M217" s="1" t="s">
        <v>3138</v>
      </c>
      <c r="N217" s="1"/>
      <c r="O217" s="1"/>
      <c r="P217" s="2">
        <v>0</v>
      </c>
      <c r="Q217" s="2">
        <v>0.02</v>
      </c>
      <c r="R217" s="1" t="s">
        <v>926</v>
      </c>
      <c r="S217" s="1" t="s">
        <v>3134</v>
      </c>
      <c r="T217" s="1" t="s">
        <v>3135</v>
      </c>
      <c r="U217" s="1"/>
      <c r="V217" s="1" t="s">
        <v>4</v>
      </c>
      <c r="W217" s="1"/>
      <c r="X217" s="1" t="s">
        <v>6</v>
      </c>
    </row>
    <row r="218" spans="1:24" x14ac:dyDescent="0.2">
      <c r="A218" s="1"/>
      <c r="B218" s="1" t="s">
        <v>842</v>
      </c>
      <c r="C218" s="1" t="s">
        <v>843</v>
      </c>
      <c r="D218" s="4" t="s">
        <v>2</v>
      </c>
      <c r="E218" s="5">
        <v>1</v>
      </c>
      <c r="F218" s="5"/>
      <c r="G218" s="21">
        <v>191.5</v>
      </c>
      <c r="H218" s="14" t="s">
        <v>4866</v>
      </c>
      <c r="I218" s="22">
        <f>Heating_US[[#This Row],[USD List / Unit]]*$I$3</f>
        <v>191.5</v>
      </c>
      <c r="J218" s="6">
        <v>627998009732</v>
      </c>
      <c r="K218" s="1"/>
      <c r="L218" s="1" t="s">
        <v>10</v>
      </c>
      <c r="M218" s="1" t="s">
        <v>3791</v>
      </c>
      <c r="N218" s="1"/>
      <c r="O218" s="1"/>
      <c r="P218" s="2">
        <v>1.08</v>
      </c>
      <c r="Q218" s="2">
        <v>1.08</v>
      </c>
      <c r="R218" s="1" t="s">
        <v>926</v>
      </c>
      <c r="S218" s="1" t="s">
        <v>3792</v>
      </c>
      <c r="T218" s="1" t="s">
        <v>3732</v>
      </c>
      <c r="U218" s="1" t="s">
        <v>844</v>
      </c>
      <c r="V218" s="1" t="s">
        <v>4</v>
      </c>
      <c r="W218" s="1" t="s">
        <v>845</v>
      </c>
      <c r="X218" s="1" t="s">
        <v>6</v>
      </c>
    </row>
    <row r="219" spans="1:24" x14ac:dyDescent="0.2">
      <c r="A219" s="1"/>
      <c r="B219" s="1" t="s">
        <v>846</v>
      </c>
      <c r="C219" s="1" t="s">
        <v>847</v>
      </c>
      <c r="D219" s="4" t="s">
        <v>2</v>
      </c>
      <c r="E219" s="5">
        <v>1</v>
      </c>
      <c r="F219" s="5"/>
      <c r="G219" s="21">
        <v>198.54</v>
      </c>
      <c r="H219" s="14" t="s">
        <v>4866</v>
      </c>
      <c r="I219" s="22">
        <f>Heating_US[[#This Row],[USD List / Unit]]*$I$3</f>
        <v>198.54</v>
      </c>
      <c r="J219" s="6">
        <v>627998009886</v>
      </c>
      <c r="K219" s="1"/>
      <c r="L219" s="1" t="s">
        <v>109</v>
      </c>
      <c r="M219" s="1" t="s">
        <v>3791</v>
      </c>
      <c r="N219" s="1"/>
      <c r="O219" s="1"/>
      <c r="P219" s="2">
        <v>1.7</v>
      </c>
      <c r="Q219" s="2">
        <v>1.7</v>
      </c>
      <c r="R219" s="1" t="s">
        <v>926</v>
      </c>
      <c r="S219" s="1" t="s">
        <v>3793</v>
      </c>
      <c r="T219" s="1" t="s">
        <v>3732</v>
      </c>
      <c r="U219" s="1" t="s">
        <v>848</v>
      </c>
      <c r="V219" s="1" t="s">
        <v>4</v>
      </c>
      <c r="W219" s="1" t="s">
        <v>849</v>
      </c>
      <c r="X219" s="1" t="s">
        <v>6</v>
      </c>
    </row>
    <row r="220" spans="1:24" x14ac:dyDescent="0.2">
      <c r="A220" s="1"/>
      <c r="B220" s="1" t="s">
        <v>850</v>
      </c>
      <c r="C220" s="1" t="s">
        <v>851</v>
      </c>
      <c r="D220" s="4" t="s">
        <v>2</v>
      </c>
      <c r="E220" s="5">
        <v>1</v>
      </c>
      <c r="F220" s="5"/>
      <c r="G220" s="21">
        <v>2198.1999999999998</v>
      </c>
      <c r="H220" s="14" t="s">
        <v>4709</v>
      </c>
      <c r="I220" s="22">
        <f>Heating_US[[#This Row],[USD List / Unit]]*$I$3</f>
        <v>2198.1999999999998</v>
      </c>
      <c r="J220" s="6">
        <v>627998014415</v>
      </c>
      <c r="K220" s="1"/>
      <c r="L220" s="1" t="s">
        <v>833</v>
      </c>
      <c r="M220" s="1" t="s">
        <v>3138</v>
      </c>
      <c r="N220" s="1"/>
      <c r="O220" s="1" t="s">
        <v>852</v>
      </c>
      <c r="P220" s="2">
        <v>2.92</v>
      </c>
      <c r="Q220" s="2">
        <v>2.92</v>
      </c>
      <c r="R220" s="1" t="s">
        <v>926</v>
      </c>
      <c r="S220" s="1" t="s">
        <v>3821</v>
      </c>
      <c r="T220" s="1" t="s">
        <v>3822</v>
      </c>
      <c r="U220" s="1" t="s">
        <v>853</v>
      </c>
      <c r="V220" s="1" t="s">
        <v>4</v>
      </c>
      <c r="W220" s="1" t="s">
        <v>854</v>
      </c>
      <c r="X220" s="1" t="s">
        <v>6</v>
      </c>
    </row>
  </sheetData>
  <pageMargins left="0.23622047244094491" right="0.23622047244094491" top="0.23622047244094491" bottom="0.43307086614173229" header="0.31496062992125984" footer="0.31496062992125984"/>
  <pageSetup scale="73" fitToHeight="0" orientation="portrait" r:id="rId1"/>
  <headerFooter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1E271-1DC8-4996-B4A8-C453D21866E4}">
  <sheetPr codeName="Sheet12">
    <tabColor theme="2" tint="-9.9978637043366805E-2"/>
    <pageSetUpPr fitToPage="1"/>
  </sheetPr>
  <dimension ref="A1:X210"/>
  <sheetViews>
    <sheetView workbookViewId="0"/>
  </sheetViews>
  <sheetFormatPr defaultRowHeight="12.75" x14ac:dyDescent="0.2"/>
  <cols>
    <col min="1" max="1" width="9" style="2"/>
    <col min="2" max="2" width="19.625" style="2" bestFit="1" customWidth="1"/>
    <col min="3" max="3" width="58.75" style="2" customWidth="1"/>
    <col min="4" max="4" width="4.75" style="2" bestFit="1" customWidth="1"/>
    <col min="5" max="5" width="4.375" style="2" bestFit="1" customWidth="1"/>
    <col min="6" max="6" width="7.25" style="2" bestFit="1" customWidth="1"/>
    <col min="7" max="7" width="11.875" style="2" bestFit="1" customWidth="1"/>
    <col min="8" max="8" width="8.375" style="2" customWidth="1"/>
    <col min="9" max="9" width="11.875" style="2" bestFit="1" customWidth="1"/>
    <col min="10" max="10" width="15.625" style="2" bestFit="1" customWidth="1"/>
    <col min="11" max="11" width="28.125" style="2" bestFit="1" customWidth="1"/>
    <col min="12" max="12" width="18.625" style="2" bestFit="1" customWidth="1"/>
    <col min="13" max="13" width="24.75" style="2" bestFit="1" customWidth="1"/>
    <col min="14" max="14" width="16.75" style="2" bestFit="1" customWidth="1"/>
    <col min="15" max="15" width="18.25" style="2" bestFit="1" customWidth="1"/>
    <col min="16" max="16" width="17.125" style="2" bestFit="1" customWidth="1"/>
    <col min="17" max="17" width="17.875" style="2" bestFit="1" customWidth="1"/>
    <col min="18" max="18" width="15" style="2" bestFit="1" customWidth="1"/>
    <col min="19" max="19" width="27.5" style="2" bestFit="1" customWidth="1"/>
    <col min="20" max="20" width="26.625" style="2" bestFit="1" customWidth="1"/>
    <col min="21" max="21" width="81" style="2" bestFit="1" customWidth="1"/>
    <col min="22" max="22" width="14.875" style="2" bestFit="1" customWidth="1"/>
    <col min="23" max="23" width="81" style="2" bestFit="1" customWidth="1"/>
    <col min="24" max="27" width="81" style="2" customWidth="1"/>
    <col min="28" max="28" width="15.875" style="2" bestFit="1" customWidth="1"/>
    <col min="29" max="16384" width="9" style="2"/>
  </cols>
  <sheetData>
    <row r="1" spans="1:24" x14ac:dyDescent="0.2">
      <c r="A1" s="26" t="s">
        <v>4950</v>
      </c>
    </row>
    <row r="2" spans="1:24" x14ac:dyDescent="0.2">
      <c r="A2" s="3" t="s">
        <v>891</v>
      </c>
      <c r="I2" s="10" t="s">
        <v>4608</v>
      </c>
    </row>
    <row r="3" spans="1:24" x14ac:dyDescent="0.2">
      <c r="A3" s="3" t="s">
        <v>892</v>
      </c>
      <c r="I3" s="15">
        <v>1</v>
      </c>
    </row>
    <row r="5" spans="1:24" s="7" customFormat="1" ht="25.5" x14ac:dyDescent="0.2">
      <c r="A5" s="7" t="s">
        <v>893</v>
      </c>
      <c r="B5" s="7" t="s">
        <v>894</v>
      </c>
      <c r="C5" s="7" t="s">
        <v>895</v>
      </c>
      <c r="D5" s="8" t="s">
        <v>896</v>
      </c>
      <c r="E5" s="8" t="s">
        <v>897</v>
      </c>
      <c r="F5" s="8" t="s">
        <v>898</v>
      </c>
      <c r="G5" s="12" t="s">
        <v>4607</v>
      </c>
      <c r="H5" s="13" t="s">
        <v>899</v>
      </c>
      <c r="I5" s="18" t="s">
        <v>4867</v>
      </c>
      <c r="J5" s="9" t="s">
        <v>900</v>
      </c>
      <c r="K5" s="7" t="s">
        <v>901</v>
      </c>
      <c r="L5" s="7" t="s">
        <v>902</v>
      </c>
      <c r="M5" s="7" t="s">
        <v>903</v>
      </c>
      <c r="N5" s="7" t="s">
        <v>904</v>
      </c>
      <c r="O5" s="7" t="s">
        <v>905</v>
      </c>
      <c r="P5" s="7" t="s">
        <v>4605</v>
      </c>
      <c r="Q5" s="7" t="s">
        <v>4606</v>
      </c>
      <c r="R5" s="7" t="s">
        <v>923</v>
      </c>
      <c r="S5" s="7" t="s">
        <v>924</v>
      </c>
      <c r="T5" s="7" t="s">
        <v>925</v>
      </c>
      <c r="U5" s="7" t="s">
        <v>906</v>
      </c>
      <c r="V5" s="7" t="s">
        <v>907</v>
      </c>
      <c r="W5" s="7" t="s">
        <v>908</v>
      </c>
      <c r="X5" s="7" t="s">
        <v>909</v>
      </c>
    </row>
    <row r="6" spans="1:24" x14ac:dyDescent="0.2">
      <c r="A6" s="1"/>
      <c r="B6" s="1" t="s">
        <v>86</v>
      </c>
      <c r="C6" s="1" t="s">
        <v>87</v>
      </c>
      <c r="D6" s="4" t="s">
        <v>2</v>
      </c>
      <c r="E6" s="5">
        <v>1</v>
      </c>
      <c r="F6" s="5"/>
      <c r="G6" s="21">
        <v>1505.32</v>
      </c>
      <c r="H6" s="14" t="s">
        <v>4643</v>
      </c>
      <c r="I6" s="19">
        <f>Panels_US[[#This Row],[USD List / Unit]]*$I$3</f>
        <v>1505.32</v>
      </c>
      <c r="J6" s="6">
        <v>627998001194</v>
      </c>
      <c r="K6" s="1"/>
      <c r="L6" s="1" t="s">
        <v>10</v>
      </c>
      <c r="M6" s="1" t="s">
        <v>2191</v>
      </c>
      <c r="N6" s="1"/>
      <c r="O6" s="1"/>
      <c r="P6" s="2">
        <v>4</v>
      </c>
      <c r="Q6" s="2">
        <v>4</v>
      </c>
      <c r="R6" s="1" t="s">
        <v>926</v>
      </c>
      <c r="S6" s="1" t="s">
        <v>2192</v>
      </c>
      <c r="T6" s="1" t="s">
        <v>2193</v>
      </c>
      <c r="U6" s="1" t="s">
        <v>88</v>
      </c>
      <c r="V6" s="1" t="s">
        <v>4</v>
      </c>
      <c r="W6" s="1" t="s">
        <v>89</v>
      </c>
      <c r="X6" s="1" t="s">
        <v>6</v>
      </c>
    </row>
    <row r="7" spans="1:24" x14ac:dyDescent="0.2">
      <c r="A7" s="1"/>
      <c r="B7" s="1" t="s">
        <v>90</v>
      </c>
      <c r="C7" s="1" t="s">
        <v>91</v>
      </c>
      <c r="D7" s="4" t="s">
        <v>2</v>
      </c>
      <c r="E7" s="5">
        <v>1</v>
      </c>
      <c r="F7" s="5"/>
      <c r="G7" s="21">
        <v>385.24</v>
      </c>
      <c r="H7" s="14" t="s">
        <v>4643</v>
      </c>
      <c r="I7" s="19">
        <f>Panels_US[[#This Row],[USD List / Unit]]*$I$3</f>
        <v>385.24</v>
      </c>
      <c r="J7" s="6">
        <v>627998001200</v>
      </c>
      <c r="K7" s="1"/>
      <c r="L7" s="1" t="s">
        <v>10</v>
      </c>
      <c r="M7" s="1" t="s">
        <v>2191</v>
      </c>
      <c r="N7" s="1"/>
      <c r="O7" s="1"/>
      <c r="P7" s="2">
        <v>2.36</v>
      </c>
      <c r="Q7" s="2">
        <v>2.36</v>
      </c>
      <c r="R7" s="1" t="s">
        <v>926</v>
      </c>
      <c r="S7" s="1" t="s">
        <v>2194</v>
      </c>
      <c r="T7" s="1"/>
      <c r="U7" s="1" t="s">
        <v>92</v>
      </c>
      <c r="V7" s="1" t="s">
        <v>4</v>
      </c>
      <c r="W7" s="1" t="s">
        <v>93</v>
      </c>
      <c r="X7" s="1" t="s">
        <v>6</v>
      </c>
    </row>
    <row r="8" spans="1:24" x14ac:dyDescent="0.2">
      <c r="A8" s="1"/>
      <c r="B8" s="1" t="s">
        <v>2199</v>
      </c>
      <c r="C8" s="1" t="s">
        <v>2200</v>
      </c>
      <c r="D8" s="4" t="s">
        <v>2</v>
      </c>
      <c r="E8" s="5">
        <v>1</v>
      </c>
      <c r="F8" s="5"/>
      <c r="G8" s="21">
        <v>6815</v>
      </c>
      <c r="H8" s="14" t="s">
        <v>4651</v>
      </c>
      <c r="I8" s="19">
        <f>Panels_US[[#This Row],[USD List / Unit]]*$I$3</f>
        <v>6815</v>
      </c>
      <c r="J8" s="6">
        <v>627998014293</v>
      </c>
      <c r="K8" s="1"/>
      <c r="L8" s="1" t="s">
        <v>10</v>
      </c>
      <c r="M8" s="1" t="s">
        <v>2195</v>
      </c>
      <c r="N8" s="1"/>
      <c r="O8" s="1"/>
      <c r="P8" s="2">
        <v>69.459999999999994</v>
      </c>
      <c r="Q8" s="2">
        <v>69.459999999999994</v>
      </c>
      <c r="R8" s="1" t="s">
        <v>926</v>
      </c>
      <c r="S8" s="1" t="s">
        <v>2201</v>
      </c>
      <c r="T8" s="1" t="s">
        <v>2202</v>
      </c>
      <c r="U8" s="1" t="s">
        <v>2203</v>
      </c>
      <c r="V8" s="1" t="s">
        <v>4</v>
      </c>
      <c r="W8" s="1" t="s">
        <v>2204</v>
      </c>
      <c r="X8" s="1" t="s">
        <v>6</v>
      </c>
    </row>
    <row r="9" spans="1:24" x14ac:dyDescent="0.2">
      <c r="A9" s="1"/>
      <c r="B9" s="1" t="s">
        <v>2205</v>
      </c>
      <c r="C9" s="1" t="s">
        <v>2206</v>
      </c>
      <c r="D9" s="4" t="s">
        <v>2</v>
      </c>
      <c r="E9" s="5">
        <v>1</v>
      </c>
      <c r="F9" s="5"/>
      <c r="G9" s="21">
        <v>5574</v>
      </c>
      <c r="H9" s="14" t="s">
        <v>4651</v>
      </c>
      <c r="I9" s="19">
        <f>Panels_US[[#This Row],[USD List / Unit]]*$I$3</f>
        <v>5574</v>
      </c>
      <c r="J9" s="6">
        <v>627998014309</v>
      </c>
      <c r="K9" s="1"/>
      <c r="L9" s="1" t="s">
        <v>10</v>
      </c>
      <c r="M9" s="1" t="s">
        <v>2195</v>
      </c>
      <c r="N9" s="1"/>
      <c r="O9" s="1"/>
      <c r="P9" s="2">
        <v>0</v>
      </c>
      <c r="Q9" s="2">
        <v>0</v>
      </c>
      <c r="R9" s="1" t="s">
        <v>926</v>
      </c>
      <c r="S9" s="1" t="s">
        <v>2207</v>
      </c>
      <c r="T9" s="1" t="s">
        <v>2208</v>
      </c>
      <c r="U9" s="1" t="s">
        <v>2209</v>
      </c>
      <c r="V9" s="1" t="s">
        <v>4</v>
      </c>
      <c r="W9" s="1" t="s">
        <v>2210</v>
      </c>
      <c r="X9" s="1" t="s">
        <v>6</v>
      </c>
    </row>
    <row r="10" spans="1:24" x14ac:dyDescent="0.2">
      <c r="A10" s="1"/>
      <c r="B10" s="1" t="s">
        <v>2211</v>
      </c>
      <c r="C10" s="1" t="s">
        <v>2212</v>
      </c>
      <c r="D10" s="4" t="s">
        <v>2</v>
      </c>
      <c r="E10" s="5">
        <v>1</v>
      </c>
      <c r="F10" s="5"/>
      <c r="G10" s="21">
        <v>7548</v>
      </c>
      <c r="H10" s="14" t="s">
        <v>4652</v>
      </c>
      <c r="I10" s="19">
        <f>Panels_US[[#This Row],[USD List / Unit]]*$I$3</f>
        <v>7548</v>
      </c>
      <c r="J10" s="6">
        <v>627998015047</v>
      </c>
      <c r="K10" s="1"/>
      <c r="L10" s="1" t="s">
        <v>10</v>
      </c>
      <c r="M10" s="1" t="s">
        <v>2195</v>
      </c>
      <c r="N10" s="1"/>
      <c r="O10" s="1"/>
      <c r="P10" s="2">
        <v>0</v>
      </c>
      <c r="Q10" s="2">
        <v>0</v>
      </c>
      <c r="R10" s="1" t="s">
        <v>926</v>
      </c>
      <c r="S10" s="1" t="s">
        <v>2207</v>
      </c>
      <c r="T10" s="1" t="s">
        <v>2213</v>
      </c>
      <c r="U10" s="1"/>
      <c r="V10" s="1" t="s">
        <v>4</v>
      </c>
      <c r="W10" s="1"/>
      <c r="X10" s="1" t="s">
        <v>6</v>
      </c>
    </row>
    <row r="11" spans="1:24" x14ac:dyDescent="0.2">
      <c r="A11" s="1"/>
      <c r="B11" s="1" t="s">
        <v>2214</v>
      </c>
      <c r="C11" s="1" t="s">
        <v>2215</v>
      </c>
      <c r="D11" s="4" t="s">
        <v>2</v>
      </c>
      <c r="E11" s="5">
        <v>1</v>
      </c>
      <c r="F11" s="5"/>
      <c r="G11" s="21">
        <v>8023</v>
      </c>
      <c r="H11" s="14" t="s">
        <v>4651</v>
      </c>
      <c r="I11" s="19">
        <f>Panels_US[[#This Row],[USD List / Unit]]*$I$3</f>
        <v>8023</v>
      </c>
      <c r="J11" s="6">
        <v>627998014316</v>
      </c>
      <c r="K11" s="1"/>
      <c r="L11" s="1" t="s">
        <v>10</v>
      </c>
      <c r="M11" s="1" t="s">
        <v>2195</v>
      </c>
      <c r="N11" s="1"/>
      <c r="O11" s="1"/>
      <c r="P11" s="2">
        <v>75.5</v>
      </c>
      <c r="Q11" s="2">
        <v>75.5</v>
      </c>
      <c r="R11" s="1" t="s">
        <v>926</v>
      </c>
      <c r="S11" s="1" t="s">
        <v>2216</v>
      </c>
      <c r="T11" s="1" t="s">
        <v>2217</v>
      </c>
      <c r="U11" s="1" t="s">
        <v>2218</v>
      </c>
      <c r="V11" s="1" t="s">
        <v>4</v>
      </c>
      <c r="W11" s="1" t="s">
        <v>2219</v>
      </c>
      <c r="X11" s="1" t="s">
        <v>6</v>
      </c>
    </row>
    <row r="12" spans="1:24" x14ac:dyDescent="0.2">
      <c r="A12" s="1"/>
      <c r="B12" s="1" t="s">
        <v>2220</v>
      </c>
      <c r="C12" s="1" t="s">
        <v>2221</v>
      </c>
      <c r="D12" s="4" t="s">
        <v>2</v>
      </c>
      <c r="E12" s="5">
        <v>1</v>
      </c>
      <c r="F12" s="5"/>
      <c r="G12" s="21">
        <v>7341</v>
      </c>
      <c r="H12" s="14" t="s">
        <v>4651</v>
      </c>
      <c r="I12" s="19">
        <f>Panels_US[[#This Row],[USD List / Unit]]*$I$3</f>
        <v>7341</v>
      </c>
      <c r="J12" s="6">
        <v>627998014323</v>
      </c>
      <c r="K12" s="1"/>
      <c r="L12" s="1" t="s">
        <v>10</v>
      </c>
      <c r="M12" s="1" t="s">
        <v>2195</v>
      </c>
      <c r="N12" s="1"/>
      <c r="O12" s="1"/>
      <c r="P12" s="2">
        <v>0</v>
      </c>
      <c r="Q12" s="2">
        <v>0</v>
      </c>
      <c r="R12" s="1" t="s">
        <v>926</v>
      </c>
      <c r="S12" s="1" t="s">
        <v>2222</v>
      </c>
      <c r="T12" s="1" t="s">
        <v>2208</v>
      </c>
      <c r="U12" s="1" t="s">
        <v>2223</v>
      </c>
      <c r="V12" s="1" t="s">
        <v>4</v>
      </c>
      <c r="W12" s="1" t="s">
        <v>2224</v>
      </c>
      <c r="X12" s="1" t="s">
        <v>6</v>
      </c>
    </row>
    <row r="13" spans="1:24" x14ac:dyDescent="0.2">
      <c r="A13" s="1"/>
      <c r="B13" s="1" t="s">
        <v>2225</v>
      </c>
      <c r="C13" s="1" t="s">
        <v>2226</v>
      </c>
      <c r="D13" s="4" t="s">
        <v>2</v>
      </c>
      <c r="E13" s="5">
        <v>1</v>
      </c>
      <c r="F13" s="5"/>
      <c r="G13" s="21">
        <v>9139</v>
      </c>
      <c r="H13" s="14" t="s">
        <v>4652</v>
      </c>
      <c r="I13" s="19">
        <f>Panels_US[[#This Row],[USD List / Unit]]*$I$3</f>
        <v>9139</v>
      </c>
      <c r="J13" s="6">
        <v>627998015030</v>
      </c>
      <c r="K13" s="1"/>
      <c r="L13" s="1" t="s">
        <v>10</v>
      </c>
      <c r="M13" s="1" t="s">
        <v>2195</v>
      </c>
      <c r="N13" s="1"/>
      <c r="O13" s="1"/>
      <c r="P13" s="2">
        <v>0</v>
      </c>
      <c r="Q13" s="2">
        <v>0</v>
      </c>
      <c r="R13" s="1" t="s">
        <v>926</v>
      </c>
      <c r="S13" s="1" t="s">
        <v>2222</v>
      </c>
      <c r="T13" s="1" t="s">
        <v>2213</v>
      </c>
      <c r="U13" s="1"/>
      <c r="V13" s="1" t="s">
        <v>4</v>
      </c>
      <c r="W13" s="1"/>
      <c r="X13" s="1" t="s">
        <v>6</v>
      </c>
    </row>
    <row r="14" spans="1:24" x14ac:dyDescent="0.2">
      <c r="A14" s="1"/>
      <c r="B14" s="1" t="s">
        <v>2271</v>
      </c>
      <c r="C14" s="1" t="s">
        <v>2272</v>
      </c>
      <c r="D14" s="4" t="s">
        <v>2</v>
      </c>
      <c r="E14" s="5">
        <v>1</v>
      </c>
      <c r="F14" s="5"/>
      <c r="G14" s="21">
        <v>6815</v>
      </c>
      <c r="H14" s="14" t="s">
        <v>4661</v>
      </c>
      <c r="I14" s="19">
        <f>Panels_US[[#This Row],[USD List / Unit]]*$I$3</f>
        <v>6815</v>
      </c>
      <c r="J14" s="6">
        <v>627998015054</v>
      </c>
      <c r="K14" s="1"/>
      <c r="L14" s="1" t="s">
        <v>10</v>
      </c>
      <c r="M14" s="1" t="s">
        <v>2195</v>
      </c>
      <c r="N14" s="1"/>
      <c r="O14" s="1"/>
      <c r="P14" s="2">
        <v>0</v>
      </c>
      <c r="Q14" s="2">
        <v>0</v>
      </c>
      <c r="R14" s="1" t="s">
        <v>926</v>
      </c>
      <c r="S14" s="1" t="s">
        <v>2273</v>
      </c>
      <c r="T14" s="1" t="s">
        <v>2274</v>
      </c>
      <c r="U14" s="1"/>
      <c r="V14" s="1" t="s">
        <v>4</v>
      </c>
      <c r="W14" s="1"/>
      <c r="X14" s="1" t="s">
        <v>6</v>
      </c>
    </row>
    <row r="15" spans="1:24" x14ac:dyDescent="0.2">
      <c r="A15" s="1"/>
      <c r="B15" s="1" t="s">
        <v>2275</v>
      </c>
      <c r="C15" s="1" t="s">
        <v>2276</v>
      </c>
      <c r="D15" s="4" t="s">
        <v>2</v>
      </c>
      <c r="E15" s="5">
        <v>1</v>
      </c>
      <c r="F15" s="5"/>
      <c r="G15" s="21">
        <v>5574</v>
      </c>
      <c r="H15" s="14" t="s">
        <v>4661</v>
      </c>
      <c r="I15" s="19">
        <f>Panels_US[[#This Row],[USD List / Unit]]*$I$3</f>
        <v>5574</v>
      </c>
      <c r="J15" s="6">
        <v>627998015061</v>
      </c>
      <c r="K15" s="1"/>
      <c r="L15" s="1" t="s">
        <v>10</v>
      </c>
      <c r="M15" s="1" t="s">
        <v>2195</v>
      </c>
      <c r="N15" s="1"/>
      <c r="O15" s="1"/>
      <c r="P15" s="2">
        <v>0</v>
      </c>
      <c r="Q15" s="2">
        <v>0</v>
      </c>
      <c r="R15" s="1" t="s">
        <v>926</v>
      </c>
      <c r="S15" s="1" t="s">
        <v>2273</v>
      </c>
      <c r="T15" s="1" t="s">
        <v>2208</v>
      </c>
      <c r="U15" s="1"/>
      <c r="V15" s="1" t="s">
        <v>4</v>
      </c>
      <c r="W15" s="1"/>
      <c r="X15" s="1" t="s">
        <v>6</v>
      </c>
    </row>
    <row r="16" spans="1:24" x14ac:dyDescent="0.2">
      <c r="A16" s="1"/>
      <c r="B16" s="1" t="s">
        <v>2277</v>
      </c>
      <c r="C16" s="1" t="s">
        <v>4662</v>
      </c>
      <c r="D16" s="4" t="s">
        <v>2</v>
      </c>
      <c r="E16" s="5">
        <v>1</v>
      </c>
      <c r="F16" s="5"/>
      <c r="G16" s="21">
        <v>9828</v>
      </c>
      <c r="H16" s="14" t="s">
        <v>4663</v>
      </c>
      <c r="I16" s="19">
        <f>Panels_US[[#This Row],[USD List / Unit]]*$I$3</f>
        <v>9828</v>
      </c>
      <c r="J16" s="6">
        <v>627998017119</v>
      </c>
      <c r="K16" s="1"/>
      <c r="L16" s="1" t="s">
        <v>10</v>
      </c>
      <c r="M16" s="1" t="s">
        <v>2195</v>
      </c>
      <c r="N16" s="1"/>
      <c r="O16" s="1"/>
      <c r="P16" s="2">
        <v>0</v>
      </c>
      <c r="Q16" s="2">
        <v>0</v>
      </c>
      <c r="R16" s="1" t="s">
        <v>926</v>
      </c>
      <c r="S16" s="1" t="s">
        <v>2279</v>
      </c>
      <c r="T16" s="1"/>
      <c r="U16" s="1"/>
      <c r="V16" s="1" t="s">
        <v>4</v>
      </c>
      <c r="W16" s="1"/>
      <c r="X16" s="1" t="s">
        <v>6</v>
      </c>
    </row>
    <row r="17" spans="1:24" x14ac:dyDescent="0.2">
      <c r="A17" s="1"/>
      <c r="B17" s="1" t="s">
        <v>2280</v>
      </c>
      <c r="C17" s="1" t="s">
        <v>2281</v>
      </c>
      <c r="D17" s="4" t="s">
        <v>2</v>
      </c>
      <c r="E17" s="5">
        <v>1</v>
      </c>
      <c r="F17" s="5"/>
      <c r="G17" s="21">
        <v>7548</v>
      </c>
      <c r="H17" s="14" t="s">
        <v>4664</v>
      </c>
      <c r="I17" s="19">
        <f>Panels_US[[#This Row],[USD List / Unit]]*$I$3</f>
        <v>7548</v>
      </c>
      <c r="J17" s="6">
        <v>627998015306</v>
      </c>
      <c r="K17" s="1"/>
      <c r="L17" s="1" t="s">
        <v>10</v>
      </c>
      <c r="M17" s="1" t="s">
        <v>2195</v>
      </c>
      <c r="N17" s="1"/>
      <c r="O17" s="1"/>
      <c r="P17" s="2">
        <v>0</v>
      </c>
      <c r="Q17" s="2">
        <v>0</v>
      </c>
      <c r="R17" s="1" t="s">
        <v>926</v>
      </c>
      <c r="S17" s="1" t="s">
        <v>2273</v>
      </c>
      <c r="T17" s="1" t="s">
        <v>2213</v>
      </c>
      <c r="U17" s="1"/>
      <c r="V17" s="1" t="s">
        <v>4</v>
      </c>
      <c r="W17" s="1"/>
      <c r="X17" s="1" t="s">
        <v>6</v>
      </c>
    </row>
    <row r="18" spans="1:24" x14ac:dyDescent="0.2">
      <c r="A18" s="1"/>
      <c r="B18" s="1" t="s">
        <v>2282</v>
      </c>
      <c r="C18" s="1" t="s">
        <v>4665</v>
      </c>
      <c r="D18" s="4" t="s">
        <v>2</v>
      </c>
      <c r="E18" s="5">
        <v>1</v>
      </c>
      <c r="F18" s="5"/>
      <c r="G18" s="21">
        <v>8452</v>
      </c>
      <c r="H18" s="14" t="s">
        <v>4663</v>
      </c>
      <c r="I18" s="19">
        <f>Panels_US[[#This Row],[USD List / Unit]]*$I$3</f>
        <v>8452</v>
      </c>
      <c r="J18" s="6">
        <v>627998017102</v>
      </c>
      <c r="K18" s="1"/>
      <c r="L18" s="1" t="s">
        <v>10</v>
      </c>
      <c r="M18" s="1" t="s">
        <v>2195</v>
      </c>
      <c r="N18" s="1"/>
      <c r="O18" s="1"/>
      <c r="P18" s="2">
        <v>0</v>
      </c>
      <c r="Q18" s="2">
        <v>0</v>
      </c>
      <c r="R18" s="1" t="s">
        <v>926</v>
      </c>
      <c r="S18" s="1" t="s">
        <v>2283</v>
      </c>
      <c r="T18" s="1"/>
      <c r="U18" s="1"/>
      <c r="V18" s="1" t="s">
        <v>4</v>
      </c>
      <c r="W18" s="1"/>
      <c r="X18" s="1" t="s">
        <v>6</v>
      </c>
    </row>
    <row r="19" spans="1:24" x14ac:dyDescent="0.2">
      <c r="A19" s="1"/>
      <c r="B19" s="1" t="s">
        <v>2284</v>
      </c>
      <c r="C19" s="1" t="s">
        <v>2285</v>
      </c>
      <c r="D19" s="4" t="s">
        <v>2</v>
      </c>
      <c r="E19" s="5">
        <v>1</v>
      </c>
      <c r="F19" s="5"/>
      <c r="G19" s="21">
        <v>8023</v>
      </c>
      <c r="H19" s="14" t="s">
        <v>4661</v>
      </c>
      <c r="I19" s="19">
        <f>Panels_US[[#This Row],[USD List / Unit]]*$I$3</f>
        <v>8023</v>
      </c>
      <c r="J19" s="6">
        <v>627998015078</v>
      </c>
      <c r="K19" s="1"/>
      <c r="L19" s="1" t="s">
        <v>10</v>
      </c>
      <c r="M19" s="1" t="s">
        <v>2195</v>
      </c>
      <c r="N19" s="1"/>
      <c r="O19" s="1"/>
      <c r="P19" s="2">
        <v>85.65</v>
      </c>
      <c r="Q19" s="2">
        <v>85.65</v>
      </c>
      <c r="R19" s="1" t="s">
        <v>926</v>
      </c>
      <c r="S19" s="1" t="s">
        <v>2286</v>
      </c>
      <c r="T19" s="1" t="s">
        <v>2274</v>
      </c>
      <c r="U19" s="1"/>
      <c r="V19" s="1" t="s">
        <v>4</v>
      </c>
      <c r="W19" s="1"/>
      <c r="X19" s="1" t="s">
        <v>6</v>
      </c>
    </row>
    <row r="20" spans="1:24" x14ac:dyDescent="0.2">
      <c r="A20" s="1"/>
      <c r="B20" s="1" t="s">
        <v>2287</v>
      </c>
      <c r="C20" s="1" t="s">
        <v>2288</v>
      </c>
      <c r="D20" s="4" t="s">
        <v>2</v>
      </c>
      <c r="E20" s="5">
        <v>1</v>
      </c>
      <c r="F20" s="5"/>
      <c r="G20" s="21">
        <v>7341</v>
      </c>
      <c r="H20" s="14" t="s">
        <v>4661</v>
      </c>
      <c r="I20" s="19">
        <f>Panels_US[[#This Row],[USD List / Unit]]*$I$3</f>
        <v>7341</v>
      </c>
      <c r="J20" s="6">
        <v>627998015085</v>
      </c>
      <c r="K20" s="1"/>
      <c r="L20" s="1" t="s">
        <v>10</v>
      </c>
      <c r="M20" s="1" t="s">
        <v>2195</v>
      </c>
      <c r="N20" s="1"/>
      <c r="O20" s="1"/>
      <c r="P20" s="2">
        <v>0</v>
      </c>
      <c r="Q20" s="2">
        <v>0</v>
      </c>
      <c r="R20" s="1" t="s">
        <v>926</v>
      </c>
      <c r="S20" s="1" t="s">
        <v>2286</v>
      </c>
      <c r="T20" s="1" t="s">
        <v>2208</v>
      </c>
      <c r="U20" s="1"/>
      <c r="V20" s="1" t="s">
        <v>4</v>
      </c>
      <c r="W20" s="1"/>
      <c r="X20" s="1" t="s">
        <v>6</v>
      </c>
    </row>
    <row r="21" spans="1:24" x14ac:dyDescent="0.2">
      <c r="A21" s="1"/>
      <c r="B21" s="1" t="s">
        <v>2289</v>
      </c>
      <c r="C21" s="1" t="s">
        <v>2278</v>
      </c>
      <c r="D21" s="4" t="s">
        <v>2</v>
      </c>
      <c r="E21" s="5">
        <v>1</v>
      </c>
      <c r="F21" s="5"/>
      <c r="G21" s="21">
        <v>9139</v>
      </c>
      <c r="H21" s="14" t="s">
        <v>4664</v>
      </c>
      <c r="I21" s="19">
        <f>Panels_US[[#This Row],[USD List / Unit]]*$I$3</f>
        <v>9139</v>
      </c>
      <c r="J21" s="6">
        <v>627998015290</v>
      </c>
      <c r="K21" s="1"/>
      <c r="L21" s="1" t="s">
        <v>10</v>
      </c>
      <c r="M21" s="1" t="s">
        <v>2195</v>
      </c>
      <c r="N21" s="1"/>
      <c r="O21" s="1"/>
      <c r="P21" s="2">
        <v>0</v>
      </c>
      <c r="Q21" s="2">
        <v>0</v>
      </c>
      <c r="R21" s="1" t="s">
        <v>926</v>
      </c>
      <c r="S21" s="1" t="s">
        <v>2286</v>
      </c>
      <c r="T21" s="1" t="s">
        <v>2213</v>
      </c>
      <c r="U21" s="1"/>
      <c r="V21" s="1" t="s">
        <v>4</v>
      </c>
      <c r="W21" s="1"/>
      <c r="X21" s="1" t="s">
        <v>6</v>
      </c>
    </row>
    <row r="22" spans="1:24" x14ac:dyDescent="0.2">
      <c r="A22" s="1"/>
      <c r="B22" s="1" t="s">
        <v>3043</v>
      </c>
      <c r="C22" s="1" t="s">
        <v>3044</v>
      </c>
      <c r="D22" s="4" t="s">
        <v>2</v>
      </c>
      <c r="E22" s="5">
        <v>1</v>
      </c>
      <c r="F22" s="5"/>
      <c r="G22" s="21">
        <v>3392</v>
      </c>
      <c r="H22" s="14" t="s">
        <v>4703</v>
      </c>
      <c r="I22" s="19">
        <f>Panels_US[[#This Row],[USD List / Unit]]*$I$3</f>
        <v>3392</v>
      </c>
      <c r="J22" s="6">
        <v>627998014743</v>
      </c>
      <c r="K22" s="1"/>
      <c r="L22" s="1" t="s">
        <v>10</v>
      </c>
      <c r="M22" s="1" t="s">
        <v>2195</v>
      </c>
      <c r="N22" s="1"/>
      <c r="O22" s="1"/>
      <c r="P22" s="2">
        <v>0</v>
      </c>
      <c r="Q22" s="2">
        <v>0</v>
      </c>
      <c r="R22" s="1" t="s">
        <v>926</v>
      </c>
      <c r="S22" s="1" t="s">
        <v>3045</v>
      </c>
      <c r="T22" s="1"/>
      <c r="U22" s="1" t="s">
        <v>3046</v>
      </c>
      <c r="V22" s="1" t="s">
        <v>4</v>
      </c>
      <c r="W22" s="1" t="s">
        <v>3047</v>
      </c>
      <c r="X22" s="1" t="s">
        <v>6</v>
      </c>
    </row>
    <row r="23" spans="1:24" x14ac:dyDescent="0.2">
      <c r="A23" s="1"/>
      <c r="B23" s="1" t="s">
        <v>3048</v>
      </c>
      <c r="C23" s="1" t="s">
        <v>3049</v>
      </c>
      <c r="D23" s="4" t="s">
        <v>2</v>
      </c>
      <c r="E23" s="5">
        <v>1</v>
      </c>
      <c r="F23" s="5"/>
      <c r="G23" s="21">
        <v>4022</v>
      </c>
      <c r="H23" s="14" t="s">
        <v>4703</v>
      </c>
      <c r="I23" s="19">
        <f>Panels_US[[#This Row],[USD List / Unit]]*$I$3</f>
        <v>4022</v>
      </c>
      <c r="J23" s="6">
        <v>627998014750</v>
      </c>
      <c r="K23" s="1"/>
      <c r="L23" s="1" t="s">
        <v>10</v>
      </c>
      <c r="M23" s="1" t="s">
        <v>2195</v>
      </c>
      <c r="N23" s="1"/>
      <c r="O23" s="1"/>
      <c r="P23" s="2">
        <v>0</v>
      </c>
      <c r="Q23" s="2">
        <v>0</v>
      </c>
      <c r="R23" s="1" t="s">
        <v>926</v>
      </c>
      <c r="S23" s="1" t="s">
        <v>3050</v>
      </c>
      <c r="T23" s="1"/>
      <c r="U23" s="1" t="s">
        <v>3051</v>
      </c>
      <c r="V23" s="1" t="s">
        <v>4</v>
      </c>
      <c r="W23" s="1" t="s">
        <v>3052</v>
      </c>
      <c r="X23" s="1" t="s">
        <v>6</v>
      </c>
    </row>
    <row r="24" spans="1:24" x14ac:dyDescent="0.2">
      <c r="A24" s="1"/>
      <c r="B24" s="1" t="s">
        <v>3053</v>
      </c>
      <c r="C24" s="1" t="s">
        <v>3054</v>
      </c>
      <c r="D24" s="4" t="s">
        <v>2</v>
      </c>
      <c r="E24" s="5">
        <v>1</v>
      </c>
      <c r="F24" s="5"/>
      <c r="G24" s="21">
        <v>3573</v>
      </c>
      <c r="H24" s="14" t="s">
        <v>4703</v>
      </c>
      <c r="I24" s="19">
        <f>Panels_US[[#This Row],[USD List / Unit]]*$I$3</f>
        <v>3573</v>
      </c>
      <c r="J24" s="6">
        <v>627998015337</v>
      </c>
      <c r="K24" s="1"/>
      <c r="L24" s="1" t="s">
        <v>10</v>
      </c>
      <c r="M24" s="1" t="s">
        <v>2195</v>
      </c>
      <c r="N24" s="1"/>
      <c r="O24" s="1"/>
      <c r="P24" s="2">
        <v>0</v>
      </c>
      <c r="Q24" s="2">
        <v>0</v>
      </c>
      <c r="R24" s="1" t="s">
        <v>926</v>
      </c>
      <c r="S24" s="1" t="s">
        <v>3055</v>
      </c>
      <c r="T24" s="1"/>
      <c r="U24" s="1"/>
      <c r="V24" s="1" t="s">
        <v>4</v>
      </c>
      <c r="W24" s="1"/>
      <c r="X24" s="1" t="s">
        <v>6</v>
      </c>
    </row>
    <row r="25" spans="1:24" x14ac:dyDescent="0.2">
      <c r="A25" s="1"/>
      <c r="B25" s="1" t="s">
        <v>3056</v>
      </c>
      <c r="C25" s="1" t="s">
        <v>3057</v>
      </c>
      <c r="D25" s="4" t="s">
        <v>2</v>
      </c>
      <c r="E25" s="5">
        <v>1</v>
      </c>
      <c r="F25" s="5"/>
      <c r="G25" s="21">
        <v>3229</v>
      </c>
      <c r="H25" s="14" t="s">
        <v>4704</v>
      </c>
      <c r="I25" s="19">
        <f>Panels_US[[#This Row],[USD List / Unit]]*$I$3</f>
        <v>3229</v>
      </c>
      <c r="J25" s="6">
        <v>627998014187</v>
      </c>
      <c r="K25" s="1"/>
      <c r="L25" s="1" t="s">
        <v>10</v>
      </c>
      <c r="M25" s="1" t="s">
        <v>2195</v>
      </c>
      <c r="N25" s="1"/>
      <c r="O25" s="1"/>
      <c r="P25" s="2">
        <v>0</v>
      </c>
      <c r="Q25" s="2">
        <v>0</v>
      </c>
      <c r="R25" s="1" t="s">
        <v>926</v>
      </c>
      <c r="S25" s="1" t="s">
        <v>3058</v>
      </c>
      <c r="T25" s="1"/>
      <c r="U25" s="1" t="s">
        <v>3059</v>
      </c>
      <c r="V25" s="1" t="s">
        <v>4</v>
      </c>
      <c r="W25" s="1" t="s">
        <v>3060</v>
      </c>
      <c r="X25" s="1" t="s">
        <v>6</v>
      </c>
    </row>
    <row r="26" spans="1:24" x14ac:dyDescent="0.2">
      <c r="A26" s="1"/>
      <c r="B26" s="1" t="s">
        <v>3061</v>
      </c>
      <c r="C26" s="1" t="s">
        <v>3062</v>
      </c>
      <c r="D26" s="4" t="s">
        <v>2</v>
      </c>
      <c r="E26" s="5">
        <v>1</v>
      </c>
      <c r="F26" s="5"/>
      <c r="G26" s="21">
        <v>3722</v>
      </c>
      <c r="H26" s="14" t="s">
        <v>4704</v>
      </c>
      <c r="I26" s="19">
        <f>Panels_US[[#This Row],[USD List / Unit]]*$I$3</f>
        <v>3722</v>
      </c>
      <c r="J26" s="6">
        <v>627998014231</v>
      </c>
      <c r="K26" s="1"/>
      <c r="L26" s="1" t="s">
        <v>10</v>
      </c>
      <c r="M26" s="1" t="s">
        <v>2195</v>
      </c>
      <c r="N26" s="1"/>
      <c r="O26" s="1"/>
      <c r="P26" s="2">
        <v>86</v>
      </c>
      <c r="Q26" s="2">
        <v>86</v>
      </c>
      <c r="R26" s="1" t="s">
        <v>926</v>
      </c>
      <c r="S26" s="1" t="s">
        <v>3063</v>
      </c>
      <c r="T26" s="1" t="s">
        <v>3064</v>
      </c>
      <c r="U26" s="1" t="s">
        <v>3065</v>
      </c>
      <c r="V26" s="1" t="s">
        <v>4</v>
      </c>
      <c r="W26" s="1" t="s">
        <v>3066</v>
      </c>
      <c r="X26" s="1" t="s">
        <v>6</v>
      </c>
    </row>
    <row r="27" spans="1:24" x14ac:dyDescent="0.2">
      <c r="A27" s="1"/>
      <c r="B27" s="1" t="s">
        <v>831</v>
      </c>
      <c r="C27" s="1" t="s">
        <v>832</v>
      </c>
      <c r="D27" s="4" t="s">
        <v>2</v>
      </c>
      <c r="E27" s="5">
        <v>1</v>
      </c>
      <c r="F27" s="5"/>
      <c r="G27" s="21">
        <v>1887.95</v>
      </c>
      <c r="H27" s="14" t="s">
        <v>4705</v>
      </c>
      <c r="I27" s="19">
        <f>Panels_US[[#This Row],[USD List / Unit]]*$I$3</f>
        <v>1887.95</v>
      </c>
      <c r="J27" s="6">
        <v>627998011919</v>
      </c>
      <c r="K27" s="1"/>
      <c r="L27" s="1" t="s">
        <v>833</v>
      </c>
      <c r="M27" s="1" t="s">
        <v>161</v>
      </c>
      <c r="N27" s="1"/>
      <c r="O27" s="1"/>
      <c r="P27" s="2">
        <v>6.58</v>
      </c>
      <c r="Q27" s="2">
        <v>6.58</v>
      </c>
      <c r="R27" s="1" t="s">
        <v>926</v>
      </c>
      <c r="S27" s="1" t="s">
        <v>3067</v>
      </c>
      <c r="T27" s="1"/>
      <c r="U27" s="1" t="s">
        <v>834</v>
      </c>
      <c r="V27" s="1" t="s">
        <v>4</v>
      </c>
      <c r="W27" s="1" t="s">
        <v>835</v>
      </c>
      <c r="X27" s="1" t="s">
        <v>6</v>
      </c>
    </row>
    <row r="28" spans="1:24" x14ac:dyDescent="0.2">
      <c r="A28" s="1"/>
      <c r="B28" s="1" t="s">
        <v>3068</v>
      </c>
      <c r="C28" s="1" t="s">
        <v>3069</v>
      </c>
      <c r="D28" s="4" t="s">
        <v>2</v>
      </c>
      <c r="E28" s="5">
        <v>1</v>
      </c>
      <c r="F28" s="5">
        <v>10</v>
      </c>
      <c r="G28" s="21">
        <v>3229</v>
      </c>
      <c r="H28" s="14" t="s">
        <v>4706</v>
      </c>
      <c r="I28" s="19">
        <f>Panels_US[[#This Row],[USD List / Unit]]*$I$3</f>
        <v>3229</v>
      </c>
      <c r="J28" s="6">
        <v>627998012466</v>
      </c>
      <c r="K28" s="1"/>
      <c r="L28" s="1" t="s">
        <v>10</v>
      </c>
      <c r="M28" s="1" t="s">
        <v>2195</v>
      </c>
      <c r="N28" s="1"/>
      <c r="O28" s="1"/>
      <c r="P28" s="2">
        <v>58</v>
      </c>
      <c r="Q28" s="2">
        <v>58</v>
      </c>
      <c r="R28" s="1" t="s">
        <v>926</v>
      </c>
      <c r="S28" s="1" t="s">
        <v>3070</v>
      </c>
      <c r="T28" s="1"/>
      <c r="U28" s="1" t="s">
        <v>3071</v>
      </c>
      <c r="V28" s="1" t="s">
        <v>4</v>
      </c>
      <c r="W28" s="1" t="s">
        <v>3072</v>
      </c>
      <c r="X28" s="1" t="s">
        <v>6</v>
      </c>
    </row>
    <row r="29" spans="1:24" x14ac:dyDescent="0.2">
      <c r="A29" s="1"/>
      <c r="B29" s="1" t="s">
        <v>3073</v>
      </c>
      <c r="C29" s="1" t="s">
        <v>3074</v>
      </c>
      <c r="D29" s="4" t="s">
        <v>2</v>
      </c>
      <c r="E29" s="5">
        <v>1</v>
      </c>
      <c r="F29" s="5">
        <v>10</v>
      </c>
      <c r="G29" s="21">
        <v>3722</v>
      </c>
      <c r="H29" s="14" t="s">
        <v>4706</v>
      </c>
      <c r="I29" s="19">
        <f>Panels_US[[#This Row],[USD List / Unit]]*$I$3</f>
        <v>3722</v>
      </c>
      <c r="J29" s="6">
        <v>627998012473</v>
      </c>
      <c r="K29" s="1"/>
      <c r="L29" s="1" t="s">
        <v>10</v>
      </c>
      <c r="M29" s="1" t="s">
        <v>2195</v>
      </c>
      <c r="N29" s="1"/>
      <c r="O29" s="1"/>
      <c r="P29" s="2">
        <v>54.5</v>
      </c>
      <c r="Q29" s="2">
        <v>54.5</v>
      </c>
      <c r="R29" s="1" t="s">
        <v>926</v>
      </c>
      <c r="S29" s="1" t="s">
        <v>3075</v>
      </c>
      <c r="T29" s="1" t="s">
        <v>3064</v>
      </c>
      <c r="U29" s="1" t="s">
        <v>3076</v>
      </c>
      <c r="V29" s="1" t="s">
        <v>4</v>
      </c>
      <c r="W29" s="1" t="s">
        <v>3077</v>
      </c>
      <c r="X29" s="1" t="s">
        <v>6</v>
      </c>
    </row>
    <row r="30" spans="1:24" x14ac:dyDescent="0.2">
      <c r="A30" s="1"/>
      <c r="B30" s="1" t="s">
        <v>3078</v>
      </c>
      <c r="C30" s="1" t="s">
        <v>3079</v>
      </c>
      <c r="D30" s="4" t="s">
        <v>2</v>
      </c>
      <c r="E30" s="5">
        <v>1</v>
      </c>
      <c r="F30" s="5"/>
      <c r="G30" s="21">
        <v>3708</v>
      </c>
      <c r="H30" s="14" t="s">
        <v>4707</v>
      </c>
      <c r="I30" s="19">
        <f>Panels_US[[#This Row],[USD List / Unit]]*$I$3</f>
        <v>3708</v>
      </c>
      <c r="J30" s="6">
        <v>627998014644</v>
      </c>
      <c r="K30" s="1"/>
      <c r="L30" s="1" t="s">
        <v>10</v>
      </c>
      <c r="M30" s="1" t="s">
        <v>2195</v>
      </c>
      <c r="N30" s="1"/>
      <c r="O30" s="1"/>
      <c r="P30" s="2">
        <v>0</v>
      </c>
      <c r="Q30" s="2">
        <v>0</v>
      </c>
      <c r="R30" s="1" t="s">
        <v>926</v>
      </c>
      <c r="S30" s="1" t="s">
        <v>3080</v>
      </c>
      <c r="T30" s="1"/>
      <c r="U30" s="1" t="s">
        <v>3081</v>
      </c>
      <c r="V30" s="1" t="s">
        <v>4</v>
      </c>
      <c r="W30" s="1" t="s">
        <v>3082</v>
      </c>
      <c r="X30" s="1" t="s">
        <v>6</v>
      </c>
    </row>
    <row r="31" spans="1:24" x14ac:dyDescent="0.2">
      <c r="A31" s="1"/>
      <c r="B31" s="1" t="s">
        <v>3083</v>
      </c>
      <c r="C31" s="1" t="s">
        <v>3084</v>
      </c>
      <c r="D31" s="4" t="s">
        <v>2</v>
      </c>
      <c r="E31" s="5">
        <v>1</v>
      </c>
      <c r="F31" s="5"/>
      <c r="G31" s="21">
        <v>4435</v>
      </c>
      <c r="H31" s="14" t="s">
        <v>4708</v>
      </c>
      <c r="I31" s="19">
        <f>Panels_US[[#This Row],[USD List / Unit]]*$I$3</f>
        <v>4435</v>
      </c>
      <c r="J31" s="6">
        <v>627998014651</v>
      </c>
      <c r="K31" s="1"/>
      <c r="L31" s="1" t="s">
        <v>10</v>
      </c>
      <c r="M31" s="1" t="s">
        <v>2195</v>
      </c>
      <c r="N31" s="1"/>
      <c r="O31" s="1"/>
      <c r="P31" s="2">
        <v>60</v>
      </c>
      <c r="Q31" s="2">
        <v>60</v>
      </c>
      <c r="R31" s="1" t="s">
        <v>926</v>
      </c>
      <c r="S31" s="1" t="s">
        <v>3080</v>
      </c>
      <c r="T31" s="1" t="s">
        <v>3085</v>
      </c>
      <c r="U31" s="1" t="s">
        <v>3086</v>
      </c>
      <c r="V31" s="1" t="s">
        <v>4</v>
      </c>
      <c r="W31" s="1" t="s">
        <v>3087</v>
      </c>
      <c r="X31" s="1" t="s">
        <v>6</v>
      </c>
    </row>
    <row r="32" spans="1:24" x14ac:dyDescent="0.2">
      <c r="A32" s="1"/>
      <c r="B32" s="1" t="s">
        <v>3088</v>
      </c>
      <c r="C32" s="1" t="s">
        <v>3089</v>
      </c>
      <c r="D32" s="4" t="s">
        <v>2</v>
      </c>
      <c r="E32" s="5">
        <v>1</v>
      </c>
      <c r="F32" s="5"/>
      <c r="G32" s="21">
        <v>4604</v>
      </c>
      <c r="H32" s="14" t="s">
        <v>4708</v>
      </c>
      <c r="I32" s="19">
        <f>Panels_US[[#This Row],[USD List / Unit]]*$I$3</f>
        <v>4604</v>
      </c>
      <c r="J32" s="6">
        <v>627998014668</v>
      </c>
      <c r="K32" s="1"/>
      <c r="L32" s="1" t="s">
        <v>10</v>
      </c>
      <c r="M32" s="1" t="s">
        <v>2195</v>
      </c>
      <c r="N32" s="1"/>
      <c r="O32" s="1"/>
      <c r="P32" s="2">
        <v>0</v>
      </c>
      <c r="Q32" s="2">
        <v>0</v>
      </c>
      <c r="R32" s="1" t="s">
        <v>926</v>
      </c>
      <c r="S32" s="1" t="s">
        <v>3080</v>
      </c>
      <c r="T32" s="1" t="s">
        <v>3090</v>
      </c>
      <c r="U32" s="1" t="s">
        <v>3091</v>
      </c>
      <c r="V32" s="1" t="s">
        <v>4</v>
      </c>
      <c r="W32" s="1" t="s">
        <v>3092</v>
      </c>
      <c r="X32" s="1" t="s">
        <v>6</v>
      </c>
    </row>
    <row r="33" spans="1:24" x14ac:dyDescent="0.2">
      <c r="A33" s="1"/>
      <c r="B33" s="1" t="s">
        <v>3093</v>
      </c>
      <c r="C33" s="1" t="s">
        <v>3094</v>
      </c>
      <c r="D33" s="4" t="s">
        <v>2</v>
      </c>
      <c r="E33" s="5">
        <v>1</v>
      </c>
      <c r="F33" s="5"/>
      <c r="G33" s="21">
        <v>6531</v>
      </c>
      <c r="H33" s="14" t="s">
        <v>4707</v>
      </c>
      <c r="I33" s="19">
        <f>Panels_US[[#This Row],[USD List / Unit]]*$I$3</f>
        <v>6531</v>
      </c>
      <c r="J33" s="6">
        <v>627998010431</v>
      </c>
      <c r="K33" s="1"/>
      <c r="L33" s="1" t="s">
        <v>10</v>
      </c>
      <c r="M33" s="1" t="s">
        <v>2195</v>
      </c>
      <c r="N33" s="1"/>
      <c r="O33" s="1"/>
      <c r="P33" s="2">
        <v>95</v>
      </c>
      <c r="Q33" s="2">
        <v>95</v>
      </c>
      <c r="R33" s="1" t="s">
        <v>926</v>
      </c>
      <c r="S33" s="1" t="s">
        <v>3095</v>
      </c>
      <c r="T33" s="1"/>
      <c r="U33" s="1" t="s">
        <v>3096</v>
      </c>
      <c r="V33" s="1" t="s">
        <v>4</v>
      </c>
      <c r="W33" s="1" t="s">
        <v>3097</v>
      </c>
      <c r="X33" s="1" t="s">
        <v>6</v>
      </c>
    </row>
    <row r="34" spans="1:24" x14ac:dyDescent="0.2">
      <c r="A34" s="1"/>
      <c r="B34" s="1" t="s">
        <v>3098</v>
      </c>
      <c r="C34" s="1" t="s">
        <v>3099</v>
      </c>
      <c r="D34" s="4" t="s">
        <v>2</v>
      </c>
      <c r="E34" s="5">
        <v>1</v>
      </c>
      <c r="F34" s="5"/>
      <c r="G34" s="21">
        <v>6938</v>
      </c>
      <c r="H34" s="14" t="s">
        <v>4708</v>
      </c>
      <c r="I34" s="19">
        <f>Panels_US[[#This Row],[USD List / Unit]]*$I$3</f>
        <v>6938</v>
      </c>
      <c r="J34" s="6">
        <v>627998013043</v>
      </c>
      <c r="K34" s="1"/>
      <c r="L34" s="1" t="s">
        <v>10</v>
      </c>
      <c r="M34" s="1" t="s">
        <v>2195</v>
      </c>
      <c r="N34" s="1"/>
      <c r="O34" s="1"/>
      <c r="P34" s="2">
        <v>0</v>
      </c>
      <c r="Q34" s="2">
        <v>0</v>
      </c>
      <c r="R34" s="1" t="s">
        <v>926</v>
      </c>
      <c r="S34" s="1" t="s">
        <v>3095</v>
      </c>
      <c r="T34" s="1" t="s">
        <v>3085</v>
      </c>
      <c r="U34" s="1" t="s">
        <v>3100</v>
      </c>
      <c r="V34" s="1" t="s">
        <v>4</v>
      </c>
      <c r="W34" s="1" t="s">
        <v>3101</v>
      </c>
      <c r="X34" s="1" t="s">
        <v>6</v>
      </c>
    </row>
    <row r="35" spans="1:24" x14ac:dyDescent="0.2">
      <c r="A35" s="1"/>
      <c r="B35" s="1" t="s">
        <v>3102</v>
      </c>
      <c r="C35" s="1" t="s">
        <v>3103</v>
      </c>
      <c r="D35" s="4" t="s">
        <v>2</v>
      </c>
      <c r="E35" s="5">
        <v>1</v>
      </c>
      <c r="F35" s="5"/>
      <c r="G35" s="21">
        <v>6982</v>
      </c>
      <c r="H35" s="14" t="s">
        <v>4708</v>
      </c>
      <c r="I35" s="19">
        <f>Panels_US[[#This Row],[USD List / Unit]]*$I$3</f>
        <v>6982</v>
      </c>
      <c r="J35" s="6">
        <v>627998011209</v>
      </c>
      <c r="K35" s="1"/>
      <c r="L35" s="1" t="s">
        <v>10</v>
      </c>
      <c r="M35" s="1" t="s">
        <v>2195</v>
      </c>
      <c r="N35" s="1"/>
      <c r="O35" s="1"/>
      <c r="P35" s="2">
        <v>60</v>
      </c>
      <c r="Q35" s="2">
        <v>60</v>
      </c>
      <c r="R35" s="1" t="s">
        <v>926</v>
      </c>
      <c r="S35" s="1" t="s">
        <v>3095</v>
      </c>
      <c r="T35" s="1" t="s">
        <v>3090</v>
      </c>
      <c r="U35" s="1" t="s">
        <v>3104</v>
      </c>
      <c r="V35" s="1" t="s">
        <v>4</v>
      </c>
      <c r="W35" s="1" t="s">
        <v>3105</v>
      </c>
      <c r="X35" s="1" t="s">
        <v>6</v>
      </c>
    </row>
    <row r="36" spans="1:24" x14ac:dyDescent="0.2">
      <c r="A36" s="1"/>
      <c r="B36" s="1" t="s">
        <v>3106</v>
      </c>
      <c r="C36" s="1" t="s">
        <v>3107</v>
      </c>
      <c r="D36" s="4" t="s">
        <v>2</v>
      </c>
      <c r="E36" s="5">
        <v>1</v>
      </c>
      <c r="F36" s="5"/>
      <c r="G36" s="21">
        <v>7190</v>
      </c>
      <c r="H36" s="14" t="s">
        <v>4708</v>
      </c>
      <c r="I36" s="19">
        <f>Panels_US[[#This Row],[USD List / Unit]]*$I$3</f>
        <v>7190</v>
      </c>
      <c r="J36" s="6">
        <v>627998014910</v>
      </c>
      <c r="K36" s="1"/>
      <c r="L36" s="1" t="s">
        <v>10</v>
      </c>
      <c r="M36" s="1" t="s">
        <v>2195</v>
      </c>
      <c r="N36" s="1"/>
      <c r="O36" s="1"/>
      <c r="P36" s="2">
        <v>0</v>
      </c>
      <c r="Q36" s="2">
        <v>0</v>
      </c>
      <c r="R36" s="1" t="s">
        <v>926</v>
      </c>
      <c r="S36" s="1" t="s">
        <v>3095</v>
      </c>
      <c r="T36" s="1" t="s">
        <v>3108</v>
      </c>
      <c r="U36" s="1" t="s">
        <v>3109</v>
      </c>
      <c r="V36" s="1" t="s">
        <v>4</v>
      </c>
      <c r="W36" s="1" t="s">
        <v>3110</v>
      </c>
      <c r="X36" s="1" t="s">
        <v>6</v>
      </c>
    </row>
    <row r="37" spans="1:24" x14ac:dyDescent="0.2">
      <c r="A37" s="1"/>
      <c r="B37" s="1" t="s">
        <v>3111</v>
      </c>
      <c r="C37" s="1" t="s">
        <v>3112</v>
      </c>
      <c r="D37" s="4" t="s">
        <v>2</v>
      </c>
      <c r="E37" s="5">
        <v>1</v>
      </c>
      <c r="F37" s="5"/>
      <c r="G37" s="21">
        <v>7277</v>
      </c>
      <c r="H37" s="14" t="s">
        <v>4708</v>
      </c>
      <c r="I37" s="19">
        <f>Panels_US[[#This Row],[USD List / Unit]]*$I$3</f>
        <v>7277</v>
      </c>
      <c r="J37" s="6">
        <v>627998014927</v>
      </c>
      <c r="K37" s="1"/>
      <c r="L37" s="1" t="s">
        <v>10</v>
      </c>
      <c r="M37" s="1" t="s">
        <v>2195</v>
      </c>
      <c r="N37" s="1"/>
      <c r="O37" s="1"/>
      <c r="P37" s="2">
        <v>80</v>
      </c>
      <c r="Q37" s="2">
        <v>80</v>
      </c>
      <c r="R37" s="1" t="s">
        <v>926</v>
      </c>
      <c r="S37" s="1" t="s">
        <v>3113</v>
      </c>
      <c r="T37" s="1" t="s">
        <v>3114</v>
      </c>
      <c r="U37" s="1" t="s">
        <v>3115</v>
      </c>
      <c r="V37" s="1" t="s">
        <v>4</v>
      </c>
      <c r="W37" s="1" t="s">
        <v>3116</v>
      </c>
      <c r="X37" s="1" t="s">
        <v>6</v>
      </c>
    </row>
    <row r="38" spans="1:24" x14ac:dyDescent="0.2">
      <c r="A38" s="1"/>
      <c r="B38" s="1" t="s">
        <v>3117</v>
      </c>
      <c r="C38" s="1" t="s">
        <v>3118</v>
      </c>
      <c r="D38" s="4" t="s">
        <v>2</v>
      </c>
      <c r="E38" s="5">
        <v>1</v>
      </c>
      <c r="F38" s="5"/>
      <c r="G38" s="21">
        <v>7365</v>
      </c>
      <c r="H38" s="14" t="s">
        <v>4708</v>
      </c>
      <c r="I38" s="19">
        <f>Panels_US[[#This Row],[USD List / Unit]]*$I$3</f>
        <v>7365</v>
      </c>
      <c r="J38" s="6">
        <v>627998014934</v>
      </c>
      <c r="K38" s="1"/>
      <c r="L38" s="1" t="s">
        <v>10</v>
      </c>
      <c r="M38" s="1" t="s">
        <v>2195</v>
      </c>
      <c r="N38" s="1"/>
      <c r="O38" s="1"/>
      <c r="P38" s="2">
        <v>0</v>
      </c>
      <c r="Q38" s="2">
        <v>0</v>
      </c>
      <c r="R38" s="1" t="s">
        <v>926</v>
      </c>
      <c r="S38" s="1" t="s">
        <v>3095</v>
      </c>
      <c r="T38" s="1" t="s">
        <v>3119</v>
      </c>
      <c r="U38" s="1" t="s">
        <v>3120</v>
      </c>
      <c r="V38" s="1" t="s">
        <v>4</v>
      </c>
      <c r="W38" s="1" t="s">
        <v>3121</v>
      </c>
      <c r="X38" s="1" t="s">
        <v>6</v>
      </c>
    </row>
    <row r="39" spans="1:24" x14ac:dyDescent="0.2">
      <c r="A39" s="1"/>
      <c r="B39" s="1" t="s">
        <v>3122</v>
      </c>
      <c r="C39" s="1" t="s">
        <v>3123</v>
      </c>
      <c r="D39" s="4" t="s">
        <v>2</v>
      </c>
      <c r="E39" s="5">
        <v>1</v>
      </c>
      <c r="F39" s="5"/>
      <c r="G39" s="21">
        <v>6672</v>
      </c>
      <c r="H39" s="14" t="s">
        <v>4707</v>
      </c>
      <c r="I39" s="19">
        <f>Panels_US[[#This Row],[USD List / Unit]]*$I$3</f>
        <v>6672</v>
      </c>
      <c r="J39" s="6">
        <v>627998013050</v>
      </c>
      <c r="K39" s="1"/>
      <c r="L39" s="1" t="s">
        <v>10</v>
      </c>
      <c r="M39" s="1" t="s">
        <v>2195</v>
      </c>
      <c r="N39" s="1"/>
      <c r="O39" s="1"/>
      <c r="P39" s="2">
        <v>73.86</v>
      </c>
      <c r="Q39" s="2">
        <v>73.86</v>
      </c>
      <c r="R39" s="1" t="s">
        <v>926</v>
      </c>
      <c r="S39" s="1" t="s">
        <v>3124</v>
      </c>
      <c r="T39" s="1"/>
      <c r="U39" s="1" t="s">
        <v>3125</v>
      </c>
      <c r="V39" s="1" t="s">
        <v>4</v>
      </c>
      <c r="W39" s="1" t="s">
        <v>3126</v>
      </c>
      <c r="X39" s="1" t="s">
        <v>6</v>
      </c>
    </row>
    <row r="40" spans="1:24" x14ac:dyDescent="0.2">
      <c r="A40" s="1"/>
      <c r="B40" s="1" t="s">
        <v>3127</v>
      </c>
      <c r="C40" s="1" t="s">
        <v>3128</v>
      </c>
      <c r="D40" s="4" t="s">
        <v>2</v>
      </c>
      <c r="E40" s="5">
        <v>1</v>
      </c>
      <c r="F40" s="5"/>
      <c r="G40" s="21">
        <v>7746</v>
      </c>
      <c r="H40" s="14" t="s">
        <v>4708</v>
      </c>
      <c r="I40" s="19">
        <f>Panels_US[[#This Row],[USD List / Unit]]*$I$3</f>
        <v>7746</v>
      </c>
      <c r="J40" s="6">
        <v>627998013067</v>
      </c>
      <c r="K40" s="1"/>
      <c r="L40" s="1" t="s">
        <v>10</v>
      </c>
      <c r="M40" s="1" t="s">
        <v>2195</v>
      </c>
      <c r="N40" s="1"/>
      <c r="O40" s="1"/>
      <c r="P40" s="2">
        <v>67</v>
      </c>
      <c r="Q40" s="2">
        <v>67</v>
      </c>
      <c r="R40" s="1" t="s">
        <v>926</v>
      </c>
      <c r="S40" s="1" t="s">
        <v>3124</v>
      </c>
      <c r="T40" s="1" t="s">
        <v>3129</v>
      </c>
      <c r="U40" s="1" t="s">
        <v>3130</v>
      </c>
      <c r="V40" s="1" t="s">
        <v>4</v>
      </c>
      <c r="W40" s="1" t="s">
        <v>3131</v>
      </c>
      <c r="X40" s="1" t="s">
        <v>6</v>
      </c>
    </row>
    <row r="41" spans="1:24" x14ac:dyDescent="0.2">
      <c r="A41" s="1"/>
      <c r="B41" s="1" t="s">
        <v>836</v>
      </c>
      <c r="C41" s="1" t="s">
        <v>837</v>
      </c>
      <c r="D41" s="4" t="s">
        <v>2</v>
      </c>
      <c r="E41" s="5">
        <v>1</v>
      </c>
      <c r="F41" s="5"/>
      <c r="G41" s="21">
        <v>167.72</v>
      </c>
      <c r="H41" s="14" t="s">
        <v>4705</v>
      </c>
      <c r="I41" s="19">
        <f>Panels_US[[#This Row],[USD List / Unit]]*$I$3</f>
        <v>167.72</v>
      </c>
      <c r="J41" s="6">
        <v>627998014637</v>
      </c>
      <c r="K41" s="1"/>
      <c r="L41" s="1" t="s">
        <v>10</v>
      </c>
      <c r="M41" s="1" t="s">
        <v>3138</v>
      </c>
      <c r="N41" s="1"/>
      <c r="O41" s="1"/>
      <c r="P41" s="2">
        <v>0</v>
      </c>
      <c r="Q41" s="2">
        <v>0</v>
      </c>
      <c r="R41" s="1" t="s">
        <v>926</v>
      </c>
      <c r="S41" s="1" t="s">
        <v>3132</v>
      </c>
      <c r="T41" s="1" t="s">
        <v>3133</v>
      </c>
      <c r="U41" s="1" t="s">
        <v>838</v>
      </c>
      <c r="V41" s="1" t="s">
        <v>4</v>
      </c>
      <c r="W41" s="1" t="s">
        <v>839</v>
      </c>
      <c r="X41" s="1" t="s">
        <v>6</v>
      </c>
    </row>
    <row r="42" spans="1:24" x14ac:dyDescent="0.2">
      <c r="A42" s="1"/>
      <c r="B42" s="1" t="s">
        <v>840</v>
      </c>
      <c r="C42" s="1" t="s">
        <v>841</v>
      </c>
      <c r="D42" s="4" t="s">
        <v>2</v>
      </c>
      <c r="E42" s="5">
        <v>1</v>
      </c>
      <c r="F42" s="5"/>
      <c r="G42" s="21">
        <v>346.56</v>
      </c>
      <c r="H42" s="14" t="s">
        <v>4705</v>
      </c>
      <c r="I42" s="19">
        <f>Panels_US[[#This Row],[USD List / Unit]]*$I$3</f>
        <v>346.56</v>
      </c>
      <c r="J42" s="6">
        <v>627998015276</v>
      </c>
      <c r="K42" s="1"/>
      <c r="L42" s="1" t="s">
        <v>10</v>
      </c>
      <c r="M42" s="1" t="s">
        <v>3138</v>
      </c>
      <c r="N42" s="1"/>
      <c r="O42" s="1"/>
      <c r="P42" s="2">
        <v>0</v>
      </c>
      <c r="Q42" s="2">
        <v>0.02</v>
      </c>
      <c r="R42" s="1" t="s">
        <v>926</v>
      </c>
      <c r="S42" s="1" t="s">
        <v>3134</v>
      </c>
      <c r="T42" s="1" t="s">
        <v>3135</v>
      </c>
      <c r="U42" s="1"/>
      <c r="V42" s="1" t="s">
        <v>4</v>
      </c>
      <c r="W42" s="1"/>
      <c r="X42" s="1" t="s">
        <v>6</v>
      </c>
    </row>
    <row r="43" spans="1:24" x14ac:dyDescent="0.2">
      <c r="A43" s="1"/>
      <c r="B43" s="1" t="s">
        <v>3683</v>
      </c>
      <c r="C43" s="1" t="s">
        <v>3684</v>
      </c>
      <c r="D43" s="4" t="s">
        <v>2</v>
      </c>
      <c r="E43" s="5">
        <v>1</v>
      </c>
      <c r="F43" s="5"/>
      <c r="G43" s="21">
        <v>259.25</v>
      </c>
      <c r="H43" s="14" t="s">
        <v>4723</v>
      </c>
      <c r="I43" s="19">
        <f>Panels_US[[#This Row],[USD List / Unit]]*$I$3</f>
        <v>259.25</v>
      </c>
      <c r="J43" s="6">
        <v>627998011216</v>
      </c>
      <c r="K43" s="1"/>
      <c r="L43" s="1" t="s">
        <v>171</v>
      </c>
      <c r="M43" s="1" t="s">
        <v>317</v>
      </c>
      <c r="N43" s="1"/>
      <c r="O43" s="1"/>
      <c r="P43" s="2">
        <v>0.75</v>
      </c>
      <c r="Q43" s="2">
        <v>0.75</v>
      </c>
      <c r="R43" s="1" t="s">
        <v>926</v>
      </c>
      <c r="S43" s="1" t="s">
        <v>3685</v>
      </c>
      <c r="T43" s="1" t="s">
        <v>3686</v>
      </c>
      <c r="U43" s="1" t="s">
        <v>3687</v>
      </c>
      <c r="V43" s="1" t="s">
        <v>4</v>
      </c>
      <c r="W43" s="1" t="s">
        <v>3688</v>
      </c>
      <c r="X43" s="1" t="s">
        <v>6</v>
      </c>
    </row>
    <row r="44" spans="1:24" x14ac:dyDescent="0.2">
      <c r="A44" s="1"/>
      <c r="B44" s="1" t="s">
        <v>3689</v>
      </c>
      <c r="C44" s="1" t="s">
        <v>3690</v>
      </c>
      <c r="D44" s="4" t="s">
        <v>2</v>
      </c>
      <c r="E44" s="5">
        <v>1</v>
      </c>
      <c r="F44" s="5"/>
      <c r="G44" s="21">
        <v>4442</v>
      </c>
      <c r="H44" s="14" t="s">
        <v>4724</v>
      </c>
      <c r="I44" s="19">
        <f>Panels_US[[#This Row],[USD List / Unit]]*$I$3</f>
        <v>4442</v>
      </c>
      <c r="J44" s="6">
        <v>627998011223</v>
      </c>
      <c r="K44" s="1"/>
      <c r="L44" s="1" t="s">
        <v>10</v>
      </c>
      <c r="M44" s="1" t="s">
        <v>2195</v>
      </c>
      <c r="N44" s="1"/>
      <c r="O44" s="1" t="s">
        <v>4549</v>
      </c>
      <c r="P44" s="2">
        <v>31</v>
      </c>
      <c r="Q44" s="2">
        <v>31</v>
      </c>
      <c r="R44" s="1" t="s">
        <v>926</v>
      </c>
      <c r="S44" s="1" t="s">
        <v>3691</v>
      </c>
      <c r="T44" s="1"/>
      <c r="U44" s="1" t="s">
        <v>3692</v>
      </c>
      <c r="V44" s="1" t="s">
        <v>4</v>
      </c>
      <c r="W44" s="1" t="s">
        <v>3693</v>
      </c>
      <c r="X44" s="1" t="s">
        <v>6</v>
      </c>
    </row>
    <row r="45" spans="1:24" x14ac:dyDescent="0.2">
      <c r="A45" s="1"/>
      <c r="B45" s="1" t="s">
        <v>3694</v>
      </c>
      <c r="C45" s="1" t="s">
        <v>3695</v>
      </c>
      <c r="D45" s="4" t="s">
        <v>2</v>
      </c>
      <c r="E45" s="5">
        <v>1</v>
      </c>
      <c r="F45" s="5"/>
      <c r="G45" s="21">
        <v>3244</v>
      </c>
      <c r="H45" s="14" t="s">
        <v>4725</v>
      </c>
      <c r="I45" s="19">
        <f>Panels_US[[#This Row],[USD List / Unit]]*$I$3</f>
        <v>3244</v>
      </c>
      <c r="J45" s="6">
        <v>627998015092</v>
      </c>
      <c r="K45" s="1"/>
      <c r="L45" s="1" t="s">
        <v>10</v>
      </c>
      <c r="M45" s="1" t="s">
        <v>2195</v>
      </c>
      <c r="N45" s="1"/>
      <c r="O45" s="1"/>
      <c r="P45" s="2">
        <v>43.7</v>
      </c>
      <c r="Q45" s="2">
        <v>43.7</v>
      </c>
      <c r="R45" s="1" t="s">
        <v>926</v>
      </c>
      <c r="S45" s="1" t="s">
        <v>3696</v>
      </c>
      <c r="T45" s="1"/>
      <c r="U45" s="1"/>
      <c r="V45" s="1" t="s">
        <v>4</v>
      </c>
      <c r="W45" s="1"/>
      <c r="X45" s="1" t="s">
        <v>6</v>
      </c>
    </row>
    <row r="46" spans="1:24" x14ac:dyDescent="0.2">
      <c r="A46" s="1"/>
      <c r="B46" s="1" t="s">
        <v>3697</v>
      </c>
      <c r="C46" s="1" t="s">
        <v>3698</v>
      </c>
      <c r="D46" s="4" t="s">
        <v>2</v>
      </c>
      <c r="E46" s="5">
        <v>1</v>
      </c>
      <c r="F46" s="5"/>
      <c r="G46" s="21">
        <v>3414</v>
      </c>
      <c r="H46" s="14" t="s">
        <v>4726</v>
      </c>
      <c r="I46" s="19">
        <f>Panels_US[[#This Row],[USD List / Unit]]*$I$3</f>
        <v>3414</v>
      </c>
      <c r="J46" s="6">
        <v>627998015559</v>
      </c>
      <c r="K46" s="1"/>
      <c r="L46" s="1" t="s">
        <v>10</v>
      </c>
      <c r="M46" s="1" t="s">
        <v>2195</v>
      </c>
      <c r="N46" s="1"/>
      <c r="O46" s="1"/>
      <c r="P46" s="2">
        <v>0</v>
      </c>
      <c r="Q46" s="2">
        <v>0</v>
      </c>
      <c r="R46" s="1" t="s">
        <v>926</v>
      </c>
      <c r="S46" s="1" t="s">
        <v>3699</v>
      </c>
      <c r="T46" s="1" t="s">
        <v>3700</v>
      </c>
      <c r="U46" s="1"/>
      <c r="V46" s="1" t="s">
        <v>4</v>
      </c>
      <c r="W46" s="1"/>
      <c r="X46" s="1" t="s">
        <v>6</v>
      </c>
    </row>
    <row r="47" spans="1:24" x14ac:dyDescent="0.2">
      <c r="A47" s="1"/>
      <c r="B47" s="1" t="s">
        <v>3701</v>
      </c>
      <c r="C47" s="1" t="s">
        <v>3702</v>
      </c>
      <c r="D47" s="4" t="s">
        <v>2</v>
      </c>
      <c r="E47" s="5">
        <v>1</v>
      </c>
      <c r="F47" s="5"/>
      <c r="G47" s="21">
        <v>4207</v>
      </c>
      <c r="H47" s="14" t="s">
        <v>4726</v>
      </c>
      <c r="I47" s="19">
        <f>Panels_US[[#This Row],[USD List / Unit]]*$I$3</f>
        <v>4207</v>
      </c>
      <c r="J47" s="6">
        <v>627998015702</v>
      </c>
      <c r="K47" s="1"/>
      <c r="L47" s="1" t="s">
        <v>10</v>
      </c>
      <c r="M47" s="1" t="s">
        <v>2195</v>
      </c>
      <c r="N47" s="1"/>
      <c r="O47" s="1"/>
      <c r="P47" s="2">
        <v>0</v>
      </c>
      <c r="Q47" s="2">
        <v>0</v>
      </c>
      <c r="R47" s="1" t="s">
        <v>926</v>
      </c>
      <c r="S47" s="1" t="s">
        <v>3699</v>
      </c>
      <c r="T47" s="1" t="s">
        <v>3703</v>
      </c>
      <c r="U47" s="1"/>
      <c r="V47" s="1" t="s">
        <v>4</v>
      </c>
      <c r="W47" s="1"/>
      <c r="X47" s="1" t="s">
        <v>6</v>
      </c>
    </row>
    <row r="48" spans="1:24" x14ac:dyDescent="0.2">
      <c r="A48" s="1"/>
      <c r="B48" s="1" t="s">
        <v>3704</v>
      </c>
      <c r="C48" s="1" t="s">
        <v>3705</v>
      </c>
      <c r="D48" s="4" t="s">
        <v>2</v>
      </c>
      <c r="E48" s="5">
        <v>1</v>
      </c>
      <c r="F48" s="5"/>
      <c r="G48" s="21">
        <v>4828</v>
      </c>
      <c r="H48" s="14" t="s">
        <v>4724</v>
      </c>
      <c r="I48" s="19">
        <f>Panels_US[[#This Row],[USD List / Unit]]*$I$3</f>
        <v>4828</v>
      </c>
      <c r="J48" s="6">
        <v>627998011230</v>
      </c>
      <c r="K48" s="1"/>
      <c r="L48" s="1" t="s">
        <v>10</v>
      </c>
      <c r="M48" s="1" t="s">
        <v>2195</v>
      </c>
      <c r="N48" s="1"/>
      <c r="O48" s="1" t="s">
        <v>4550</v>
      </c>
      <c r="P48" s="2">
        <v>40</v>
      </c>
      <c r="Q48" s="2">
        <v>40</v>
      </c>
      <c r="R48" s="1" t="s">
        <v>926</v>
      </c>
      <c r="S48" s="1" t="s">
        <v>3706</v>
      </c>
      <c r="T48" s="1" t="s">
        <v>3707</v>
      </c>
      <c r="U48" s="1" t="s">
        <v>3708</v>
      </c>
      <c r="V48" s="1" t="s">
        <v>4</v>
      </c>
      <c r="W48" s="1" t="s">
        <v>3709</v>
      </c>
      <c r="X48" s="1" t="s">
        <v>6</v>
      </c>
    </row>
    <row r="49" spans="1:24" x14ac:dyDescent="0.2">
      <c r="A49" s="1"/>
      <c r="B49" s="1" t="s">
        <v>4940</v>
      </c>
      <c r="C49" s="1" t="s">
        <v>4941</v>
      </c>
      <c r="D49" s="4" t="s">
        <v>2</v>
      </c>
      <c r="E49" s="5">
        <v>1</v>
      </c>
      <c r="F49" s="5"/>
      <c r="G49" s="21">
        <v>3627</v>
      </c>
      <c r="H49" s="14"/>
      <c r="I49" s="19">
        <f>Panels_US[[#This Row],[USD List / Unit]]*$I$3</f>
        <v>3627</v>
      </c>
      <c r="J49" s="6">
        <v>627998017317</v>
      </c>
      <c r="K49" s="1"/>
      <c r="L49" s="1" t="s">
        <v>10</v>
      </c>
      <c r="M49" s="1" t="s">
        <v>2195</v>
      </c>
      <c r="N49" s="1"/>
      <c r="O49" s="1"/>
      <c r="P49" s="2">
        <v>0</v>
      </c>
      <c r="Q49" s="2">
        <v>0</v>
      </c>
      <c r="R49" s="1"/>
      <c r="S49" s="1" t="s">
        <v>4942</v>
      </c>
      <c r="T49" s="1" t="s">
        <v>4943</v>
      </c>
      <c r="U49" s="1"/>
      <c r="V49" s="1" t="s">
        <v>4</v>
      </c>
      <c r="W49" s="1"/>
      <c r="X49" s="1" t="s">
        <v>6</v>
      </c>
    </row>
    <row r="50" spans="1:24" x14ac:dyDescent="0.2">
      <c r="A50" s="1"/>
      <c r="B50" s="1" t="s">
        <v>3710</v>
      </c>
      <c r="C50" s="1" t="s">
        <v>3711</v>
      </c>
      <c r="D50" s="4" t="s">
        <v>2</v>
      </c>
      <c r="E50" s="5">
        <v>1</v>
      </c>
      <c r="F50" s="5"/>
      <c r="G50" s="21">
        <v>4564</v>
      </c>
      <c r="H50" s="14" t="s">
        <v>4726</v>
      </c>
      <c r="I50" s="19">
        <f>Panels_US[[#This Row],[USD List / Unit]]*$I$3</f>
        <v>4564</v>
      </c>
      <c r="J50" s="6">
        <v>627998015726</v>
      </c>
      <c r="K50" s="1"/>
      <c r="L50" s="1" t="s">
        <v>10</v>
      </c>
      <c r="M50" s="1" t="s">
        <v>2195</v>
      </c>
      <c r="N50" s="1"/>
      <c r="O50" s="1"/>
      <c r="P50" s="2">
        <v>81.69</v>
      </c>
      <c r="Q50" s="2">
        <v>81.69</v>
      </c>
      <c r="R50" s="1" t="s">
        <v>926</v>
      </c>
      <c r="S50" s="1" t="s">
        <v>3712</v>
      </c>
      <c r="T50" s="1" t="s">
        <v>3703</v>
      </c>
      <c r="U50" s="1"/>
      <c r="V50" s="1" t="s">
        <v>4</v>
      </c>
      <c r="W50" s="1"/>
      <c r="X50" s="1" t="s">
        <v>6</v>
      </c>
    </row>
    <row r="51" spans="1:24" x14ac:dyDescent="0.2">
      <c r="A51" s="1"/>
      <c r="B51" s="1" t="s">
        <v>3713</v>
      </c>
      <c r="C51" s="1" t="s">
        <v>3714</v>
      </c>
      <c r="D51" s="4" t="s">
        <v>2</v>
      </c>
      <c r="E51" s="5">
        <v>1</v>
      </c>
      <c r="F51" s="5"/>
      <c r="G51" s="21">
        <v>6643</v>
      </c>
      <c r="H51" s="14" t="s">
        <v>4724</v>
      </c>
      <c r="I51" s="19">
        <f>Panels_US[[#This Row],[USD List / Unit]]*$I$3</f>
        <v>6643</v>
      </c>
      <c r="J51" s="6">
        <v>627998011247</v>
      </c>
      <c r="K51" s="1"/>
      <c r="L51" s="1" t="s">
        <v>10</v>
      </c>
      <c r="M51" s="1" t="s">
        <v>2195</v>
      </c>
      <c r="N51" s="1"/>
      <c r="O51" s="1" t="s">
        <v>4551</v>
      </c>
      <c r="P51" s="2">
        <v>46.33</v>
      </c>
      <c r="Q51" s="2">
        <v>46.33</v>
      </c>
      <c r="R51" s="1" t="s">
        <v>926</v>
      </c>
      <c r="S51" s="1" t="s">
        <v>3715</v>
      </c>
      <c r="T51" s="1" t="s">
        <v>3707</v>
      </c>
      <c r="U51" s="1" t="s">
        <v>3716</v>
      </c>
      <c r="V51" s="1" t="s">
        <v>4</v>
      </c>
      <c r="W51" s="1" t="s">
        <v>3717</v>
      </c>
      <c r="X51" s="1" t="s">
        <v>6</v>
      </c>
    </row>
    <row r="52" spans="1:24" x14ac:dyDescent="0.2">
      <c r="A52" s="1"/>
      <c r="B52" s="1" t="s">
        <v>3718</v>
      </c>
      <c r="C52" s="1" t="s">
        <v>3719</v>
      </c>
      <c r="D52" s="4" t="s">
        <v>2</v>
      </c>
      <c r="E52" s="5">
        <v>1</v>
      </c>
      <c r="F52" s="5"/>
      <c r="G52" s="21">
        <v>3229</v>
      </c>
      <c r="H52" s="14" t="s">
        <v>4727</v>
      </c>
      <c r="I52" s="19">
        <f>Panels_US[[#This Row],[USD List / Unit]]*$I$3</f>
        <v>3229</v>
      </c>
      <c r="J52" s="6">
        <v>627998014941</v>
      </c>
      <c r="K52" s="1"/>
      <c r="L52" s="1" t="s">
        <v>10</v>
      </c>
      <c r="M52" s="1" t="s">
        <v>2195</v>
      </c>
      <c r="N52" s="1"/>
      <c r="O52" s="1"/>
      <c r="P52" s="2">
        <v>59</v>
      </c>
      <c r="Q52" s="2">
        <v>59</v>
      </c>
      <c r="R52" s="1" t="s">
        <v>926</v>
      </c>
      <c r="S52" s="1" t="s">
        <v>3720</v>
      </c>
      <c r="T52" s="1" t="s">
        <v>3721</v>
      </c>
      <c r="U52" s="1"/>
      <c r="V52" s="1" t="s">
        <v>4</v>
      </c>
      <c r="W52" s="1"/>
      <c r="X52" s="1" t="s">
        <v>6</v>
      </c>
    </row>
    <row r="53" spans="1:24" x14ac:dyDescent="0.2">
      <c r="A53" s="1"/>
      <c r="B53" s="1" t="s">
        <v>3722</v>
      </c>
      <c r="C53" s="1" t="s">
        <v>3723</v>
      </c>
      <c r="D53" s="4" t="s">
        <v>2</v>
      </c>
      <c r="E53" s="5">
        <v>1</v>
      </c>
      <c r="F53" s="5"/>
      <c r="G53" s="21">
        <v>3722</v>
      </c>
      <c r="H53" s="14" t="s">
        <v>4727</v>
      </c>
      <c r="I53" s="19">
        <f>Panels_US[[#This Row],[USD List / Unit]]*$I$3</f>
        <v>3722</v>
      </c>
      <c r="J53" s="6">
        <v>627998014958</v>
      </c>
      <c r="K53" s="1"/>
      <c r="L53" s="1" t="s">
        <v>10</v>
      </c>
      <c r="M53" s="1" t="s">
        <v>2195</v>
      </c>
      <c r="N53" s="1"/>
      <c r="O53" s="1"/>
      <c r="P53" s="2">
        <v>58.3</v>
      </c>
      <c r="Q53" s="2">
        <v>58.3</v>
      </c>
      <c r="R53" s="1" t="s">
        <v>926</v>
      </c>
      <c r="S53" s="1" t="s">
        <v>3720</v>
      </c>
      <c r="T53" s="1" t="s">
        <v>3724</v>
      </c>
      <c r="U53" s="1"/>
      <c r="V53" s="1" t="s">
        <v>4</v>
      </c>
      <c r="W53" s="1"/>
      <c r="X53" s="1" t="s">
        <v>6</v>
      </c>
    </row>
    <row r="54" spans="1:24" x14ac:dyDescent="0.2">
      <c r="A54" s="1"/>
      <c r="B54" s="1" t="s">
        <v>4728</v>
      </c>
      <c r="C54" s="1" t="s">
        <v>4729</v>
      </c>
      <c r="D54" s="4" t="s">
        <v>2</v>
      </c>
      <c r="E54" s="5">
        <v>1</v>
      </c>
      <c r="F54" s="5"/>
      <c r="G54" s="21">
        <v>5037.1099999999997</v>
      </c>
      <c r="H54" s="14" t="s">
        <v>4730</v>
      </c>
      <c r="I54" s="19">
        <f>Panels_US[[#This Row],[USD List / Unit]]*$I$3</f>
        <v>5037.1099999999997</v>
      </c>
      <c r="J54" s="6">
        <v>627998015283</v>
      </c>
      <c r="K54" s="1"/>
      <c r="L54" s="1" t="s">
        <v>10</v>
      </c>
      <c r="M54" s="1" t="s">
        <v>3138</v>
      </c>
      <c r="N54" s="1"/>
      <c r="O54" s="1"/>
      <c r="P54" s="2">
        <v>0</v>
      </c>
      <c r="Q54" s="2">
        <v>0</v>
      </c>
      <c r="R54" s="1" t="s">
        <v>926</v>
      </c>
      <c r="S54" s="1" t="s">
        <v>4731</v>
      </c>
      <c r="T54" s="1" t="s">
        <v>4732</v>
      </c>
      <c r="U54" s="1"/>
      <c r="V54" s="1" t="s">
        <v>4</v>
      </c>
      <c r="W54" s="1"/>
      <c r="X54" s="1" t="s">
        <v>6</v>
      </c>
    </row>
    <row r="55" spans="1:24" x14ac:dyDescent="0.2">
      <c r="A55" s="1"/>
      <c r="B55" s="1" t="s">
        <v>3734</v>
      </c>
      <c r="C55" s="1" t="s">
        <v>4816</v>
      </c>
      <c r="D55" s="4" t="s">
        <v>2</v>
      </c>
      <c r="E55" s="5">
        <v>1</v>
      </c>
      <c r="F55" s="5"/>
      <c r="G55" s="21">
        <v>306.45</v>
      </c>
      <c r="H55" s="14" t="s">
        <v>4725</v>
      </c>
      <c r="I55" s="19">
        <f>Panels_US[[#This Row],[USD List / Unit]]*$I$3</f>
        <v>306.45</v>
      </c>
      <c r="J55" s="6">
        <v>627998015719</v>
      </c>
      <c r="K55" s="1"/>
      <c r="L55" s="1" t="s">
        <v>10</v>
      </c>
      <c r="M55" s="1" t="s">
        <v>2462</v>
      </c>
      <c r="N55" s="1"/>
      <c r="O55" s="1"/>
      <c r="P55" s="2">
        <v>3.27</v>
      </c>
      <c r="Q55" s="2">
        <v>3.27</v>
      </c>
      <c r="R55" s="1" t="s">
        <v>926</v>
      </c>
      <c r="S55" s="1" t="s">
        <v>3735</v>
      </c>
      <c r="T55" s="1" t="s">
        <v>4817</v>
      </c>
      <c r="U55" s="1"/>
      <c r="V55" s="1" t="s">
        <v>4</v>
      </c>
      <c r="W55" s="1"/>
      <c r="X55" s="1" t="s">
        <v>6</v>
      </c>
    </row>
    <row r="56" spans="1:24" x14ac:dyDescent="0.2">
      <c r="A56" s="1"/>
      <c r="B56" s="1" t="s">
        <v>3823</v>
      </c>
      <c r="C56" s="1" t="s">
        <v>3824</v>
      </c>
      <c r="D56" s="4" t="s">
        <v>2</v>
      </c>
      <c r="E56" s="5">
        <v>1</v>
      </c>
      <c r="F56" s="5"/>
      <c r="G56" s="21">
        <v>14850</v>
      </c>
      <c r="H56" s="14" t="s">
        <v>4734</v>
      </c>
      <c r="I56" s="19">
        <f>Panels_US[[#This Row],[USD List / Unit]]*$I$3</f>
        <v>14850</v>
      </c>
      <c r="J56" s="6">
        <v>627998010387</v>
      </c>
      <c r="K56" s="1" t="s">
        <v>3825</v>
      </c>
      <c r="L56" s="1" t="s">
        <v>10</v>
      </c>
      <c r="M56" s="1" t="s">
        <v>2195</v>
      </c>
      <c r="N56" s="1"/>
      <c r="O56" s="1" t="s">
        <v>4554</v>
      </c>
      <c r="P56" s="2">
        <v>93.5</v>
      </c>
      <c r="Q56" s="2">
        <v>93.5</v>
      </c>
      <c r="R56" s="1" t="s">
        <v>926</v>
      </c>
      <c r="S56" s="1" t="s">
        <v>3826</v>
      </c>
      <c r="T56" s="1" t="s">
        <v>3827</v>
      </c>
      <c r="U56" s="1" t="s">
        <v>3828</v>
      </c>
      <c r="V56" s="1" t="s">
        <v>4</v>
      </c>
      <c r="W56" s="1" t="s">
        <v>3829</v>
      </c>
      <c r="X56" s="1" t="s">
        <v>6</v>
      </c>
    </row>
    <row r="57" spans="1:24" x14ac:dyDescent="0.2">
      <c r="A57" s="1"/>
      <c r="B57" s="1" t="s">
        <v>3830</v>
      </c>
      <c r="C57" s="1" t="s">
        <v>3831</v>
      </c>
      <c r="D57" s="4" t="s">
        <v>2</v>
      </c>
      <c r="E57" s="5">
        <v>1</v>
      </c>
      <c r="F57" s="5"/>
      <c r="G57" s="21">
        <v>15092</v>
      </c>
      <c r="H57" s="14" t="s">
        <v>4734</v>
      </c>
      <c r="I57" s="19">
        <f>Panels_US[[#This Row],[USD List / Unit]]*$I$3</f>
        <v>15092</v>
      </c>
      <c r="J57" s="6">
        <v>627998010394</v>
      </c>
      <c r="K57" s="1" t="s">
        <v>3825</v>
      </c>
      <c r="L57" s="1" t="s">
        <v>10</v>
      </c>
      <c r="M57" s="1" t="s">
        <v>2195</v>
      </c>
      <c r="N57" s="1"/>
      <c r="O57" s="1" t="s">
        <v>4555</v>
      </c>
      <c r="P57" s="2">
        <v>130</v>
      </c>
      <c r="Q57" s="2">
        <v>130</v>
      </c>
      <c r="R57" s="1" t="s">
        <v>926</v>
      </c>
      <c r="S57" s="1" t="s">
        <v>3832</v>
      </c>
      <c r="T57" s="1" t="s">
        <v>3833</v>
      </c>
      <c r="U57" s="1" t="s">
        <v>3834</v>
      </c>
      <c r="V57" s="1" t="s">
        <v>4</v>
      </c>
      <c r="W57" s="1" t="s">
        <v>3835</v>
      </c>
      <c r="X57" s="1" t="s">
        <v>6</v>
      </c>
    </row>
    <row r="58" spans="1:24" x14ac:dyDescent="0.2">
      <c r="A58" s="1"/>
      <c r="B58" s="1" t="s">
        <v>3836</v>
      </c>
      <c r="C58" s="1" t="s">
        <v>3837</v>
      </c>
      <c r="D58" s="4" t="s">
        <v>2</v>
      </c>
      <c r="E58" s="5">
        <v>1</v>
      </c>
      <c r="F58" s="5"/>
      <c r="G58" s="21">
        <v>16906</v>
      </c>
      <c r="H58" s="14" t="s">
        <v>4734</v>
      </c>
      <c r="I58" s="19">
        <f>Panels_US[[#This Row],[USD List / Unit]]*$I$3</f>
        <v>16906</v>
      </c>
      <c r="J58" s="6">
        <v>627998010646</v>
      </c>
      <c r="K58" s="1" t="s">
        <v>3825</v>
      </c>
      <c r="L58" s="1" t="s">
        <v>10</v>
      </c>
      <c r="M58" s="1" t="s">
        <v>2195</v>
      </c>
      <c r="N58" s="1"/>
      <c r="O58" s="1"/>
      <c r="P58" s="2">
        <v>174</v>
      </c>
      <c r="Q58" s="2">
        <v>174</v>
      </c>
      <c r="R58" s="1" t="s">
        <v>926</v>
      </c>
      <c r="S58" s="1" t="s">
        <v>3838</v>
      </c>
      <c r="T58" s="1" t="s">
        <v>3839</v>
      </c>
      <c r="U58" s="1" t="s">
        <v>3840</v>
      </c>
      <c r="V58" s="1" t="s">
        <v>4</v>
      </c>
      <c r="W58" s="1" t="s">
        <v>3841</v>
      </c>
      <c r="X58" s="1" t="s">
        <v>6</v>
      </c>
    </row>
    <row r="59" spans="1:24" x14ac:dyDescent="0.2">
      <c r="A59" s="1"/>
      <c r="B59" s="1" t="s">
        <v>3842</v>
      </c>
      <c r="C59" s="1" t="s">
        <v>3843</v>
      </c>
      <c r="D59" s="4" t="s">
        <v>2</v>
      </c>
      <c r="E59" s="5">
        <v>1</v>
      </c>
      <c r="F59" s="5"/>
      <c r="G59" s="21">
        <v>32698</v>
      </c>
      <c r="H59" s="14" t="s">
        <v>4735</v>
      </c>
      <c r="I59" s="19">
        <f>Panels_US[[#This Row],[USD List / Unit]]*$I$3</f>
        <v>32698</v>
      </c>
      <c r="J59" s="6">
        <v>627998006762</v>
      </c>
      <c r="K59" s="1" t="s">
        <v>3825</v>
      </c>
      <c r="L59" s="1" t="s">
        <v>10</v>
      </c>
      <c r="M59" s="1" t="s">
        <v>2195</v>
      </c>
      <c r="N59" s="1"/>
      <c r="O59" s="1"/>
      <c r="P59" s="2">
        <v>500</v>
      </c>
      <c r="Q59" s="2">
        <v>500</v>
      </c>
      <c r="R59" s="1" t="s">
        <v>926</v>
      </c>
      <c r="S59" s="1" t="s">
        <v>3844</v>
      </c>
      <c r="T59" s="1" t="s">
        <v>3845</v>
      </c>
      <c r="U59" s="1" t="s">
        <v>3846</v>
      </c>
      <c r="V59" s="1" t="s">
        <v>4</v>
      </c>
      <c r="W59" s="1" t="s">
        <v>3847</v>
      </c>
      <c r="X59" s="1" t="s">
        <v>6</v>
      </c>
    </row>
    <row r="60" spans="1:24" x14ac:dyDescent="0.2">
      <c r="A60" s="1"/>
      <c r="B60" s="1" t="s">
        <v>3848</v>
      </c>
      <c r="C60" s="1" t="s">
        <v>3849</v>
      </c>
      <c r="D60" s="4" t="s">
        <v>2</v>
      </c>
      <c r="E60" s="5">
        <v>1</v>
      </c>
      <c r="F60" s="5"/>
      <c r="G60" s="21">
        <v>11749</v>
      </c>
      <c r="H60" s="14" t="s">
        <v>4736</v>
      </c>
      <c r="I60" s="19">
        <f>Panels_US[[#This Row],[USD List / Unit]]*$I$3</f>
        <v>11749</v>
      </c>
      <c r="J60" s="6">
        <v>627998010400</v>
      </c>
      <c r="K60" s="1" t="s">
        <v>3825</v>
      </c>
      <c r="L60" s="1" t="s">
        <v>10</v>
      </c>
      <c r="M60" s="1" t="s">
        <v>2195</v>
      </c>
      <c r="N60" s="1"/>
      <c r="O60" s="1"/>
      <c r="P60" s="2">
        <v>75</v>
      </c>
      <c r="Q60" s="2">
        <v>75</v>
      </c>
      <c r="R60" s="1" t="s">
        <v>926</v>
      </c>
      <c r="S60" s="1" t="s">
        <v>3850</v>
      </c>
      <c r="T60" s="1" t="s">
        <v>3851</v>
      </c>
      <c r="U60" s="1" t="s">
        <v>3852</v>
      </c>
      <c r="V60" s="1" t="s">
        <v>4</v>
      </c>
      <c r="W60" s="1" t="s">
        <v>3853</v>
      </c>
      <c r="X60" s="1" t="s">
        <v>6</v>
      </c>
    </row>
    <row r="61" spans="1:24" x14ac:dyDescent="0.2">
      <c r="A61" s="1"/>
      <c r="B61" s="1" t="s">
        <v>3854</v>
      </c>
      <c r="C61" s="1" t="s">
        <v>3855</v>
      </c>
      <c r="D61" s="4" t="s">
        <v>2</v>
      </c>
      <c r="E61" s="5">
        <v>1</v>
      </c>
      <c r="F61" s="5"/>
      <c r="G61" s="21">
        <v>12693</v>
      </c>
      <c r="H61" s="14" t="s">
        <v>4736</v>
      </c>
      <c r="I61" s="19">
        <f>Panels_US[[#This Row],[USD List / Unit]]*$I$3</f>
        <v>12693</v>
      </c>
      <c r="J61" s="6">
        <v>627998010417</v>
      </c>
      <c r="K61" s="1" t="s">
        <v>3825</v>
      </c>
      <c r="L61" s="1" t="s">
        <v>10</v>
      </c>
      <c r="M61" s="1" t="s">
        <v>2195</v>
      </c>
      <c r="N61" s="1"/>
      <c r="O61" s="1"/>
      <c r="P61" s="2">
        <v>80</v>
      </c>
      <c r="Q61" s="2">
        <v>80</v>
      </c>
      <c r="R61" s="1" t="s">
        <v>926</v>
      </c>
      <c r="S61" s="1" t="s">
        <v>3856</v>
      </c>
      <c r="T61" s="1" t="s">
        <v>3857</v>
      </c>
      <c r="U61" s="1" t="s">
        <v>3858</v>
      </c>
      <c r="V61" s="1" t="s">
        <v>4</v>
      </c>
      <c r="W61" s="1" t="s">
        <v>3859</v>
      </c>
      <c r="X61" s="1" t="s">
        <v>6</v>
      </c>
    </row>
    <row r="62" spans="1:24" x14ac:dyDescent="0.2">
      <c r="A62" s="1"/>
      <c r="B62" s="1" t="s">
        <v>3860</v>
      </c>
      <c r="C62" s="1" t="s">
        <v>3861</v>
      </c>
      <c r="D62" s="4" t="s">
        <v>2</v>
      </c>
      <c r="E62" s="5">
        <v>1</v>
      </c>
      <c r="F62" s="5"/>
      <c r="G62" s="21">
        <v>25470</v>
      </c>
      <c r="H62" s="14" t="s">
        <v>4737</v>
      </c>
      <c r="I62" s="19">
        <f>Panels_US[[#This Row],[USD List / Unit]]*$I$3</f>
        <v>25470</v>
      </c>
      <c r="J62" s="6">
        <v>627998006786</v>
      </c>
      <c r="K62" s="1" t="s">
        <v>3825</v>
      </c>
      <c r="L62" s="1" t="s">
        <v>10</v>
      </c>
      <c r="M62" s="1" t="s">
        <v>2195</v>
      </c>
      <c r="N62" s="1"/>
      <c r="O62" s="1"/>
      <c r="P62" s="2">
        <v>0</v>
      </c>
      <c r="Q62" s="2">
        <v>0</v>
      </c>
      <c r="R62" s="1" t="s">
        <v>926</v>
      </c>
      <c r="S62" s="1" t="s">
        <v>3862</v>
      </c>
      <c r="T62" s="1" t="s">
        <v>3851</v>
      </c>
      <c r="U62" s="1" t="s">
        <v>3863</v>
      </c>
      <c r="V62" s="1" t="s">
        <v>4</v>
      </c>
      <c r="W62" s="1" t="s">
        <v>3864</v>
      </c>
      <c r="X62" s="1" t="s">
        <v>6</v>
      </c>
    </row>
    <row r="63" spans="1:24" x14ac:dyDescent="0.2">
      <c r="A63" s="1"/>
      <c r="B63" s="1" t="s">
        <v>3865</v>
      </c>
      <c r="C63" s="1" t="s">
        <v>3866</v>
      </c>
      <c r="D63" s="4" t="s">
        <v>2</v>
      </c>
      <c r="E63" s="5">
        <v>1</v>
      </c>
      <c r="F63" s="5"/>
      <c r="G63" s="21">
        <v>33364</v>
      </c>
      <c r="H63" s="14" t="s">
        <v>4735</v>
      </c>
      <c r="I63" s="19">
        <f>Panels_US[[#This Row],[USD List / Unit]]*$I$3</f>
        <v>33364</v>
      </c>
      <c r="J63" s="6">
        <v>627998006779</v>
      </c>
      <c r="K63" s="1" t="s">
        <v>3825</v>
      </c>
      <c r="L63" s="1" t="s">
        <v>10</v>
      </c>
      <c r="M63" s="1" t="s">
        <v>2195</v>
      </c>
      <c r="N63" s="1"/>
      <c r="O63" s="1"/>
      <c r="P63" s="2">
        <v>300</v>
      </c>
      <c r="Q63" s="2">
        <v>300</v>
      </c>
      <c r="R63" s="1" t="s">
        <v>926</v>
      </c>
      <c r="S63" s="1" t="s">
        <v>3867</v>
      </c>
      <c r="T63" s="1" t="s">
        <v>3868</v>
      </c>
      <c r="U63" s="1" t="s">
        <v>3869</v>
      </c>
      <c r="V63" s="1" t="s">
        <v>4</v>
      </c>
      <c r="W63" s="1" t="s">
        <v>3870</v>
      </c>
      <c r="X63" s="1" t="s">
        <v>6</v>
      </c>
    </row>
    <row r="64" spans="1:24" x14ac:dyDescent="0.2">
      <c r="A64" s="1"/>
      <c r="B64" s="1" t="s">
        <v>3871</v>
      </c>
      <c r="C64" s="1" t="s">
        <v>3872</v>
      </c>
      <c r="D64" s="4" t="s">
        <v>2</v>
      </c>
      <c r="E64" s="5">
        <v>1</v>
      </c>
      <c r="F64" s="5"/>
      <c r="G64" s="21">
        <v>151</v>
      </c>
      <c r="H64" s="14" t="s">
        <v>4738</v>
      </c>
      <c r="I64" s="19">
        <f>Panels_US[[#This Row],[USD List / Unit]]*$I$3</f>
        <v>151</v>
      </c>
      <c r="J64" s="6">
        <v>627998013098</v>
      </c>
      <c r="K64" s="1"/>
      <c r="L64" s="1" t="s">
        <v>10</v>
      </c>
      <c r="M64" s="1" t="s">
        <v>2305</v>
      </c>
      <c r="N64" s="1"/>
      <c r="O64" s="1"/>
      <c r="P64" s="2">
        <v>0</v>
      </c>
      <c r="Q64" s="2">
        <v>0</v>
      </c>
      <c r="R64" s="1" t="s">
        <v>926</v>
      </c>
      <c r="S64" s="1" t="s">
        <v>3873</v>
      </c>
      <c r="T64" s="1" t="s">
        <v>3874</v>
      </c>
      <c r="U64" s="1" t="s">
        <v>3875</v>
      </c>
      <c r="V64" s="1" t="s">
        <v>4</v>
      </c>
      <c r="W64" s="1" t="s">
        <v>3876</v>
      </c>
      <c r="X64" s="1" t="s">
        <v>6</v>
      </c>
    </row>
    <row r="65" spans="1:24" x14ac:dyDescent="0.2">
      <c r="A65" s="1"/>
      <c r="B65" s="1" t="s">
        <v>3877</v>
      </c>
      <c r="C65" s="1" t="s">
        <v>3878</v>
      </c>
      <c r="D65" s="4" t="s">
        <v>2</v>
      </c>
      <c r="E65" s="5">
        <v>1</v>
      </c>
      <c r="F65" s="5"/>
      <c r="G65" s="21">
        <v>151</v>
      </c>
      <c r="H65" s="14" t="s">
        <v>4738</v>
      </c>
      <c r="I65" s="19">
        <f>Panels_US[[#This Row],[USD List / Unit]]*$I$3</f>
        <v>151</v>
      </c>
      <c r="J65" s="6">
        <v>627998015252</v>
      </c>
      <c r="K65" s="1"/>
      <c r="L65" s="1" t="s">
        <v>10</v>
      </c>
      <c r="M65" s="1" t="s">
        <v>2173</v>
      </c>
      <c r="N65" s="1"/>
      <c r="O65" s="1"/>
      <c r="P65" s="2">
        <v>0</v>
      </c>
      <c r="Q65" s="2">
        <v>0</v>
      </c>
      <c r="R65" s="1" t="s">
        <v>926</v>
      </c>
      <c r="S65" s="1" t="s">
        <v>3879</v>
      </c>
      <c r="T65" s="1" t="s">
        <v>3880</v>
      </c>
      <c r="U65" s="1"/>
      <c r="V65" s="1" t="s">
        <v>4</v>
      </c>
      <c r="W65" s="1"/>
      <c r="X65" s="1" t="s">
        <v>6</v>
      </c>
    </row>
    <row r="66" spans="1:24" x14ac:dyDescent="0.2">
      <c r="A66" s="1"/>
      <c r="B66" s="1" t="s">
        <v>3881</v>
      </c>
      <c r="C66" s="1" t="s">
        <v>3882</v>
      </c>
      <c r="D66" s="4" t="s">
        <v>2</v>
      </c>
      <c r="E66" s="5">
        <v>1</v>
      </c>
      <c r="F66" s="5"/>
      <c r="G66" s="21">
        <v>196</v>
      </c>
      <c r="H66" s="14" t="s">
        <v>4738</v>
      </c>
      <c r="I66" s="19">
        <f>Panels_US[[#This Row],[USD List / Unit]]*$I$3</f>
        <v>196</v>
      </c>
      <c r="J66" s="6"/>
      <c r="K66" s="1"/>
      <c r="L66" s="1" t="s">
        <v>10</v>
      </c>
      <c r="M66" s="1" t="s">
        <v>3883</v>
      </c>
      <c r="N66" s="1"/>
      <c r="O66" s="1"/>
      <c r="P66" s="2">
        <v>0</v>
      </c>
      <c r="Q66" s="2">
        <v>0</v>
      </c>
      <c r="R66" s="1" t="s">
        <v>926</v>
      </c>
      <c r="S66" s="1" t="s">
        <v>3884</v>
      </c>
      <c r="T66" s="1" t="s">
        <v>3885</v>
      </c>
      <c r="U66" s="1"/>
      <c r="V66" s="1" t="s">
        <v>4</v>
      </c>
      <c r="W66" s="1"/>
      <c r="X66" s="1" t="s">
        <v>6</v>
      </c>
    </row>
    <row r="67" spans="1:24" x14ac:dyDescent="0.2">
      <c r="A67" s="1"/>
      <c r="B67" s="1" t="s">
        <v>4739</v>
      </c>
      <c r="C67" s="1" t="s">
        <v>4740</v>
      </c>
      <c r="D67" s="4" t="s">
        <v>2</v>
      </c>
      <c r="E67" s="5">
        <v>1</v>
      </c>
      <c r="F67" s="5"/>
      <c r="G67" s="21">
        <v>189</v>
      </c>
      <c r="H67" s="14" t="s">
        <v>4741</v>
      </c>
      <c r="I67" s="19">
        <f>Panels_US[[#This Row],[USD List / Unit]]*$I$3</f>
        <v>189</v>
      </c>
      <c r="J67" s="6"/>
      <c r="K67" s="1"/>
      <c r="L67" s="1" t="s">
        <v>10</v>
      </c>
      <c r="M67" s="1" t="s">
        <v>2305</v>
      </c>
      <c r="N67" s="1"/>
      <c r="O67" s="1"/>
      <c r="P67" s="2">
        <v>0</v>
      </c>
      <c r="Q67" s="2">
        <v>0</v>
      </c>
      <c r="R67" s="1" t="s">
        <v>926</v>
      </c>
      <c r="S67" s="1" t="s">
        <v>4944</v>
      </c>
      <c r="T67" s="1" t="s">
        <v>4945</v>
      </c>
      <c r="U67" s="1"/>
      <c r="V67" s="1" t="s">
        <v>4</v>
      </c>
      <c r="W67" s="1"/>
      <c r="X67" s="1" t="s">
        <v>6</v>
      </c>
    </row>
    <row r="68" spans="1:24" x14ac:dyDescent="0.2">
      <c r="A68" s="1"/>
      <c r="B68" s="1" t="s">
        <v>3886</v>
      </c>
      <c r="C68" s="1" t="s">
        <v>3887</v>
      </c>
      <c r="D68" s="4" t="s">
        <v>2</v>
      </c>
      <c r="E68" s="5">
        <v>1</v>
      </c>
      <c r="F68" s="5"/>
      <c r="G68" s="21">
        <v>308</v>
      </c>
      <c r="H68" s="14" t="s">
        <v>4738</v>
      </c>
      <c r="I68" s="19">
        <f>Panels_US[[#This Row],[USD List / Unit]]*$I$3</f>
        <v>308</v>
      </c>
      <c r="J68" s="6">
        <v>627998007585</v>
      </c>
      <c r="K68" s="1"/>
      <c r="L68" s="1" t="s">
        <v>10</v>
      </c>
      <c r="M68" s="1" t="s">
        <v>2305</v>
      </c>
      <c r="N68" s="1"/>
      <c r="O68" s="1" t="s">
        <v>4556</v>
      </c>
      <c r="P68" s="2">
        <v>0</v>
      </c>
      <c r="Q68" s="2">
        <v>0</v>
      </c>
      <c r="R68" s="1" t="s">
        <v>926</v>
      </c>
      <c r="S68" s="1" t="s">
        <v>3888</v>
      </c>
      <c r="T68" s="1" t="s">
        <v>3889</v>
      </c>
      <c r="U68" s="1" t="s">
        <v>3890</v>
      </c>
      <c r="V68" s="1" t="s">
        <v>4</v>
      </c>
      <c r="W68" s="1" t="s">
        <v>3891</v>
      </c>
      <c r="X68" s="1" t="s">
        <v>6</v>
      </c>
    </row>
    <row r="69" spans="1:24" x14ac:dyDescent="0.2">
      <c r="A69" s="1"/>
      <c r="B69" s="1" t="s">
        <v>3892</v>
      </c>
      <c r="C69" s="1" t="s">
        <v>3893</v>
      </c>
      <c r="D69" s="4" t="s">
        <v>2</v>
      </c>
      <c r="E69" s="5">
        <v>1</v>
      </c>
      <c r="F69" s="5"/>
      <c r="G69" s="21">
        <v>782</v>
      </c>
      <c r="H69" s="14" t="s">
        <v>4738</v>
      </c>
      <c r="I69" s="19">
        <f>Panels_US[[#This Row],[USD List / Unit]]*$I$3</f>
        <v>782</v>
      </c>
      <c r="J69" s="6"/>
      <c r="K69" s="1"/>
      <c r="L69" s="1" t="s">
        <v>10</v>
      </c>
      <c r="M69" s="1" t="s">
        <v>2462</v>
      </c>
      <c r="N69" s="1"/>
      <c r="O69" s="1"/>
      <c r="P69" s="2">
        <v>0</v>
      </c>
      <c r="Q69" s="2">
        <v>0</v>
      </c>
      <c r="R69" s="1" t="s">
        <v>926</v>
      </c>
      <c r="S69" s="1" t="s">
        <v>3894</v>
      </c>
      <c r="T69" s="1" t="s">
        <v>3895</v>
      </c>
      <c r="U69" s="1"/>
      <c r="V69" s="1" t="s">
        <v>4</v>
      </c>
      <c r="W69" s="1"/>
      <c r="X69" s="1" t="s">
        <v>6</v>
      </c>
    </row>
    <row r="70" spans="1:24" x14ac:dyDescent="0.2">
      <c r="A70" s="1"/>
      <c r="B70" s="1" t="s">
        <v>3896</v>
      </c>
      <c r="C70" s="1" t="s">
        <v>3897</v>
      </c>
      <c r="D70" s="4" t="s">
        <v>2</v>
      </c>
      <c r="E70" s="5">
        <v>1</v>
      </c>
      <c r="F70" s="5"/>
      <c r="G70" s="21">
        <v>631</v>
      </c>
      <c r="H70" s="14" t="s">
        <v>4738</v>
      </c>
      <c r="I70" s="19">
        <f>Panels_US[[#This Row],[USD List / Unit]]*$I$3</f>
        <v>631</v>
      </c>
      <c r="J70" s="6"/>
      <c r="K70" s="1"/>
      <c r="L70" s="1" t="s">
        <v>10</v>
      </c>
      <c r="M70" s="1" t="s">
        <v>2462</v>
      </c>
      <c r="N70" s="1"/>
      <c r="O70" s="1"/>
      <c r="P70" s="2">
        <v>0</v>
      </c>
      <c r="Q70" s="2">
        <v>0</v>
      </c>
      <c r="R70" s="1" t="s">
        <v>926</v>
      </c>
      <c r="S70" s="1" t="s">
        <v>3894</v>
      </c>
      <c r="T70" s="1" t="s">
        <v>3898</v>
      </c>
      <c r="U70" s="1"/>
      <c r="V70" s="1" t="s">
        <v>4</v>
      </c>
      <c r="W70" s="1"/>
      <c r="X70" s="1" t="s">
        <v>6</v>
      </c>
    </row>
    <row r="71" spans="1:24" x14ac:dyDescent="0.2">
      <c r="A71" s="1"/>
      <c r="B71" s="1" t="s">
        <v>3899</v>
      </c>
      <c r="C71" s="1" t="s">
        <v>3900</v>
      </c>
      <c r="D71" s="4" t="s">
        <v>2</v>
      </c>
      <c r="E71" s="5">
        <v>1</v>
      </c>
      <c r="F71" s="5"/>
      <c r="G71" s="21">
        <v>347</v>
      </c>
      <c r="H71" s="14" t="s">
        <v>4741</v>
      </c>
      <c r="I71" s="19">
        <f>Panels_US[[#This Row],[USD List / Unit]]*$I$3</f>
        <v>347</v>
      </c>
      <c r="J71" s="6"/>
      <c r="K71" s="1"/>
      <c r="L71" s="1" t="s">
        <v>10</v>
      </c>
      <c r="M71" s="1" t="s">
        <v>2305</v>
      </c>
      <c r="N71" s="1"/>
      <c r="O71" s="1"/>
      <c r="P71" s="2">
        <v>0</v>
      </c>
      <c r="Q71" s="2">
        <v>0</v>
      </c>
      <c r="R71" s="1" t="s">
        <v>926</v>
      </c>
      <c r="S71" s="1" t="s">
        <v>3901</v>
      </c>
      <c r="T71" s="1" t="s">
        <v>3902</v>
      </c>
      <c r="U71" s="1"/>
      <c r="V71" s="1" t="s">
        <v>4</v>
      </c>
      <c r="W71" s="1"/>
      <c r="X71" s="1" t="s">
        <v>6</v>
      </c>
    </row>
    <row r="72" spans="1:24" x14ac:dyDescent="0.2">
      <c r="A72" s="1"/>
      <c r="B72" s="1" t="s">
        <v>3903</v>
      </c>
      <c r="C72" s="1" t="s">
        <v>3904</v>
      </c>
      <c r="D72" s="4" t="s">
        <v>2</v>
      </c>
      <c r="E72" s="5">
        <v>1</v>
      </c>
      <c r="F72" s="5"/>
      <c r="G72" s="21">
        <v>1037</v>
      </c>
      <c r="H72" s="14" t="s">
        <v>4738</v>
      </c>
      <c r="I72" s="19">
        <f>Panels_US[[#This Row],[USD List / Unit]]*$I$3</f>
        <v>1037</v>
      </c>
      <c r="J72" s="6">
        <v>627998013104</v>
      </c>
      <c r="K72" s="1"/>
      <c r="L72" s="1" t="s">
        <v>10</v>
      </c>
      <c r="M72" s="1" t="s">
        <v>2305</v>
      </c>
      <c r="N72" s="1"/>
      <c r="O72" s="1"/>
      <c r="P72" s="2">
        <v>0</v>
      </c>
      <c r="Q72" s="2">
        <v>0</v>
      </c>
      <c r="R72" s="1" t="s">
        <v>926</v>
      </c>
      <c r="S72" s="1" t="s">
        <v>3905</v>
      </c>
      <c r="T72" s="1" t="s">
        <v>3906</v>
      </c>
      <c r="U72" s="1" t="s">
        <v>3907</v>
      </c>
      <c r="V72" s="1" t="s">
        <v>4</v>
      </c>
      <c r="W72" s="1" t="s">
        <v>3908</v>
      </c>
      <c r="X72" s="1" t="s">
        <v>6</v>
      </c>
    </row>
    <row r="73" spans="1:24" x14ac:dyDescent="0.2">
      <c r="A73" s="1"/>
      <c r="B73" s="1" t="s">
        <v>3909</v>
      </c>
      <c r="C73" s="1" t="s">
        <v>3910</v>
      </c>
      <c r="D73" s="4" t="s">
        <v>2</v>
      </c>
      <c r="E73" s="5">
        <v>1</v>
      </c>
      <c r="F73" s="5"/>
      <c r="G73" s="21">
        <v>1016</v>
      </c>
      <c r="H73" s="14" t="s">
        <v>4738</v>
      </c>
      <c r="I73" s="19">
        <f>Panels_US[[#This Row],[USD List / Unit]]*$I$3</f>
        <v>1016</v>
      </c>
      <c r="J73" s="6">
        <v>627998011384</v>
      </c>
      <c r="K73" s="1"/>
      <c r="L73" s="1" t="s">
        <v>10</v>
      </c>
      <c r="M73" s="1" t="s">
        <v>2305</v>
      </c>
      <c r="N73" s="1"/>
      <c r="O73" s="1"/>
      <c r="P73" s="2">
        <v>0</v>
      </c>
      <c r="Q73" s="2">
        <v>0</v>
      </c>
      <c r="R73" s="1" t="s">
        <v>926</v>
      </c>
      <c r="S73" s="1" t="s">
        <v>3911</v>
      </c>
      <c r="T73" s="1" t="s">
        <v>3912</v>
      </c>
      <c r="U73" s="1" t="s">
        <v>3913</v>
      </c>
      <c r="V73" s="1" t="s">
        <v>4</v>
      </c>
      <c r="W73" s="1" t="s">
        <v>3914</v>
      </c>
      <c r="X73" s="1" t="s">
        <v>6</v>
      </c>
    </row>
    <row r="74" spans="1:24" x14ac:dyDescent="0.2">
      <c r="A74" s="1"/>
      <c r="B74" s="1" t="s">
        <v>3915</v>
      </c>
      <c r="C74" s="1" t="s">
        <v>3916</v>
      </c>
      <c r="D74" s="4" t="s">
        <v>2</v>
      </c>
      <c r="E74" s="5">
        <v>1</v>
      </c>
      <c r="F74" s="5"/>
      <c r="G74" s="21">
        <v>1104</v>
      </c>
      <c r="H74" s="14" t="s">
        <v>4738</v>
      </c>
      <c r="I74" s="19">
        <f>Panels_US[[#This Row],[USD List / Unit]]*$I$3</f>
        <v>1104</v>
      </c>
      <c r="J74" s="6">
        <v>627998011377</v>
      </c>
      <c r="K74" s="1"/>
      <c r="L74" s="1" t="s">
        <v>10</v>
      </c>
      <c r="M74" s="1" t="s">
        <v>2305</v>
      </c>
      <c r="N74" s="1"/>
      <c r="O74" s="1"/>
      <c r="P74" s="2">
        <v>0</v>
      </c>
      <c r="Q74" s="2">
        <v>0</v>
      </c>
      <c r="R74" s="1" t="s">
        <v>926</v>
      </c>
      <c r="S74" s="1" t="s">
        <v>3917</v>
      </c>
      <c r="T74" s="1" t="s">
        <v>3918</v>
      </c>
      <c r="U74" s="1" t="s">
        <v>3919</v>
      </c>
      <c r="V74" s="1" t="s">
        <v>4</v>
      </c>
      <c r="W74" s="1" t="s">
        <v>3920</v>
      </c>
      <c r="X74" s="1" t="s">
        <v>6</v>
      </c>
    </row>
    <row r="75" spans="1:24" x14ac:dyDescent="0.2">
      <c r="A75" s="1"/>
      <c r="B75" s="1" t="s">
        <v>3921</v>
      </c>
      <c r="C75" s="1" t="s">
        <v>3922</v>
      </c>
      <c r="D75" s="4" t="s">
        <v>2</v>
      </c>
      <c r="E75" s="5">
        <v>1</v>
      </c>
      <c r="F75" s="5"/>
      <c r="G75" s="21">
        <v>619</v>
      </c>
      <c r="H75" s="14" t="s">
        <v>4738</v>
      </c>
      <c r="I75" s="19">
        <f>Panels_US[[#This Row],[USD List / Unit]]*$I$3</f>
        <v>619</v>
      </c>
      <c r="J75" s="6">
        <v>627998007561</v>
      </c>
      <c r="K75" s="1"/>
      <c r="L75" s="1" t="s">
        <v>10</v>
      </c>
      <c r="M75" s="1" t="s">
        <v>2349</v>
      </c>
      <c r="N75" s="1"/>
      <c r="O75" s="1"/>
      <c r="P75" s="2">
        <v>0</v>
      </c>
      <c r="Q75" s="2">
        <v>0</v>
      </c>
      <c r="R75" s="1" t="s">
        <v>926</v>
      </c>
      <c r="S75" s="1" t="s">
        <v>3923</v>
      </c>
      <c r="T75" s="1" t="s">
        <v>3924</v>
      </c>
      <c r="U75" s="1" t="s">
        <v>3925</v>
      </c>
      <c r="V75" s="1" t="s">
        <v>4</v>
      </c>
      <c r="W75" s="1" t="s">
        <v>3926</v>
      </c>
      <c r="X75" s="1" t="s">
        <v>6</v>
      </c>
    </row>
    <row r="76" spans="1:24" x14ac:dyDescent="0.2">
      <c r="A76" s="1"/>
      <c r="B76" s="1" t="s">
        <v>3927</v>
      </c>
      <c r="C76" s="1" t="s">
        <v>3928</v>
      </c>
      <c r="D76" s="4" t="s">
        <v>2</v>
      </c>
      <c r="E76" s="5">
        <v>1</v>
      </c>
      <c r="F76" s="5"/>
      <c r="G76" s="21">
        <v>554</v>
      </c>
      <c r="H76" s="14" t="s">
        <v>4738</v>
      </c>
      <c r="I76" s="19">
        <f>Panels_US[[#This Row],[USD List / Unit]]*$I$3</f>
        <v>554</v>
      </c>
      <c r="J76" s="6">
        <v>627998011391</v>
      </c>
      <c r="K76" s="1"/>
      <c r="L76" s="1" t="s">
        <v>10</v>
      </c>
      <c r="M76" s="1" t="s">
        <v>2305</v>
      </c>
      <c r="N76" s="1"/>
      <c r="O76" s="1"/>
      <c r="P76" s="2">
        <v>0</v>
      </c>
      <c r="Q76" s="2">
        <v>0</v>
      </c>
      <c r="R76" s="1" t="s">
        <v>926</v>
      </c>
      <c r="S76" s="1" t="s">
        <v>3929</v>
      </c>
      <c r="T76" s="1" t="s">
        <v>3885</v>
      </c>
      <c r="U76" s="1" t="s">
        <v>3930</v>
      </c>
      <c r="V76" s="1" t="s">
        <v>4</v>
      </c>
      <c r="W76" s="1" t="s">
        <v>3931</v>
      </c>
      <c r="X76" s="1" t="s">
        <v>6</v>
      </c>
    </row>
    <row r="77" spans="1:24" x14ac:dyDescent="0.2">
      <c r="A77" s="1"/>
      <c r="B77" s="1" t="s">
        <v>3932</v>
      </c>
      <c r="C77" s="1" t="s">
        <v>3933</v>
      </c>
      <c r="D77" s="4" t="s">
        <v>2</v>
      </c>
      <c r="E77" s="5">
        <v>1</v>
      </c>
      <c r="F77" s="5"/>
      <c r="G77" s="21">
        <v>2412</v>
      </c>
      <c r="H77" s="14" t="s">
        <v>4738</v>
      </c>
      <c r="I77" s="19">
        <f>Panels_US[[#This Row],[USD List / Unit]]*$I$3</f>
        <v>2412</v>
      </c>
      <c r="J77" s="6">
        <v>627998015153</v>
      </c>
      <c r="K77" s="1"/>
      <c r="L77" s="1" t="s">
        <v>10</v>
      </c>
      <c r="M77" s="1" t="s">
        <v>2173</v>
      </c>
      <c r="N77" s="1"/>
      <c r="O77" s="1"/>
      <c r="P77" s="2">
        <v>0</v>
      </c>
      <c r="Q77" s="2">
        <v>0</v>
      </c>
      <c r="R77" s="1" t="s">
        <v>926</v>
      </c>
      <c r="S77" s="1" t="s">
        <v>3934</v>
      </c>
      <c r="T77" s="1" t="s">
        <v>3935</v>
      </c>
      <c r="U77" s="1"/>
      <c r="V77" s="1" t="s">
        <v>4</v>
      </c>
      <c r="W77" s="1"/>
      <c r="X77" s="1" t="s">
        <v>6</v>
      </c>
    </row>
    <row r="78" spans="1:24" x14ac:dyDescent="0.2">
      <c r="A78" s="1"/>
      <c r="B78" s="1" t="s">
        <v>3936</v>
      </c>
      <c r="C78" s="1" t="s">
        <v>3937</v>
      </c>
      <c r="D78" s="4" t="s">
        <v>2</v>
      </c>
      <c r="E78" s="5">
        <v>1</v>
      </c>
      <c r="F78" s="5"/>
      <c r="G78" s="21">
        <v>9212</v>
      </c>
      <c r="H78" s="14" t="s">
        <v>4738</v>
      </c>
      <c r="I78" s="19">
        <f>Panels_US[[#This Row],[USD List / Unit]]*$I$3</f>
        <v>9212</v>
      </c>
      <c r="J78" s="6"/>
      <c r="K78" s="1"/>
      <c r="L78" s="1" t="s">
        <v>10</v>
      </c>
      <c r="M78" s="1" t="s">
        <v>2173</v>
      </c>
      <c r="N78" s="1"/>
      <c r="O78" s="1"/>
      <c r="P78" s="2">
        <v>0</v>
      </c>
      <c r="Q78" s="2">
        <v>0</v>
      </c>
      <c r="R78" s="1" t="s">
        <v>926</v>
      </c>
      <c r="S78" s="1" t="s">
        <v>3938</v>
      </c>
      <c r="T78" s="1" t="s">
        <v>3939</v>
      </c>
      <c r="U78" s="1"/>
      <c r="V78" s="1" t="s">
        <v>4</v>
      </c>
      <c r="W78" s="1"/>
      <c r="X78" s="1" t="s">
        <v>6</v>
      </c>
    </row>
    <row r="79" spans="1:24" x14ac:dyDescent="0.2">
      <c r="A79" s="1"/>
      <c r="B79" s="1" t="s">
        <v>3940</v>
      </c>
      <c r="C79" s="1" t="s">
        <v>3941</v>
      </c>
      <c r="D79" s="4" t="s">
        <v>2</v>
      </c>
      <c r="E79" s="5">
        <v>1</v>
      </c>
      <c r="F79" s="5"/>
      <c r="G79" s="21">
        <v>2511</v>
      </c>
      <c r="H79" s="14" t="s">
        <v>4738</v>
      </c>
      <c r="I79" s="19">
        <f>Panels_US[[#This Row],[USD List / Unit]]*$I$3</f>
        <v>2511</v>
      </c>
      <c r="J79" s="6">
        <v>627998015573</v>
      </c>
      <c r="K79" s="1"/>
      <c r="L79" s="1" t="s">
        <v>10</v>
      </c>
      <c r="M79" s="1" t="s">
        <v>2305</v>
      </c>
      <c r="N79" s="1"/>
      <c r="O79" s="1"/>
      <c r="P79" s="2">
        <v>0</v>
      </c>
      <c r="Q79" s="2">
        <v>0</v>
      </c>
      <c r="R79" s="1" t="s">
        <v>926</v>
      </c>
      <c r="S79" s="1" t="s">
        <v>3942</v>
      </c>
      <c r="T79" s="1" t="s">
        <v>3943</v>
      </c>
      <c r="U79" s="1"/>
      <c r="V79" s="1" t="s">
        <v>4</v>
      </c>
      <c r="W79" s="1"/>
      <c r="X79" s="1" t="s">
        <v>6</v>
      </c>
    </row>
    <row r="80" spans="1:24" x14ac:dyDescent="0.2">
      <c r="A80" s="1"/>
      <c r="B80" s="1" t="s">
        <v>3944</v>
      </c>
      <c r="C80" s="1" t="s">
        <v>3945</v>
      </c>
      <c r="D80" s="4" t="s">
        <v>2</v>
      </c>
      <c r="E80" s="5">
        <v>1</v>
      </c>
      <c r="F80" s="5"/>
      <c r="G80" s="21">
        <v>2852</v>
      </c>
      <c r="H80" s="14" t="s">
        <v>4738</v>
      </c>
      <c r="I80" s="19">
        <f>Panels_US[[#This Row],[USD List / Unit]]*$I$3</f>
        <v>2852</v>
      </c>
      <c r="J80" s="6">
        <v>627998015580</v>
      </c>
      <c r="K80" s="1"/>
      <c r="L80" s="1" t="s">
        <v>10</v>
      </c>
      <c r="M80" s="1" t="s">
        <v>2305</v>
      </c>
      <c r="N80" s="1"/>
      <c r="O80" s="1"/>
      <c r="P80" s="2">
        <v>0</v>
      </c>
      <c r="Q80" s="2">
        <v>0</v>
      </c>
      <c r="R80" s="1" t="s">
        <v>926</v>
      </c>
      <c r="S80" s="1" t="s">
        <v>3942</v>
      </c>
      <c r="T80" s="1" t="s">
        <v>3946</v>
      </c>
      <c r="U80" s="1"/>
      <c r="V80" s="1" t="s">
        <v>4</v>
      </c>
      <c r="W80" s="1"/>
      <c r="X80" s="1" t="s">
        <v>6</v>
      </c>
    </row>
    <row r="81" spans="1:24" x14ac:dyDescent="0.2">
      <c r="A81" s="1"/>
      <c r="B81" s="1" t="s">
        <v>3947</v>
      </c>
      <c r="C81" s="1" t="s">
        <v>3948</v>
      </c>
      <c r="D81" s="4" t="s">
        <v>2</v>
      </c>
      <c r="E81" s="5">
        <v>1</v>
      </c>
      <c r="F81" s="5"/>
      <c r="G81" s="21">
        <v>2416</v>
      </c>
      <c r="H81" s="14" t="s">
        <v>4738</v>
      </c>
      <c r="I81" s="19">
        <f>Panels_US[[#This Row],[USD List / Unit]]*$I$3</f>
        <v>2416</v>
      </c>
      <c r="J81" s="6">
        <v>627998015566</v>
      </c>
      <c r="K81" s="1"/>
      <c r="L81" s="1" t="s">
        <v>10</v>
      </c>
      <c r="M81" s="1" t="s">
        <v>2305</v>
      </c>
      <c r="N81" s="1"/>
      <c r="O81" s="1"/>
      <c r="P81" s="2">
        <v>0</v>
      </c>
      <c r="Q81" s="2">
        <v>0</v>
      </c>
      <c r="R81" s="1" t="s">
        <v>926</v>
      </c>
      <c r="S81" s="1" t="s">
        <v>3942</v>
      </c>
      <c r="T81" s="1" t="s">
        <v>3949</v>
      </c>
      <c r="U81" s="1"/>
      <c r="V81" s="1" t="s">
        <v>4</v>
      </c>
      <c r="W81" s="1"/>
      <c r="X81" s="1" t="s">
        <v>6</v>
      </c>
    </row>
    <row r="82" spans="1:24" x14ac:dyDescent="0.2">
      <c r="A82" s="1"/>
      <c r="B82" s="1" t="s">
        <v>3950</v>
      </c>
      <c r="C82" s="1" t="s">
        <v>3951</v>
      </c>
      <c r="D82" s="4" t="s">
        <v>2</v>
      </c>
      <c r="E82" s="5">
        <v>1</v>
      </c>
      <c r="F82" s="5"/>
      <c r="G82" s="21">
        <v>581</v>
      </c>
      <c r="H82" s="14" t="s">
        <v>4738</v>
      </c>
      <c r="I82" s="19">
        <f>Panels_US[[#This Row],[USD List / Unit]]*$I$3</f>
        <v>581</v>
      </c>
      <c r="J82" s="6">
        <v>627998007578</v>
      </c>
      <c r="K82" s="1"/>
      <c r="L82" s="1" t="s">
        <v>10</v>
      </c>
      <c r="M82" s="1" t="s">
        <v>2173</v>
      </c>
      <c r="N82" s="1"/>
      <c r="O82" s="1" t="s">
        <v>4557</v>
      </c>
      <c r="P82" s="2">
        <v>0</v>
      </c>
      <c r="Q82" s="2">
        <v>0</v>
      </c>
      <c r="R82" s="1" t="s">
        <v>926</v>
      </c>
      <c r="S82" s="1" t="s">
        <v>3952</v>
      </c>
      <c r="T82" s="1" t="s">
        <v>3889</v>
      </c>
      <c r="U82" s="1" t="s">
        <v>3953</v>
      </c>
      <c r="V82" s="1" t="s">
        <v>4</v>
      </c>
      <c r="W82" s="1" t="s">
        <v>3954</v>
      </c>
      <c r="X82" s="1" t="s">
        <v>6</v>
      </c>
    </row>
    <row r="83" spans="1:24" x14ac:dyDescent="0.2">
      <c r="A83" s="1"/>
      <c r="B83" s="1" t="s">
        <v>3955</v>
      </c>
      <c r="C83" s="1" t="s">
        <v>3956</v>
      </c>
      <c r="D83" s="4" t="s">
        <v>2</v>
      </c>
      <c r="E83" s="5">
        <v>1</v>
      </c>
      <c r="F83" s="5"/>
      <c r="G83" s="21">
        <v>4061</v>
      </c>
      <c r="H83" s="14" t="s">
        <v>4742</v>
      </c>
      <c r="I83" s="19">
        <f>Panels_US[[#This Row],[USD List / Unit]]*$I$3</f>
        <v>4061</v>
      </c>
      <c r="J83" s="6">
        <v>627998013111</v>
      </c>
      <c r="K83" s="1"/>
      <c r="L83" s="1" t="s">
        <v>10</v>
      </c>
      <c r="M83" s="1" t="s">
        <v>2195</v>
      </c>
      <c r="N83" s="1"/>
      <c r="O83" s="1" t="s">
        <v>4558</v>
      </c>
      <c r="P83" s="2">
        <v>0</v>
      </c>
      <c r="Q83" s="2">
        <v>0</v>
      </c>
      <c r="R83" s="1" t="s">
        <v>926</v>
      </c>
      <c r="S83" s="1" t="s">
        <v>3957</v>
      </c>
      <c r="T83" s="1" t="s">
        <v>3958</v>
      </c>
      <c r="U83" s="1" t="s">
        <v>3959</v>
      </c>
      <c r="V83" s="1" t="s">
        <v>4</v>
      </c>
      <c r="W83" s="1" t="s">
        <v>3960</v>
      </c>
      <c r="X83" s="1" t="s">
        <v>6</v>
      </c>
    </row>
    <row r="84" spans="1:24" x14ac:dyDescent="0.2">
      <c r="A84" s="1"/>
      <c r="B84" s="1" t="s">
        <v>3961</v>
      </c>
      <c r="C84" s="1" t="s">
        <v>3962</v>
      </c>
      <c r="D84" s="4" t="s">
        <v>2</v>
      </c>
      <c r="E84" s="5">
        <v>1</v>
      </c>
      <c r="F84" s="5"/>
      <c r="G84" s="21">
        <v>4061</v>
      </c>
      <c r="H84" s="14" t="s">
        <v>4742</v>
      </c>
      <c r="I84" s="19">
        <f>Panels_US[[#This Row],[USD List / Unit]]*$I$3</f>
        <v>4061</v>
      </c>
      <c r="J84" s="6">
        <v>627998013128</v>
      </c>
      <c r="K84" s="1"/>
      <c r="L84" s="1" t="s">
        <v>10</v>
      </c>
      <c r="M84" s="1" t="s">
        <v>2195</v>
      </c>
      <c r="N84" s="1"/>
      <c r="O84" s="1"/>
      <c r="P84" s="2">
        <v>0</v>
      </c>
      <c r="Q84" s="2">
        <v>0</v>
      </c>
      <c r="R84" s="1" t="s">
        <v>926</v>
      </c>
      <c r="S84" s="1" t="s">
        <v>3957</v>
      </c>
      <c r="T84" s="1" t="s">
        <v>3963</v>
      </c>
      <c r="U84" s="1" t="s">
        <v>3964</v>
      </c>
      <c r="V84" s="1" t="s">
        <v>4</v>
      </c>
      <c r="W84" s="1" t="s">
        <v>3965</v>
      </c>
      <c r="X84" s="1" t="s">
        <v>6</v>
      </c>
    </row>
    <row r="85" spans="1:24" x14ac:dyDescent="0.2">
      <c r="A85" s="1"/>
      <c r="B85" s="1" t="s">
        <v>3966</v>
      </c>
      <c r="C85" s="1" t="s">
        <v>3967</v>
      </c>
      <c r="D85" s="4" t="s">
        <v>2</v>
      </c>
      <c r="E85" s="5">
        <v>1</v>
      </c>
      <c r="F85" s="5"/>
      <c r="G85" s="21">
        <v>4197</v>
      </c>
      <c r="H85" s="14" t="s">
        <v>4742</v>
      </c>
      <c r="I85" s="19">
        <f>Panels_US[[#This Row],[USD List / Unit]]*$I$3</f>
        <v>4197</v>
      </c>
      <c r="J85" s="6">
        <v>627998013135</v>
      </c>
      <c r="K85" s="1"/>
      <c r="L85" s="1" t="s">
        <v>10</v>
      </c>
      <c r="M85" s="1" t="s">
        <v>2195</v>
      </c>
      <c r="N85" s="1"/>
      <c r="O85" s="1" t="s">
        <v>4559</v>
      </c>
      <c r="P85" s="2">
        <v>0</v>
      </c>
      <c r="Q85" s="2">
        <v>0</v>
      </c>
      <c r="R85" s="1" t="s">
        <v>926</v>
      </c>
      <c r="S85" s="1" t="s">
        <v>3968</v>
      </c>
      <c r="T85" s="1" t="s">
        <v>3958</v>
      </c>
      <c r="U85" s="1" t="s">
        <v>3969</v>
      </c>
      <c r="V85" s="1" t="s">
        <v>4</v>
      </c>
      <c r="W85" s="1" t="s">
        <v>3970</v>
      </c>
      <c r="X85" s="1" t="s">
        <v>6</v>
      </c>
    </row>
    <row r="86" spans="1:24" x14ac:dyDescent="0.2">
      <c r="A86" s="1"/>
      <c r="B86" s="1" t="s">
        <v>3971</v>
      </c>
      <c r="C86" s="1" t="s">
        <v>3972</v>
      </c>
      <c r="D86" s="4" t="s">
        <v>2</v>
      </c>
      <c r="E86" s="5">
        <v>1</v>
      </c>
      <c r="F86" s="5"/>
      <c r="G86" s="21">
        <v>4197</v>
      </c>
      <c r="H86" s="14" t="s">
        <v>4742</v>
      </c>
      <c r="I86" s="19">
        <f>Panels_US[[#This Row],[USD List / Unit]]*$I$3</f>
        <v>4197</v>
      </c>
      <c r="J86" s="6">
        <v>627998013142</v>
      </c>
      <c r="K86" s="1"/>
      <c r="L86" s="1" t="s">
        <v>10</v>
      </c>
      <c r="M86" s="1" t="s">
        <v>2195</v>
      </c>
      <c r="N86" s="1"/>
      <c r="O86" s="1"/>
      <c r="P86" s="2">
        <v>0</v>
      </c>
      <c r="Q86" s="2">
        <v>0</v>
      </c>
      <c r="R86" s="1" t="s">
        <v>926</v>
      </c>
      <c r="S86" s="1" t="s">
        <v>3968</v>
      </c>
      <c r="T86" s="1" t="s">
        <v>3963</v>
      </c>
      <c r="U86" s="1" t="s">
        <v>3973</v>
      </c>
      <c r="V86" s="1" t="s">
        <v>4</v>
      </c>
      <c r="W86" s="1" t="s">
        <v>3974</v>
      </c>
      <c r="X86" s="1" t="s">
        <v>6</v>
      </c>
    </row>
    <row r="87" spans="1:24" x14ac:dyDescent="0.2">
      <c r="A87" s="1"/>
      <c r="B87" s="1" t="s">
        <v>3975</v>
      </c>
      <c r="C87" s="1" t="s">
        <v>3976</v>
      </c>
      <c r="D87" s="4" t="s">
        <v>2</v>
      </c>
      <c r="E87" s="5">
        <v>1</v>
      </c>
      <c r="F87" s="5"/>
      <c r="G87" s="21">
        <v>4590</v>
      </c>
      <c r="H87" s="14" t="s">
        <v>4742</v>
      </c>
      <c r="I87" s="19">
        <f>Panels_US[[#This Row],[USD List / Unit]]*$I$3</f>
        <v>4590</v>
      </c>
      <c r="J87" s="6">
        <v>627998013159</v>
      </c>
      <c r="K87" s="1"/>
      <c r="L87" s="1" t="s">
        <v>10</v>
      </c>
      <c r="M87" s="1" t="s">
        <v>2195</v>
      </c>
      <c r="N87" s="1"/>
      <c r="O87" s="1" t="s">
        <v>4560</v>
      </c>
      <c r="P87" s="2">
        <v>0</v>
      </c>
      <c r="Q87" s="2">
        <v>0</v>
      </c>
      <c r="R87" s="1" t="s">
        <v>926</v>
      </c>
      <c r="S87" s="1" t="s">
        <v>3977</v>
      </c>
      <c r="T87" s="1" t="s">
        <v>3958</v>
      </c>
      <c r="U87" s="1" t="s">
        <v>3978</v>
      </c>
      <c r="V87" s="1" t="s">
        <v>4</v>
      </c>
      <c r="W87" s="1" t="s">
        <v>3979</v>
      </c>
      <c r="X87" s="1" t="s">
        <v>6</v>
      </c>
    </row>
    <row r="88" spans="1:24" x14ac:dyDescent="0.2">
      <c r="A88" s="1"/>
      <c r="B88" s="1" t="s">
        <v>3980</v>
      </c>
      <c r="C88" s="1" t="s">
        <v>3981</v>
      </c>
      <c r="D88" s="4" t="s">
        <v>2</v>
      </c>
      <c r="E88" s="5">
        <v>1</v>
      </c>
      <c r="F88" s="5"/>
      <c r="G88" s="21">
        <v>4590</v>
      </c>
      <c r="H88" s="14" t="s">
        <v>4742</v>
      </c>
      <c r="I88" s="19">
        <f>Panels_US[[#This Row],[USD List / Unit]]*$I$3</f>
        <v>4590</v>
      </c>
      <c r="J88" s="6">
        <v>627998013166</v>
      </c>
      <c r="K88" s="1"/>
      <c r="L88" s="1" t="s">
        <v>10</v>
      </c>
      <c r="M88" s="1" t="s">
        <v>2195</v>
      </c>
      <c r="N88" s="1"/>
      <c r="O88" s="1"/>
      <c r="P88" s="2">
        <v>0</v>
      </c>
      <c r="Q88" s="2">
        <v>0</v>
      </c>
      <c r="R88" s="1" t="s">
        <v>926</v>
      </c>
      <c r="S88" s="1" t="s">
        <v>3977</v>
      </c>
      <c r="T88" s="1" t="s">
        <v>3963</v>
      </c>
      <c r="U88" s="1" t="s">
        <v>3982</v>
      </c>
      <c r="V88" s="1" t="s">
        <v>4</v>
      </c>
      <c r="W88" s="1" t="s">
        <v>3983</v>
      </c>
      <c r="X88" s="1" t="s">
        <v>6</v>
      </c>
    </row>
    <row r="89" spans="1:24" x14ac:dyDescent="0.2">
      <c r="A89" s="1"/>
      <c r="B89" s="1" t="s">
        <v>3984</v>
      </c>
      <c r="C89" s="1" t="s">
        <v>3985</v>
      </c>
      <c r="D89" s="4" t="s">
        <v>2</v>
      </c>
      <c r="E89" s="5">
        <v>1</v>
      </c>
      <c r="F89" s="5"/>
      <c r="G89" s="21">
        <v>4781</v>
      </c>
      <c r="H89" s="14" t="s">
        <v>4742</v>
      </c>
      <c r="I89" s="19">
        <f>Panels_US[[#This Row],[USD List / Unit]]*$I$3</f>
        <v>4781</v>
      </c>
      <c r="J89" s="6">
        <v>627998013173</v>
      </c>
      <c r="K89" s="1"/>
      <c r="L89" s="1" t="s">
        <v>10</v>
      </c>
      <c r="M89" s="1" t="s">
        <v>2195</v>
      </c>
      <c r="N89" s="1"/>
      <c r="O89" s="1" t="s">
        <v>4561</v>
      </c>
      <c r="P89" s="2">
        <v>0</v>
      </c>
      <c r="Q89" s="2">
        <v>0</v>
      </c>
      <c r="R89" s="1" t="s">
        <v>926</v>
      </c>
      <c r="S89" s="1" t="s">
        <v>3986</v>
      </c>
      <c r="T89" s="1" t="s">
        <v>3958</v>
      </c>
      <c r="U89" s="1" t="s">
        <v>3987</v>
      </c>
      <c r="V89" s="1" t="s">
        <v>4</v>
      </c>
      <c r="W89" s="1" t="s">
        <v>3988</v>
      </c>
      <c r="X89" s="1" t="s">
        <v>6</v>
      </c>
    </row>
    <row r="90" spans="1:24" x14ac:dyDescent="0.2">
      <c r="A90" s="1"/>
      <c r="B90" s="1" t="s">
        <v>3989</v>
      </c>
      <c r="C90" s="1" t="s">
        <v>3990</v>
      </c>
      <c r="D90" s="4" t="s">
        <v>2</v>
      </c>
      <c r="E90" s="5">
        <v>1</v>
      </c>
      <c r="F90" s="5"/>
      <c r="G90" s="21">
        <v>4781</v>
      </c>
      <c r="H90" s="14" t="s">
        <v>4742</v>
      </c>
      <c r="I90" s="19">
        <f>Panels_US[[#This Row],[USD List / Unit]]*$I$3</f>
        <v>4781</v>
      </c>
      <c r="J90" s="6">
        <v>627998013180</v>
      </c>
      <c r="K90" s="1"/>
      <c r="L90" s="1" t="s">
        <v>10</v>
      </c>
      <c r="M90" s="1" t="s">
        <v>2195</v>
      </c>
      <c r="N90" s="1"/>
      <c r="O90" s="1"/>
      <c r="P90" s="2">
        <v>0</v>
      </c>
      <c r="Q90" s="2">
        <v>0</v>
      </c>
      <c r="R90" s="1" t="s">
        <v>926</v>
      </c>
      <c r="S90" s="1" t="s">
        <v>3986</v>
      </c>
      <c r="T90" s="1" t="s">
        <v>3963</v>
      </c>
      <c r="U90" s="1" t="s">
        <v>3991</v>
      </c>
      <c r="V90" s="1" t="s">
        <v>4</v>
      </c>
      <c r="W90" s="1" t="s">
        <v>3992</v>
      </c>
      <c r="X90" s="1" t="s">
        <v>6</v>
      </c>
    </row>
    <row r="91" spans="1:24" x14ac:dyDescent="0.2">
      <c r="A91" s="1"/>
      <c r="B91" s="1" t="s">
        <v>3993</v>
      </c>
      <c r="C91" s="1" t="s">
        <v>3994</v>
      </c>
      <c r="D91" s="4" t="s">
        <v>2</v>
      </c>
      <c r="E91" s="5">
        <v>1</v>
      </c>
      <c r="F91" s="5"/>
      <c r="G91" s="21">
        <v>4984</v>
      </c>
      <c r="H91" s="14" t="s">
        <v>4742</v>
      </c>
      <c r="I91" s="19">
        <f>Panels_US[[#This Row],[USD List / Unit]]*$I$3</f>
        <v>4984</v>
      </c>
      <c r="J91" s="6">
        <v>627998013197</v>
      </c>
      <c r="K91" s="1"/>
      <c r="L91" s="1" t="s">
        <v>10</v>
      </c>
      <c r="M91" s="1" t="s">
        <v>2195</v>
      </c>
      <c r="N91" s="1"/>
      <c r="O91" s="1" t="s">
        <v>4562</v>
      </c>
      <c r="P91" s="2">
        <v>0</v>
      </c>
      <c r="Q91" s="2">
        <v>0</v>
      </c>
      <c r="R91" s="1" t="s">
        <v>926</v>
      </c>
      <c r="S91" s="1" t="s">
        <v>3995</v>
      </c>
      <c r="T91" s="1" t="s">
        <v>3958</v>
      </c>
      <c r="U91" s="1" t="s">
        <v>3996</v>
      </c>
      <c r="V91" s="1" t="s">
        <v>4</v>
      </c>
      <c r="W91" s="1" t="s">
        <v>3997</v>
      </c>
      <c r="X91" s="1" t="s">
        <v>6</v>
      </c>
    </row>
    <row r="92" spans="1:24" x14ac:dyDescent="0.2">
      <c r="A92" s="1"/>
      <c r="B92" s="1" t="s">
        <v>3998</v>
      </c>
      <c r="C92" s="1" t="s">
        <v>3999</v>
      </c>
      <c r="D92" s="4" t="s">
        <v>2</v>
      </c>
      <c r="E92" s="5">
        <v>1</v>
      </c>
      <c r="F92" s="5"/>
      <c r="G92" s="21">
        <v>4984</v>
      </c>
      <c r="H92" s="14" t="s">
        <v>4742</v>
      </c>
      <c r="I92" s="19">
        <f>Panels_US[[#This Row],[USD List / Unit]]*$I$3</f>
        <v>4984</v>
      </c>
      <c r="J92" s="6">
        <v>627998013203</v>
      </c>
      <c r="K92" s="1"/>
      <c r="L92" s="1" t="s">
        <v>10</v>
      </c>
      <c r="M92" s="1" t="s">
        <v>2195</v>
      </c>
      <c r="N92" s="1"/>
      <c r="O92" s="1"/>
      <c r="P92" s="2">
        <v>0</v>
      </c>
      <c r="Q92" s="2">
        <v>0</v>
      </c>
      <c r="R92" s="1" t="s">
        <v>926</v>
      </c>
      <c r="S92" s="1" t="s">
        <v>3995</v>
      </c>
      <c r="T92" s="1" t="s">
        <v>3963</v>
      </c>
      <c r="U92" s="1" t="s">
        <v>4000</v>
      </c>
      <c r="V92" s="1" t="s">
        <v>4</v>
      </c>
      <c r="W92" s="1" t="s">
        <v>4001</v>
      </c>
      <c r="X92" s="1" t="s">
        <v>6</v>
      </c>
    </row>
    <row r="93" spans="1:24" x14ac:dyDescent="0.2">
      <c r="A93" s="1"/>
      <c r="B93" s="1" t="s">
        <v>4002</v>
      </c>
      <c r="C93" s="1" t="s">
        <v>4003</v>
      </c>
      <c r="D93" s="4" t="s">
        <v>2</v>
      </c>
      <c r="E93" s="5">
        <v>1</v>
      </c>
      <c r="F93" s="5"/>
      <c r="G93" s="21">
        <v>4061</v>
      </c>
      <c r="H93" s="14" t="s">
        <v>4742</v>
      </c>
      <c r="I93" s="19">
        <f>Panels_US[[#This Row],[USD List / Unit]]*$I$3</f>
        <v>4061</v>
      </c>
      <c r="J93" s="6">
        <v>627998013210</v>
      </c>
      <c r="K93" s="1"/>
      <c r="L93" s="1" t="s">
        <v>10</v>
      </c>
      <c r="M93" s="1" t="s">
        <v>2195</v>
      </c>
      <c r="N93" s="1"/>
      <c r="O93" s="1" t="s">
        <v>4563</v>
      </c>
      <c r="P93" s="2">
        <v>0</v>
      </c>
      <c r="Q93" s="2">
        <v>0</v>
      </c>
      <c r="R93" s="1" t="s">
        <v>926</v>
      </c>
      <c r="S93" s="1" t="s">
        <v>4004</v>
      </c>
      <c r="T93" s="1" t="s">
        <v>4005</v>
      </c>
      <c r="U93" s="1" t="s">
        <v>4006</v>
      </c>
      <c r="V93" s="1" t="s">
        <v>4</v>
      </c>
      <c r="W93" s="1" t="s">
        <v>4007</v>
      </c>
      <c r="X93" s="1" t="s">
        <v>6</v>
      </c>
    </row>
    <row r="94" spans="1:24" x14ac:dyDescent="0.2">
      <c r="A94" s="1"/>
      <c r="B94" s="1" t="s">
        <v>4008</v>
      </c>
      <c r="C94" s="1" t="s">
        <v>4009</v>
      </c>
      <c r="D94" s="4" t="s">
        <v>2</v>
      </c>
      <c r="E94" s="5">
        <v>1</v>
      </c>
      <c r="F94" s="5"/>
      <c r="G94" s="21">
        <v>4061</v>
      </c>
      <c r="H94" s="14" t="s">
        <v>4742</v>
      </c>
      <c r="I94" s="19">
        <f>Panels_US[[#This Row],[USD List / Unit]]*$I$3</f>
        <v>4061</v>
      </c>
      <c r="J94" s="6">
        <v>627998013227</v>
      </c>
      <c r="K94" s="1"/>
      <c r="L94" s="1" t="s">
        <v>10</v>
      </c>
      <c r="M94" s="1" t="s">
        <v>2195</v>
      </c>
      <c r="N94" s="1"/>
      <c r="O94" s="1"/>
      <c r="P94" s="2">
        <v>0</v>
      </c>
      <c r="Q94" s="2">
        <v>0</v>
      </c>
      <c r="R94" s="1" t="s">
        <v>926</v>
      </c>
      <c r="S94" s="1" t="s">
        <v>4004</v>
      </c>
      <c r="T94" s="1" t="s">
        <v>4010</v>
      </c>
      <c r="U94" s="1" t="s">
        <v>4011</v>
      </c>
      <c r="V94" s="1" t="s">
        <v>4</v>
      </c>
      <c r="W94" s="1" t="s">
        <v>4012</v>
      </c>
      <c r="X94" s="1" t="s">
        <v>6</v>
      </c>
    </row>
    <row r="95" spans="1:24" x14ac:dyDescent="0.2">
      <c r="A95" s="1"/>
      <c r="B95" s="1" t="s">
        <v>4013</v>
      </c>
      <c r="C95" s="1" t="s">
        <v>4014</v>
      </c>
      <c r="D95" s="4" t="s">
        <v>2</v>
      </c>
      <c r="E95" s="5">
        <v>1</v>
      </c>
      <c r="F95" s="5"/>
      <c r="G95" s="21">
        <v>4197</v>
      </c>
      <c r="H95" s="14" t="s">
        <v>4742</v>
      </c>
      <c r="I95" s="19">
        <f>Panels_US[[#This Row],[USD List / Unit]]*$I$3</f>
        <v>4197</v>
      </c>
      <c r="J95" s="6">
        <v>627998013234</v>
      </c>
      <c r="K95" s="1"/>
      <c r="L95" s="1" t="s">
        <v>10</v>
      </c>
      <c r="M95" s="1" t="s">
        <v>2195</v>
      </c>
      <c r="N95" s="1"/>
      <c r="O95" s="1" t="s">
        <v>4564</v>
      </c>
      <c r="P95" s="2">
        <v>0</v>
      </c>
      <c r="Q95" s="2">
        <v>0</v>
      </c>
      <c r="R95" s="1" t="s">
        <v>926</v>
      </c>
      <c r="S95" s="1" t="s">
        <v>4015</v>
      </c>
      <c r="T95" s="1" t="s">
        <v>4005</v>
      </c>
      <c r="U95" s="1" t="s">
        <v>4016</v>
      </c>
      <c r="V95" s="1" t="s">
        <v>4</v>
      </c>
      <c r="W95" s="1" t="s">
        <v>4017</v>
      </c>
      <c r="X95" s="1" t="s">
        <v>6</v>
      </c>
    </row>
    <row r="96" spans="1:24" x14ac:dyDescent="0.2">
      <c r="A96" s="1"/>
      <c r="B96" s="1" t="s">
        <v>4018</v>
      </c>
      <c r="C96" s="1" t="s">
        <v>4019</v>
      </c>
      <c r="D96" s="4" t="s">
        <v>2</v>
      </c>
      <c r="E96" s="5">
        <v>1</v>
      </c>
      <c r="F96" s="5"/>
      <c r="G96" s="21">
        <v>4197</v>
      </c>
      <c r="H96" s="14" t="s">
        <v>4742</v>
      </c>
      <c r="I96" s="19">
        <f>Panels_US[[#This Row],[USD List / Unit]]*$I$3</f>
        <v>4197</v>
      </c>
      <c r="J96" s="6">
        <v>627998013241</v>
      </c>
      <c r="K96" s="1"/>
      <c r="L96" s="1" t="s">
        <v>10</v>
      </c>
      <c r="M96" s="1" t="s">
        <v>2195</v>
      </c>
      <c r="N96" s="1"/>
      <c r="O96" s="1"/>
      <c r="P96" s="2">
        <v>0</v>
      </c>
      <c r="Q96" s="2">
        <v>0</v>
      </c>
      <c r="R96" s="1" t="s">
        <v>926</v>
      </c>
      <c r="S96" s="1" t="s">
        <v>4015</v>
      </c>
      <c r="T96" s="1" t="s">
        <v>4010</v>
      </c>
      <c r="U96" s="1" t="s">
        <v>4020</v>
      </c>
      <c r="V96" s="1" t="s">
        <v>4</v>
      </c>
      <c r="W96" s="1" t="s">
        <v>4021</v>
      </c>
      <c r="X96" s="1" t="s">
        <v>6</v>
      </c>
    </row>
    <row r="97" spans="1:24" x14ac:dyDescent="0.2">
      <c r="A97" s="1"/>
      <c r="B97" s="1" t="s">
        <v>4022</v>
      </c>
      <c r="C97" s="1" t="s">
        <v>4023</v>
      </c>
      <c r="D97" s="4" t="s">
        <v>2</v>
      </c>
      <c r="E97" s="5">
        <v>1</v>
      </c>
      <c r="F97" s="5"/>
      <c r="G97" s="21">
        <v>4590</v>
      </c>
      <c r="H97" s="14" t="s">
        <v>4742</v>
      </c>
      <c r="I97" s="19">
        <f>Panels_US[[#This Row],[USD List / Unit]]*$I$3</f>
        <v>4590</v>
      </c>
      <c r="J97" s="6">
        <v>627998013258</v>
      </c>
      <c r="K97" s="1"/>
      <c r="L97" s="1" t="s">
        <v>10</v>
      </c>
      <c r="M97" s="1" t="s">
        <v>2195</v>
      </c>
      <c r="N97" s="1"/>
      <c r="O97" s="1" t="s">
        <v>4565</v>
      </c>
      <c r="P97" s="2">
        <v>0</v>
      </c>
      <c r="Q97" s="2">
        <v>0</v>
      </c>
      <c r="R97" s="1" t="s">
        <v>926</v>
      </c>
      <c r="S97" s="1" t="s">
        <v>4024</v>
      </c>
      <c r="T97" s="1" t="s">
        <v>4005</v>
      </c>
      <c r="U97" s="1" t="s">
        <v>4025</v>
      </c>
      <c r="V97" s="1" t="s">
        <v>4</v>
      </c>
      <c r="W97" s="1" t="s">
        <v>4026</v>
      </c>
      <c r="X97" s="1" t="s">
        <v>6</v>
      </c>
    </row>
    <row r="98" spans="1:24" x14ac:dyDescent="0.2">
      <c r="A98" s="1"/>
      <c r="B98" s="1" t="s">
        <v>4027</v>
      </c>
      <c r="C98" s="1" t="s">
        <v>4028</v>
      </c>
      <c r="D98" s="4" t="s">
        <v>2</v>
      </c>
      <c r="E98" s="5">
        <v>1</v>
      </c>
      <c r="F98" s="5"/>
      <c r="G98" s="21">
        <v>4590</v>
      </c>
      <c r="H98" s="14" t="s">
        <v>4742</v>
      </c>
      <c r="I98" s="19">
        <f>Panels_US[[#This Row],[USD List / Unit]]*$I$3</f>
        <v>4590</v>
      </c>
      <c r="J98" s="6">
        <v>627998013265</v>
      </c>
      <c r="K98" s="1"/>
      <c r="L98" s="1" t="s">
        <v>10</v>
      </c>
      <c r="M98" s="1" t="s">
        <v>2195</v>
      </c>
      <c r="N98" s="1"/>
      <c r="O98" s="1"/>
      <c r="P98" s="2">
        <v>0</v>
      </c>
      <c r="Q98" s="2">
        <v>0</v>
      </c>
      <c r="R98" s="1" t="s">
        <v>926</v>
      </c>
      <c r="S98" s="1" t="s">
        <v>4024</v>
      </c>
      <c r="T98" s="1" t="s">
        <v>4010</v>
      </c>
      <c r="U98" s="1" t="s">
        <v>4029</v>
      </c>
      <c r="V98" s="1" t="s">
        <v>4</v>
      </c>
      <c r="W98" s="1" t="s">
        <v>4030</v>
      </c>
      <c r="X98" s="1" t="s">
        <v>6</v>
      </c>
    </row>
    <row r="99" spans="1:24" x14ac:dyDescent="0.2">
      <c r="A99" s="1"/>
      <c r="B99" s="1" t="s">
        <v>4031</v>
      </c>
      <c r="C99" s="1" t="s">
        <v>4032</v>
      </c>
      <c r="D99" s="4" t="s">
        <v>2</v>
      </c>
      <c r="E99" s="5">
        <v>1</v>
      </c>
      <c r="F99" s="5"/>
      <c r="G99" s="21">
        <v>4781</v>
      </c>
      <c r="H99" s="14" t="s">
        <v>4742</v>
      </c>
      <c r="I99" s="19">
        <f>Panels_US[[#This Row],[USD List / Unit]]*$I$3</f>
        <v>4781</v>
      </c>
      <c r="J99" s="6">
        <v>627998013272</v>
      </c>
      <c r="K99" s="1"/>
      <c r="L99" s="1" t="s">
        <v>10</v>
      </c>
      <c r="M99" s="1" t="s">
        <v>2195</v>
      </c>
      <c r="N99" s="1"/>
      <c r="O99" s="1" t="s">
        <v>4566</v>
      </c>
      <c r="P99" s="2">
        <v>0</v>
      </c>
      <c r="Q99" s="2">
        <v>0</v>
      </c>
      <c r="R99" s="1" t="s">
        <v>926</v>
      </c>
      <c r="S99" s="1" t="s">
        <v>4033</v>
      </c>
      <c r="T99" s="1" t="s">
        <v>4005</v>
      </c>
      <c r="U99" s="1" t="s">
        <v>4034</v>
      </c>
      <c r="V99" s="1" t="s">
        <v>4</v>
      </c>
      <c r="W99" s="1" t="s">
        <v>4035</v>
      </c>
      <c r="X99" s="1" t="s">
        <v>6</v>
      </c>
    </row>
    <row r="100" spans="1:24" x14ac:dyDescent="0.2">
      <c r="A100" s="1"/>
      <c r="B100" s="1" t="s">
        <v>4036</v>
      </c>
      <c r="C100" s="1" t="s">
        <v>4037</v>
      </c>
      <c r="D100" s="4" t="s">
        <v>2</v>
      </c>
      <c r="E100" s="5">
        <v>1</v>
      </c>
      <c r="F100" s="5"/>
      <c r="G100" s="21">
        <v>4781</v>
      </c>
      <c r="H100" s="14" t="s">
        <v>4742</v>
      </c>
      <c r="I100" s="19">
        <f>Panels_US[[#This Row],[USD List / Unit]]*$I$3</f>
        <v>4781</v>
      </c>
      <c r="J100" s="6">
        <v>627998013289</v>
      </c>
      <c r="K100" s="1"/>
      <c r="L100" s="1" t="s">
        <v>10</v>
      </c>
      <c r="M100" s="1" t="s">
        <v>2195</v>
      </c>
      <c r="N100" s="1"/>
      <c r="O100" s="1"/>
      <c r="P100" s="2">
        <v>0</v>
      </c>
      <c r="Q100" s="2">
        <v>0</v>
      </c>
      <c r="R100" s="1" t="s">
        <v>926</v>
      </c>
      <c r="S100" s="1" t="s">
        <v>4033</v>
      </c>
      <c r="T100" s="1" t="s">
        <v>4010</v>
      </c>
      <c r="U100" s="1" t="s">
        <v>4038</v>
      </c>
      <c r="V100" s="1" t="s">
        <v>4</v>
      </c>
      <c r="W100" s="1" t="s">
        <v>4039</v>
      </c>
      <c r="X100" s="1" t="s">
        <v>6</v>
      </c>
    </row>
    <row r="101" spans="1:24" x14ac:dyDescent="0.2">
      <c r="A101" s="1"/>
      <c r="B101" s="1" t="s">
        <v>4040</v>
      </c>
      <c r="C101" s="1" t="s">
        <v>4041</v>
      </c>
      <c r="D101" s="4" t="s">
        <v>2</v>
      </c>
      <c r="E101" s="5">
        <v>1</v>
      </c>
      <c r="F101" s="5"/>
      <c r="G101" s="21">
        <v>4984</v>
      </c>
      <c r="H101" s="14" t="s">
        <v>4742</v>
      </c>
      <c r="I101" s="19">
        <f>Panels_US[[#This Row],[USD List / Unit]]*$I$3</f>
        <v>4984</v>
      </c>
      <c r="J101" s="6">
        <v>627998013296</v>
      </c>
      <c r="K101" s="1"/>
      <c r="L101" s="1" t="s">
        <v>10</v>
      </c>
      <c r="M101" s="1" t="s">
        <v>2195</v>
      </c>
      <c r="N101" s="1"/>
      <c r="O101" s="1" t="s">
        <v>4567</v>
      </c>
      <c r="P101" s="2">
        <v>0</v>
      </c>
      <c r="Q101" s="2">
        <v>0</v>
      </c>
      <c r="R101" s="1" t="s">
        <v>926</v>
      </c>
      <c r="S101" s="1" t="s">
        <v>4042</v>
      </c>
      <c r="T101" s="1" t="s">
        <v>4005</v>
      </c>
      <c r="U101" s="1" t="s">
        <v>4043</v>
      </c>
      <c r="V101" s="1" t="s">
        <v>4</v>
      </c>
      <c r="W101" s="1" t="s">
        <v>4044</v>
      </c>
      <c r="X101" s="1" t="s">
        <v>6</v>
      </c>
    </row>
    <row r="102" spans="1:24" x14ac:dyDescent="0.2">
      <c r="A102" s="1"/>
      <c r="B102" s="1" t="s">
        <v>4045</v>
      </c>
      <c r="C102" s="1" t="s">
        <v>4046</v>
      </c>
      <c r="D102" s="4" t="s">
        <v>2</v>
      </c>
      <c r="E102" s="5">
        <v>1</v>
      </c>
      <c r="F102" s="5"/>
      <c r="G102" s="21">
        <v>4984</v>
      </c>
      <c r="H102" s="14" t="s">
        <v>4742</v>
      </c>
      <c r="I102" s="19">
        <f>Panels_US[[#This Row],[USD List / Unit]]*$I$3</f>
        <v>4984</v>
      </c>
      <c r="J102" s="6">
        <v>627998013302</v>
      </c>
      <c r="K102" s="1"/>
      <c r="L102" s="1" t="s">
        <v>10</v>
      </c>
      <c r="M102" s="1" t="s">
        <v>2195</v>
      </c>
      <c r="N102" s="1"/>
      <c r="O102" s="1"/>
      <c r="P102" s="2">
        <v>0</v>
      </c>
      <c r="Q102" s="2">
        <v>0</v>
      </c>
      <c r="R102" s="1" t="s">
        <v>926</v>
      </c>
      <c r="S102" s="1" t="s">
        <v>4042</v>
      </c>
      <c r="T102" s="1" t="s">
        <v>4010</v>
      </c>
      <c r="U102" s="1" t="s">
        <v>4047</v>
      </c>
      <c r="V102" s="1" t="s">
        <v>4</v>
      </c>
      <c r="W102" s="1" t="s">
        <v>4048</v>
      </c>
      <c r="X102" s="1" t="s">
        <v>6</v>
      </c>
    </row>
    <row r="103" spans="1:24" x14ac:dyDescent="0.2">
      <c r="A103" s="1"/>
      <c r="B103" s="1" t="s">
        <v>4049</v>
      </c>
      <c r="C103" s="1" t="s">
        <v>4050</v>
      </c>
      <c r="D103" s="4" t="s">
        <v>2</v>
      </c>
      <c r="E103" s="5">
        <v>1</v>
      </c>
      <c r="F103" s="5"/>
      <c r="G103" s="21">
        <v>3969</v>
      </c>
      <c r="H103" s="14" t="s">
        <v>4742</v>
      </c>
      <c r="I103" s="19">
        <f>Panels_US[[#This Row],[USD List / Unit]]*$I$3</f>
        <v>3969</v>
      </c>
      <c r="J103" s="6">
        <v>627998013319</v>
      </c>
      <c r="K103" s="1"/>
      <c r="L103" s="1" t="s">
        <v>10</v>
      </c>
      <c r="M103" s="1" t="s">
        <v>2195</v>
      </c>
      <c r="N103" s="1"/>
      <c r="O103" s="1" t="s">
        <v>4568</v>
      </c>
      <c r="P103" s="2">
        <v>0</v>
      </c>
      <c r="Q103" s="2">
        <v>0</v>
      </c>
      <c r="R103" s="1" t="s">
        <v>926</v>
      </c>
      <c r="S103" s="1" t="s">
        <v>4051</v>
      </c>
      <c r="T103" s="1" t="s">
        <v>4005</v>
      </c>
      <c r="U103" s="1" t="s">
        <v>4052</v>
      </c>
      <c r="V103" s="1" t="s">
        <v>4</v>
      </c>
      <c r="W103" s="1" t="s">
        <v>4053</v>
      </c>
      <c r="X103" s="1" t="s">
        <v>6</v>
      </c>
    </row>
    <row r="104" spans="1:24" x14ac:dyDescent="0.2">
      <c r="A104" s="1"/>
      <c r="B104" s="1" t="s">
        <v>4054</v>
      </c>
      <c r="C104" s="1" t="s">
        <v>4055</v>
      </c>
      <c r="D104" s="4" t="s">
        <v>2</v>
      </c>
      <c r="E104" s="5">
        <v>1</v>
      </c>
      <c r="F104" s="5"/>
      <c r="G104" s="21">
        <v>3969</v>
      </c>
      <c r="H104" s="14" t="s">
        <v>4742</v>
      </c>
      <c r="I104" s="19">
        <f>Panels_US[[#This Row],[USD List / Unit]]*$I$3</f>
        <v>3969</v>
      </c>
      <c r="J104" s="6">
        <v>627998013326</v>
      </c>
      <c r="K104" s="1"/>
      <c r="L104" s="1" t="s">
        <v>10</v>
      </c>
      <c r="M104" s="1" t="s">
        <v>2195</v>
      </c>
      <c r="N104" s="1"/>
      <c r="O104" s="1"/>
      <c r="P104" s="2">
        <v>0</v>
      </c>
      <c r="Q104" s="2">
        <v>0</v>
      </c>
      <c r="R104" s="1" t="s">
        <v>926</v>
      </c>
      <c r="S104" s="1" t="s">
        <v>4051</v>
      </c>
      <c r="T104" s="1" t="s">
        <v>4010</v>
      </c>
      <c r="U104" s="1" t="s">
        <v>4056</v>
      </c>
      <c r="V104" s="1" t="s">
        <v>4</v>
      </c>
      <c r="W104" s="1" t="s">
        <v>4057</v>
      </c>
      <c r="X104" s="1" t="s">
        <v>6</v>
      </c>
    </row>
    <row r="105" spans="1:24" x14ac:dyDescent="0.2">
      <c r="A105" s="1"/>
      <c r="B105" s="1" t="s">
        <v>4058</v>
      </c>
      <c r="C105" s="1" t="s">
        <v>4059</v>
      </c>
      <c r="D105" s="4" t="s">
        <v>2</v>
      </c>
      <c r="E105" s="5">
        <v>1</v>
      </c>
      <c r="F105" s="5"/>
      <c r="G105" s="21">
        <v>4128</v>
      </c>
      <c r="H105" s="14" t="s">
        <v>4742</v>
      </c>
      <c r="I105" s="19">
        <f>Panels_US[[#This Row],[USD List / Unit]]*$I$3</f>
        <v>4128</v>
      </c>
      <c r="J105" s="6">
        <v>627998013333</v>
      </c>
      <c r="K105" s="1"/>
      <c r="L105" s="1" t="s">
        <v>10</v>
      </c>
      <c r="M105" s="1" t="s">
        <v>2195</v>
      </c>
      <c r="N105" s="1"/>
      <c r="O105" s="1" t="s">
        <v>4569</v>
      </c>
      <c r="P105" s="2">
        <v>0</v>
      </c>
      <c r="Q105" s="2">
        <v>0</v>
      </c>
      <c r="R105" s="1" t="s">
        <v>926</v>
      </c>
      <c r="S105" s="1" t="s">
        <v>4060</v>
      </c>
      <c r="T105" s="1" t="s">
        <v>4005</v>
      </c>
      <c r="U105" s="1" t="s">
        <v>4061</v>
      </c>
      <c r="V105" s="1" t="s">
        <v>4</v>
      </c>
      <c r="W105" s="1" t="s">
        <v>4062</v>
      </c>
      <c r="X105" s="1" t="s">
        <v>6</v>
      </c>
    </row>
    <row r="106" spans="1:24" x14ac:dyDescent="0.2">
      <c r="A106" s="1"/>
      <c r="B106" s="1" t="s">
        <v>4063</v>
      </c>
      <c r="C106" s="1" t="s">
        <v>4064</v>
      </c>
      <c r="D106" s="4" t="s">
        <v>2</v>
      </c>
      <c r="E106" s="5">
        <v>1</v>
      </c>
      <c r="F106" s="5"/>
      <c r="G106" s="21">
        <v>4128</v>
      </c>
      <c r="H106" s="14" t="s">
        <v>4742</v>
      </c>
      <c r="I106" s="19">
        <f>Panels_US[[#This Row],[USD List / Unit]]*$I$3</f>
        <v>4128</v>
      </c>
      <c r="J106" s="6">
        <v>627998013340</v>
      </c>
      <c r="K106" s="1"/>
      <c r="L106" s="1" t="s">
        <v>10</v>
      </c>
      <c r="M106" s="1" t="s">
        <v>2195</v>
      </c>
      <c r="N106" s="1"/>
      <c r="O106" s="1"/>
      <c r="P106" s="2">
        <v>0</v>
      </c>
      <c r="Q106" s="2">
        <v>0</v>
      </c>
      <c r="R106" s="1" t="s">
        <v>926</v>
      </c>
      <c r="S106" s="1" t="s">
        <v>4060</v>
      </c>
      <c r="T106" s="1" t="s">
        <v>4010</v>
      </c>
      <c r="U106" s="1" t="s">
        <v>4065</v>
      </c>
      <c r="V106" s="1" t="s">
        <v>4</v>
      </c>
      <c r="W106" s="1" t="s">
        <v>4066</v>
      </c>
      <c r="X106" s="1" t="s">
        <v>6</v>
      </c>
    </row>
    <row r="107" spans="1:24" x14ac:dyDescent="0.2">
      <c r="A107" s="1"/>
      <c r="B107" s="1" t="s">
        <v>4067</v>
      </c>
      <c r="C107" s="1" t="s">
        <v>4068</v>
      </c>
      <c r="D107" s="4" t="s">
        <v>2</v>
      </c>
      <c r="E107" s="5">
        <v>1</v>
      </c>
      <c r="F107" s="5"/>
      <c r="G107" s="21">
        <v>4509</v>
      </c>
      <c r="H107" s="14" t="s">
        <v>4742</v>
      </c>
      <c r="I107" s="19">
        <f>Panels_US[[#This Row],[USD List / Unit]]*$I$3</f>
        <v>4509</v>
      </c>
      <c r="J107" s="6">
        <v>627998013357</v>
      </c>
      <c r="K107" s="1"/>
      <c r="L107" s="1" t="s">
        <v>10</v>
      </c>
      <c r="M107" s="1" t="s">
        <v>2195</v>
      </c>
      <c r="N107" s="1"/>
      <c r="O107" s="1" t="s">
        <v>4570</v>
      </c>
      <c r="P107" s="2">
        <v>0</v>
      </c>
      <c r="Q107" s="2">
        <v>0</v>
      </c>
      <c r="R107" s="1" t="s">
        <v>926</v>
      </c>
      <c r="S107" s="1" t="s">
        <v>4069</v>
      </c>
      <c r="T107" s="1" t="s">
        <v>4005</v>
      </c>
      <c r="U107" s="1" t="s">
        <v>4070</v>
      </c>
      <c r="V107" s="1" t="s">
        <v>4</v>
      </c>
      <c r="W107" s="1" t="s">
        <v>4071</v>
      </c>
      <c r="X107" s="1" t="s">
        <v>6</v>
      </c>
    </row>
    <row r="108" spans="1:24" x14ac:dyDescent="0.2">
      <c r="A108" s="1"/>
      <c r="B108" s="1" t="s">
        <v>4072</v>
      </c>
      <c r="C108" s="1" t="s">
        <v>4073</v>
      </c>
      <c r="D108" s="4" t="s">
        <v>2</v>
      </c>
      <c r="E108" s="5">
        <v>1</v>
      </c>
      <c r="F108" s="5"/>
      <c r="G108" s="21">
        <v>4509</v>
      </c>
      <c r="H108" s="14" t="s">
        <v>4742</v>
      </c>
      <c r="I108" s="19">
        <f>Panels_US[[#This Row],[USD List / Unit]]*$I$3</f>
        <v>4509</v>
      </c>
      <c r="J108" s="6">
        <v>627998013364</v>
      </c>
      <c r="K108" s="1"/>
      <c r="L108" s="1" t="s">
        <v>10</v>
      </c>
      <c r="M108" s="1" t="s">
        <v>2195</v>
      </c>
      <c r="N108" s="1"/>
      <c r="O108" s="1"/>
      <c r="P108" s="2">
        <v>0</v>
      </c>
      <c r="Q108" s="2">
        <v>0</v>
      </c>
      <c r="R108" s="1" t="s">
        <v>926</v>
      </c>
      <c r="S108" s="1" t="s">
        <v>4069</v>
      </c>
      <c r="T108" s="1" t="s">
        <v>4010</v>
      </c>
      <c r="U108" s="1" t="s">
        <v>4074</v>
      </c>
      <c r="V108" s="1" t="s">
        <v>4</v>
      </c>
      <c r="W108" s="1" t="s">
        <v>4075</v>
      </c>
      <c r="X108" s="1" t="s">
        <v>6</v>
      </c>
    </row>
    <row r="109" spans="1:24" x14ac:dyDescent="0.2">
      <c r="A109" s="1"/>
      <c r="B109" s="1" t="s">
        <v>4076</v>
      </c>
      <c r="C109" s="1" t="s">
        <v>4077</v>
      </c>
      <c r="D109" s="4" t="s">
        <v>2</v>
      </c>
      <c r="E109" s="5">
        <v>1</v>
      </c>
      <c r="F109" s="5"/>
      <c r="G109" s="21">
        <v>4688</v>
      </c>
      <c r="H109" s="14" t="s">
        <v>4742</v>
      </c>
      <c r="I109" s="19">
        <f>Panels_US[[#This Row],[USD List / Unit]]*$I$3</f>
        <v>4688</v>
      </c>
      <c r="J109" s="6">
        <v>627998013371</v>
      </c>
      <c r="K109" s="1"/>
      <c r="L109" s="1" t="s">
        <v>10</v>
      </c>
      <c r="M109" s="1" t="s">
        <v>2195</v>
      </c>
      <c r="N109" s="1"/>
      <c r="O109" s="1" t="s">
        <v>4571</v>
      </c>
      <c r="P109" s="2">
        <v>0</v>
      </c>
      <c r="Q109" s="2">
        <v>0</v>
      </c>
      <c r="R109" s="1" t="s">
        <v>926</v>
      </c>
      <c r="S109" s="1" t="s">
        <v>4078</v>
      </c>
      <c r="T109" s="1" t="s">
        <v>4005</v>
      </c>
      <c r="U109" s="1" t="s">
        <v>4079</v>
      </c>
      <c r="V109" s="1" t="s">
        <v>4</v>
      </c>
      <c r="W109" s="1" t="s">
        <v>4080</v>
      </c>
      <c r="X109" s="1" t="s">
        <v>6</v>
      </c>
    </row>
    <row r="110" spans="1:24" x14ac:dyDescent="0.2">
      <c r="A110" s="1"/>
      <c r="B110" s="1" t="s">
        <v>4081</v>
      </c>
      <c r="C110" s="1" t="s">
        <v>4082</v>
      </c>
      <c r="D110" s="4" t="s">
        <v>2</v>
      </c>
      <c r="E110" s="5">
        <v>1</v>
      </c>
      <c r="F110" s="5"/>
      <c r="G110" s="21">
        <v>4688</v>
      </c>
      <c r="H110" s="14" t="s">
        <v>4742</v>
      </c>
      <c r="I110" s="19">
        <f>Panels_US[[#This Row],[USD List / Unit]]*$I$3</f>
        <v>4688</v>
      </c>
      <c r="J110" s="6">
        <v>627998013388</v>
      </c>
      <c r="K110" s="1"/>
      <c r="L110" s="1" t="s">
        <v>10</v>
      </c>
      <c r="M110" s="1" t="s">
        <v>2195</v>
      </c>
      <c r="N110" s="1"/>
      <c r="O110" s="1"/>
      <c r="P110" s="2">
        <v>0</v>
      </c>
      <c r="Q110" s="2">
        <v>0</v>
      </c>
      <c r="R110" s="1" t="s">
        <v>926</v>
      </c>
      <c r="S110" s="1" t="s">
        <v>4078</v>
      </c>
      <c r="T110" s="1" t="s">
        <v>4010</v>
      </c>
      <c r="U110" s="1" t="s">
        <v>4083</v>
      </c>
      <c r="V110" s="1" t="s">
        <v>4</v>
      </c>
      <c r="W110" s="1" t="s">
        <v>4084</v>
      </c>
      <c r="X110" s="1" t="s">
        <v>6</v>
      </c>
    </row>
    <row r="111" spans="1:24" x14ac:dyDescent="0.2">
      <c r="A111" s="1"/>
      <c r="B111" s="1" t="s">
        <v>4085</v>
      </c>
      <c r="C111" s="1" t="s">
        <v>4086</v>
      </c>
      <c r="D111" s="4" t="s">
        <v>2</v>
      </c>
      <c r="E111" s="5">
        <v>1</v>
      </c>
      <c r="F111" s="5"/>
      <c r="G111" s="21">
        <v>4881</v>
      </c>
      <c r="H111" s="14" t="s">
        <v>4742</v>
      </c>
      <c r="I111" s="19">
        <f>Panels_US[[#This Row],[USD List / Unit]]*$I$3</f>
        <v>4881</v>
      </c>
      <c r="J111" s="6">
        <v>627998013395</v>
      </c>
      <c r="K111" s="1"/>
      <c r="L111" s="1" t="s">
        <v>10</v>
      </c>
      <c r="M111" s="1" t="s">
        <v>2195</v>
      </c>
      <c r="N111" s="1"/>
      <c r="O111" s="1" t="s">
        <v>4572</v>
      </c>
      <c r="P111" s="2">
        <v>0</v>
      </c>
      <c r="Q111" s="2">
        <v>0</v>
      </c>
      <c r="R111" s="1" t="s">
        <v>926</v>
      </c>
      <c r="S111" s="1" t="s">
        <v>4087</v>
      </c>
      <c r="T111" s="1" t="s">
        <v>4005</v>
      </c>
      <c r="U111" s="1" t="s">
        <v>4088</v>
      </c>
      <c r="V111" s="1" t="s">
        <v>4</v>
      </c>
      <c r="W111" s="1" t="s">
        <v>4089</v>
      </c>
      <c r="X111" s="1" t="s">
        <v>6</v>
      </c>
    </row>
    <row r="112" spans="1:24" x14ac:dyDescent="0.2">
      <c r="A112" s="1"/>
      <c r="B112" s="1" t="s">
        <v>4090</v>
      </c>
      <c r="C112" s="1" t="s">
        <v>4091</v>
      </c>
      <c r="D112" s="4" t="s">
        <v>2</v>
      </c>
      <c r="E112" s="5">
        <v>1</v>
      </c>
      <c r="F112" s="5"/>
      <c r="G112" s="21">
        <v>4881</v>
      </c>
      <c r="H112" s="14" t="s">
        <v>4742</v>
      </c>
      <c r="I112" s="19">
        <f>Panels_US[[#This Row],[USD List / Unit]]*$I$3</f>
        <v>4881</v>
      </c>
      <c r="J112" s="6">
        <v>627998013401</v>
      </c>
      <c r="K112" s="1"/>
      <c r="L112" s="1" t="s">
        <v>10</v>
      </c>
      <c r="M112" s="1" t="s">
        <v>2195</v>
      </c>
      <c r="N112" s="1"/>
      <c r="O112" s="1"/>
      <c r="P112" s="2">
        <v>0</v>
      </c>
      <c r="Q112" s="2">
        <v>0</v>
      </c>
      <c r="R112" s="1" t="s">
        <v>926</v>
      </c>
      <c r="S112" s="1" t="s">
        <v>4087</v>
      </c>
      <c r="T112" s="1" t="s">
        <v>4010</v>
      </c>
      <c r="U112" s="1" t="s">
        <v>4092</v>
      </c>
      <c r="V112" s="1" t="s">
        <v>4</v>
      </c>
      <c r="W112" s="1" t="s">
        <v>4093</v>
      </c>
      <c r="X112" s="1" t="s">
        <v>6</v>
      </c>
    </row>
    <row r="113" spans="1:24" x14ac:dyDescent="0.2">
      <c r="A113" s="1"/>
      <c r="B113" s="1" t="s">
        <v>4094</v>
      </c>
      <c r="C113" s="1" t="s">
        <v>4095</v>
      </c>
      <c r="D113" s="4" t="s">
        <v>2</v>
      </c>
      <c r="E113" s="5">
        <v>1</v>
      </c>
      <c r="F113" s="5"/>
      <c r="G113" s="21">
        <v>3398</v>
      </c>
      <c r="H113" s="14" t="s">
        <v>4742</v>
      </c>
      <c r="I113" s="19">
        <f>Panels_US[[#This Row],[USD List / Unit]]*$I$3</f>
        <v>3398</v>
      </c>
      <c r="J113" s="6">
        <v>627998013517</v>
      </c>
      <c r="K113" s="1"/>
      <c r="L113" s="1" t="s">
        <v>10</v>
      </c>
      <c r="M113" s="1" t="s">
        <v>2195</v>
      </c>
      <c r="N113" s="1"/>
      <c r="O113" s="1" t="s">
        <v>4573</v>
      </c>
      <c r="P113" s="2">
        <v>0</v>
      </c>
      <c r="Q113" s="2">
        <v>0</v>
      </c>
      <c r="R113" s="1" t="s">
        <v>926</v>
      </c>
      <c r="S113" s="1" t="s">
        <v>3957</v>
      </c>
      <c r="T113" s="1" t="s">
        <v>4096</v>
      </c>
      <c r="U113" s="1" t="s">
        <v>4097</v>
      </c>
      <c r="V113" s="1" t="s">
        <v>4</v>
      </c>
      <c r="W113" s="1" t="s">
        <v>4098</v>
      </c>
      <c r="X113" s="1" t="s">
        <v>6</v>
      </c>
    </row>
    <row r="114" spans="1:24" x14ac:dyDescent="0.2">
      <c r="A114" s="1"/>
      <c r="B114" s="1" t="s">
        <v>4099</v>
      </c>
      <c r="C114" s="1" t="s">
        <v>4100</v>
      </c>
      <c r="D114" s="4" t="s">
        <v>2</v>
      </c>
      <c r="E114" s="5">
        <v>1</v>
      </c>
      <c r="F114" s="5"/>
      <c r="G114" s="21">
        <v>3398</v>
      </c>
      <c r="H114" s="14" t="s">
        <v>4742</v>
      </c>
      <c r="I114" s="19">
        <f>Panels_US[[#This Row],[USD List / Unit]]*$I$3</f>
        <v>3398</v>
      </c>
      <c r="J114" s="6">
        <v>627998013524</v>
      </c>
      <c r="K114" s="1"/>
      <c r="L114" s="1" t="s">
        <v>10</v>
      </c>
      <c r="M114" s="1" t="s">
        <v>2195</v>
      </c>
      <c r="N114" s="1"/>
      <c r="O114" s="1"/>
      <c r="P114" s="2">
        <v>0</v>
      </c>
      <c r="Q114" s="2">
        <v>0</v>
      </c>
      <c r="R114" s="1" t="s">
        <v>926</v>
      </c>
      <c r="S114" s="1" t="s">
        <v>3957</v>
      </c>
      <c r="T114" s="1" t="s">
        <v>4101</v>
      </c>
      <c r="U114" s="1" t="s">
        <v>4097</v>
      </c>
      <c r="V114" s="1" t="s">
        <v>4</v>
      </c>
      <c r="W114" s="1" t="s">
        <v>4102</v>
      </c>
      <c r="X114" s="1" t="s">
        <v>6</v>
      </c>
    </row>
    <row r="115" spans="1:24" x14ac:dyDescent="0.2">
      <c r="A115" s="1"/>
      <c r="B115" s="1" t="s">
        <v>4103</v>
      </c>
      <c r="C115" s="1" t="s">
        <v>4104</v>
      </c>
      <c r="D115" s="4" t="s">
        <v>2</v>
      </c>
      <c r="E115" s="5">
        <v>1</v>
      </c>
      <c r="F115" s="5"/>
      <c r="G115" s="21">
        <v>3533</v>
      </c>
      <c r="H115" s="14" t="s">
        <v>4742</v>
      </c>
      <c r="I115" s="19">
        <f>Panels_US[[#This Row],[USD List / Unit]]*$I$3</f>
        <v>3533</v>
      </c>
      <c r="J115" s="6">
        <v>627998013531</v>
      </c>
      <c r="K115" s="1"/>
      <c r="L115" s="1" t="s">
        <v>10</v>
      </c>
      <c r="M115" s="1" t="s">
        <v>2195</v>
      </c>
      <c r="N115" s="1"/>
      <c r="O115" s="1" t="s">
        <v>4574</v>
      </c>
      <c r="P115" s="2">
        <v>0</v>
      </c>
      <c r="Q115" s="2">
        <v>0</v>
      </c>
      <c r="R115" s="1" t="s">
        <v>926</v>
      </c>
      <c r="S115" s="1" t="s">
        <v>3968</v>
      </c>
      <c r="T115" s="1" t="s">
        <v>4096</v>
      </c>
      <c r="U115" s="1" t="s">
        <v>4105</v>
      </c>
      <c r="V115" s="1" t="s">
        <v>4</v>
      </c>
      <c r="W115" s="1" t="s">
        <v>4106</v>
      </c>
      <c r="X115" s="1" t="s">
        <v>6</v>
      </c>
    </row>
    <row r="116" spans="1:24" x14ac:dyDescent="0.2">
      <c r="A116" s="1"/>
      <c r="B116" s="1" t="s">
        <v>4107</v>
      </c>
      <c r="C116" s="1" t="s">
        <v>4108</v>
      </c>
      <c r="D116" s="4" t="s">
        <v>2</v>
      </c>
      <c r="E116" s="5">
        <v>1</v>
      </c>
      <c r="F116" s="5"/>
      <c r="G116" s="21">
        <v>3533</v>
      </c>
      <c r="H116" s="14" t="s">
        <v>4742</v>
      </c>
      <c r="I116" s="19">
        <f>Panels_US[[#This Row],[USD List / Unit]]*$I$3</f>
        <v>3533</v>
      </c>
      <c r="J116" s="6">
        <v>627998013548</v>
      </c>
      <c r="K116" s="1"/>
      <c r="L116" s="1" t="s">
        <v>10</v>
      </c>
      <c r="M116" s="1" t="s">
        <v>2195</v>
      </c>
      <c r="N116" s="1"/>
      <c r="O116" s="1"/>
      <c r="P116" s="2">
        <v>0</v>
      </c>
      <c r="Q116" s="2">
        <v>0</v>
      </c>
      <c r="R116" s="1" t="s">
        <v>926</v>
      </c>
      <c r="S116" s="1" t="s">
        <v>3968</v>
      </c>
      <c r="T116" s="1" t="s">
        <v>4101</v>
      </c>
      <c r="U116" s="1" t="s">
        <v>4109</v>
      </c>
      <c r="V116" s="1" t="s">
        <v>4</v>
      </c>
      <c r="W116" s="1" t="s">
        <v>4110</v>
      </c>
      <c r="X116" s="1" t="s">
        <v>6</v>
      </c>
    </row>
    <row r="117" spans="1:24" x14ac:dyDescent="0.2">
      <c r="A117" s="1"/>
      <c r="B117" s="1" t="s">
        <v>4111</v>
      </c>
      <c r="C117" s="1" t="s">
        <v>4112</v>
      </c>
      <c r="D117" s="4" t="s">
        <v>2</v>
      </c>
      <c r="E117" s="5">
        <v>1</v>
      </c>
      <c r="F117" s="5"/>
      <c r="G117" s="21">
        <v>3925</v>
      </c>
      <c r="H117" s="14" t="s">
        <v>4742</v>
      </c>
      <c r="I117" s="19">
        <f>Panels_US[[#This Row],[USD List / Unit]]*$I$3</f>
        <v>3925</v>
      </c>
      <c r="J117" s="6">
        <v>627998013555</v>
      </c>
      <c r="K117" s="1"/>
      <c r="L117" s="1" t="s">
        <v>10</v>
      </c>
      <c r="M117" s="1" t="s">
        <v>2195</v>
      </c>
      <c r="N117" s="1"/>
      <c r="O117" s="1" t="s">
        <v>4575</v>
      </c>
      <c r="P117" s="2">
        <v>0</v>
      </c>
      <c r="Q117" s="2">
        <v>0</v>
      </c>
      <c r="R117" s="1" t="s">
        <v>926</v>
      </c>
      <c r="S117" s="1" t="s">
        <v>3977</v>
      </c>
      <c r="T117" s="1" t="s">
        <v>4096</v>
      </c>
      <c r="U117" s="1" t="s">
        <v>4113</v>
      </c>
      <c r="V117" s="1" t="s">
        <v>4</v>
      </c>
      <c r="W117" s="1" t="s">
        <v>4114</v>
      </c>
      <c r="X117" s="1" t="s">
        <v>6</v>
      </c>
    </row>
    <row r="118" spans="1:24" x14ac:dyDescent="0.2">
      <c r="A118" s="1"/>
      <c r="B118" s="1" t="s">
        <v>4115</v>
      </c>
      <c r="C118" s="1" t="s">
        <v>4116</v>
      </c>
      <c r="D118" s="4" t="s">
        <v>2</v>
      </c>
      <c r="E118" s="5">
        <v>1</v>
      </c>
      <c r="F118" s="5"/>
      <c r="G118" s="21">
        <v>3925</v>
      </c>
      <c r="H118" s="14" t="s">
        <v>4742</v>
      </c>
      <c r="I118" s="19">
        <f>Panels_US[[#This Row],[USD List / Unit]]*$I$3</f>
        <v>3925</v>
      </c>
      <c r="J118" s="6">
        <v>627998013562</v>
      </c>
      <c r="K118" s="1"/>
      <c r="L118" s="1" t="s">
        <v>10</v>
      </c>
      <c r="M118" s="1" t="s">
        <v>2195</v>
      </c>
      <c r="N118" s="1"/>
      <c r="O118" s="1"/>
      <c r="P118" s="2">
        <v>0</v>
      </c>
      <c r="Q118" s="2">
        <v>0</v>
      </c>
      <c r="R118" s="1" t="s">
        <v>926</v>
      </c>
      <c r="S118" s="1" t="s">
        <v>3977</v>
      </c>
      <c r="T118" s="1" t="s">
        <v>4101</v>
      </c>
      <c r="U118" s="1" t="s">
        <v>4117</v>
      </c>
      <c r="V118" s="1" t="s">
        <v>4</v>
      </c>
      <c r="W118" s="1" t="s">
        <v>4118</v>
      </c>
      <c r="X118" s="1" t="s">
        <v>6</v>
      </c>
    </row>
    <row r="119" spans="1:24" x14ac:dyDescent="0.2">
      <c r="A119" s="1"/>
      <c r="B119" s="1" t="s">
        <v>4119</v>
      </c>
      <c r="C119" s="1" t="s">
        <v>4120</v>
      </c>
      <c r="D119" s="4" t="s">
        <v>2</v>
      </c>
      <c r="E119" s="5">
        <v>1</v>
      </c>
      <c r="F119" s="5"/>
      <c r="G119" s="21">
        <v>4117</v>
      </c>
      <c r="H119" s="14" t="s">
        <v>4742</v>
      </c>
      <c r="I119" s="19">
        <f>Panels_US[[#This Row],[USD List / Unit]]*$I$3</f>
        <v>4117</v>
      </c>
      <c r="J119" s="6">
        <v>627998013579</v>
      </c>
      <c r="K119" s="1"/>
      <c r="L119" s="1" t="s">
        <v>10</v>
      </c>
      <c r="M119" s="1" t="s">
        <v>2195</v>
      </c>
      <c r="N119" s="1"/>
      <c r="O119" s="1" t="s">
        <v>4576</v>
      </c>
      <c r="P119" s="2">
        <v>0</v>
      </c>
      <c r="Q119" s="2">
        <v>0</v>
      </c>
      <c r="R119" s="1" t="s">
        <v>926</v>
      </c>
      <c r="S119" s="1" t="s">
        <v>3986</v>
      </c>
      <c r="T119" s="1" t="s">
        <v>4096</v>
      </c>
      <c r="U119" s="1" t="s">
        <v>4121</v>
      </c>
      <c r="V119" s="1" t="s">
        <v>4</v>
      </c>
      <c r="W119" s="1" t="s">
        <v>4122</v>
      </c>
      <c r="X119" s="1" t="s">
        <v>6</v>
      </c>
    </row>
    <row r="120" spans="1:24" x14ac:dyDescent="0.2">
      <c r="A120" s="1"/>
      <c r="B120" s="1" t="s">
        <v>4123</v>
      </c>
      <c r="C120" s="1" t="s">
        <v>4124</v>
      </c>
      <c r="D120" s="4" t="s">
        <v>2</v>
      </c>
      <c r="E120" s="5">
        <v>1</v>
      </c>
      <c r="F120" s="5"/>
      <c r="G120" s="21">
        <v>4117</v>
      </c>
      <c r="H120" s="14" t="s">
        <v>4742</v>
      </c>
      <c r="I120" s="19">
        <f>Panels_US[[#This Row],[USD List / Unit]]*$I$3</f>
        <v>4117</v>
      </c>
      <c r="J120" s="6">
        <v>627998013586</v>
      </c>
      <c r="K120" s="1"/>
      <c r="L120" s="1" t="s">
        <v>10</v>
      </c>
      <c r="M120" s="1" t="s">
        <v>2195</v>
      </c>
      <c r="N120" s="1"/>
      <c r="O120" s="1"/>
      <c r="P120" s="2">
        <v>0</v>
      </c>
      <c r="Q120" s="2">
        <v>0</v>
      </c>
      <c r="R120" s="1" t="s">
        <v>926</v>
      </c>
      <c r="S120" s="1" t="s">
        <v>3986</v>
      </c>
      <c r="T120" s="1" t="s">
        <v>4101</v>
      </c>
      <c r="U120" s="1" t="s">
        <v>4125</v>
      </c>
      <c r="V120" s="1" t="s">
        <v>4</v>
      </c>
      <c r="W120" s="1" t="s">
        <v>4126</v>
      </c>
      <c r="X120" s="1" t="s">
        <v>6</v>
      </c>
    </row>
    <row r="121" spans="1:24" x14ac:dyDescent="0.2">
      <c r="A121" s="1"/>
      <c r="B121" s="1" t="s">
        <v>4127</v>
      </c>
      <c r="C121" s="1" t="s">
        <v>4128</v>
      </c>
      <c r="D121" s="4" t="s">
        <v>2</v>
      </c>
      <c r="E121" s="5">
        <v>1</v>
      </c>
      <c r="F121" s="5"/>
      <c r="G121" s="21">
        <v>4321</v>
      </c>
      <c r="H121" s="14" t="s">
        <v>4742</v>
      </c>
      <c r="I121" s="19">
        <f>Panels_US[[#This Row],[USD List / Unit]]*$I$3</f>
        <v>4321</v>
      </c>
      <c r="J121" s="6">
        <v>627998013593</v>
      </c>
      <c r="K121" s="1"/>
      <c r="L121" s="1" t="s">
        <v>10</v>
      </c>
      <c r="M121" s="1" t="s">
        <v>2195</v>
      </c>
      <c r="N121" s="1"/>
      <c r="O121" s="1" t="s">
        <v>4577</v>
      </c>
      <c r="P121" s="2">
        <v>0</v>
      </c>
      <c r="Q121" s="2">
        <v>0</v>
      </c>
      <c r="R121" s="1" t="s">
        <v>926</v>
      </c>
      <c r="S121" s="1" t="s">
        <v>3995</v>
      </c>
      <c r="T121" s="1" t="s">
        <v>4096</v>
      </c>
      <c r="U121" s="1" t="s">
        <v>4129</v>
      </c>
      <c r="V121" s="1" t="s">
        <v>4</v>
      </c>
      <c r="W121" s="1" t="s">
        <v>4130</v>
      </c>
      <c r="X121" s="1" t="s">
        <v>6</v>
      </c>
    </row>
    <row r="122" spans="1:24" x14ac:dyDescent="0.2">
      <c r="A122" s="1"/>
      <c r="B122" s="1" t="s">
        <v>4131</v>
      </c>
      <c r="C122" s="1" t="s">
        <v>4132</v>
      </c>
      <c r="D122" s="4" t="s">
        <v>2</v>
      </c>
      <c r="E122" s="5">
        <v>1</v>
      </c>
      <c r="F122" s="5"/>
      <c r="G122" s="21">
        <v>4321</v>
      </c>
      <c r="H122" s="14" t="s">
        <v>4742</v>
      </c>
      <c r="I122" s="19">
        <f>Panels_US[[#This Row],[USD List / Unit]]*$I$3</f>
        <v>4321</v>
      </c>
      <c r="J122" s="6">
        <v>627998013609</v>
      </c>
      <c r="K122" s="1"/>
      <c r="L122" s="1" t="s">
        <v>10</v>
      </c>
      <c r="M122" s="1" t="s">
        <v>2195</v>
      </c>
      <c r="N122" s="1"/>
      <c r="O122" s="1"/>
      <c r="P122" s="2">
        <v>0</v>
      </c>
      <c r="Q122" s="2">
        <v>0</v>
      </c>
      <c r="R122" s="1" t="s">
        <v>926</v>
      </c>
      <c r="S122" s="1" t="s">
        <v>3995</v>
      </c>
      <c r="T122" s="1" t="s">
        <v>4101</v>
      </c>
      <c r="U122" s="1" t="s">
        <v>4133</v>
      </c>
      <c r="V122" s="1" t="s">
        <v>4</v>
      </c>
      <c r="W122" s="1" t="s">
        <v>4134</v>
      </c>
      <c r="X122" s="1" t="s">
        <v>6</v>
      </c>
    </row>
    <row r="123" spans="1:24" x14ac:dyDescent="0.2">
      <c r="A123" s="1"/>
      <c r="B123" s="1" t="s">
        <v>4135</v>
      </c>
      <c r="C123" s="1" t="s">
        <v>4136</v>
      </c>
      <c r="D123" s="4" t="s">
        <v>2</v>
      </c>
      <c r="E123" s="5">
        <v>1</v>
      </c>
      <c r="F123" s="5"/>
      <c r="G123" s="21">
        <v>3398</v>
      </c>
      <c r="H123" s="14" t="s">
        <v>4742</v>
      </c>
      <c r="I123" s="19">
        <f>Panels_US[[#This Row],[USD List / Unit]]*$I$3</f>
        <v>3398</v>
      </c>
      <c r="J123" s="6">
        <v>627998013418</v>
      </c>
      <c r="K123" s="1"/>
      <c r="L123" s="1" t="s">
        <v>10</v>
      </c>
      <c r="M123" s="1" t="s">
        <v>2195</v>
      </c>
      <c r="N123" s="1"/>
      <c r="O123" s="1" t="s">
        <v>4578</v>
      </c>
      <c r="P123" s="2">
        <v>0</v>
      </c>
      <c r="Q123" s="2">
        <v>0</v>
      </c>
      <c r="R123" s="1" t="s">
        <v>926</v>
      </c>
      <c r="S123" s="1" t="s">
        <v>4004</v>
      </c>
      <c r="T123" s="1" t="s">
        <v>4005</v>
      </c>
      <c r="U123" s="1" t="s">
        <v>4137</v>
      </c>
      <c r="V123" s="1" t="s">
        <v>4</v>
      </c>
      <c r="W123" s="1" t="s">
        <v>4007</v>
      </c>
      <c r="X123" s="1" t="s">
        <v>6</v>
      </c>
    </row>
    <row r="124" spans="1:24" x14ac:dyDescent="0.2">
      <c r="A124" s="1"/>
      <c r="B124" s="1" t="s">
        <v>4138</v>
      </c>
      <c r="C124" s="1" t="s">
        <v>4139</v>
      </c>
      <c r="D124" s="4" t="s">
        <v>2</v>
      </c>
      <c r="E124" s="5">
        <v>1</v>
      </c>
      <c r="F124" s="5"/>
      <c r="G124" s="21">
        <v>3398</v>
      </c>
      <c r="H124" s="14" t="s">
        <v>4742</v>
      </c>
      <c r="I124" s="19">
        <f>Panels_US[[#This Row],[USD List / Unit]]*$I$3</f>
        <v>3398</v>
      </c>
      <c r="J124" s="6">
        <v>627998013425</v>
      </c>
      <c r="K124" s="1"/>
      <c r="L124" s="1" t="s">
        <v>10</v>
      </c>
      <c r="M124" s="1" t="s">
        <v>2195</v>
      </c>
      <c r="N124" s="1"/>
      <c r="O124" s="1"/>
      <c r="P124" s="2">
        <v>0</v>
      </c>
      <c r="Q124" s="2">
        <v>0</v>
      </c>
      <c r="R124" s="1" t="s">
        <v>926</v>
      </c>
      <c r="S124" s="1" t="s">
        <v>4004</v>
      </c>
      <c r="T124" s="1" t="s">
        <v>4010</v>
      </c>
      <c r="U124" s="1" t="s">
        <v>4140</v>
      </c>
      <c r="V124" s="1" t="s">
        <v>4</v>
      </c>
      <c r="W124" s="1" t="s">
        <v>4141</v>
      </c>
      <c r="X124" s="1" t="s">
        <v>6</v>
      </c>
    </row>
    <row r="125" spans="1:24" x14ac:dyDescent="0.2">
      <c r="A125" s="1"/>
      <c r="B125" s="1" t="s">
        <v>4142</v>
      </c>
      <c r="C125" s="1" t="s">
        <v>4143</v>
      </c>
      <c r="D125" s="4" t="s">
        <v>2</v>
      </c>
      <c r="E125" s="5">
        <v>1</v>
      </c>
      <c r="F125" s="5"/>
      <c r="G125" s="21">
        <v>3533</v>
      </c>
      <c r="H125" s="14" t="s">
        <v>4742</v>
      </c>
      <c r="I125" s="19">
        <f>Panels_US[[#This Row],[USD List / Unit]]*$I$3</f>
        <v>3533</v>
      </c>
      <c r="J125" s="6">
        <v>627998013432</v>
      </c>
      <c r="K125" s="1"/>
      <c r="L125" s="1" t="s">
        <v>10</v>
      </c>
      <c r="M125" s="1" t="s">
        <v>2195</v>
      </c>
      <c r="N125" s="1"/>
      <c r="O125" s="1" t="s">
        <v>4579</v>
      </c>
      <c r="P125" s="2">
        <v>0</v>
      </c>
      <c r="Q125" s="2">
        <v>0</v>
      </c>
      <c r="R125" s="1" t="s">
        <v>926</v>
      </c>
      <c r="S125" s="1" t="s">
        <v>4015</v>
      </c>
      <c r="T125" s="1" t="s">
        <v>4005</v>
      </c>
      <c r="U125" s="1" t="s">
        <v>4144</v>
      </c>
      <c r="V125" s="1" t="s">
        <v>4</v>
      </c>
      <c r="W125" s="1" t="s">
        <v>4145</v>
      </c>
      <c r="X125" s="1" t="s">
        <v>6</v>
      </c>
    </row>
    <row r="126" spans="1:24" x14ac:dyDescent="0.2">
      <c r="A126" s="1"/>
      <c r="B126" s="1" t="s">
        <v>4146</v>
      </c>
      <c r="C126" s="1" t="s">
        <v>4147</v>
      </c>
      <c r="D126" s="4" t="s">
        <v>2</v>
      </c>
      <c r="E126" s="5">
        <v>1</v>
      </c>
      <c r="F126" s="5"/>
      <c r="G126" s="21">
        <v>3533</v>
      </c>
      <c r="H126" s="14" t="s">
        <v>4742</v>
      </c>
      <c r="I126" s="19">
        <f>Panels_US[[#This Row],[USD List / Unit]]*$I$3</f>
        <v>3533</v>
      </c>
      <c r="J126" s="6">
        <v>627998013449</v>
      </c>
      <c r="K126" s="1"/>
      <c r="L126" s="1" t="s">
        <v>10</v>
      </c>
      <c r="M126" s="1" t="s">
        <v>2195</v>
      </c>
      <c r="N126" s="1"/>
      <c r="O126" s="1"/>
      <c r="P126" s="2">
        <v>0</v>
      </c>
      <c r="Q126" s="2">
        <v>0</v>
      </c>
      <c r="R126" s="1" t="s">
        <v>926</v>
      </c>
      <c r="S126" s="1" t="s">
        <v>4015</v>
      </c>
      <c r="T126" s="1" t="s">
        <v>4010</v>
      </c>
      <c r="U126" s="1" t="s">
        <v>4148</v>
      </c>
      <c r="V126" s="1" t="s">
        <v>4</v>
      </c>
      <c r="W126" s="1" t="s">
        <v>4145</v>
      </c>
      <c r="X126" s="1" t="s">
        <v>6</v>
      </c>
    </row>
    <row r="127" spans="1:24" x14ac:dyDescent="0.2">
      <c r="A127" s="1"/>
      <c r="B127" s="1" t="s">
        <v>4149</v>
      </c>
      <c r="C127" s="1" t="s">
        <v>4150</v>
      </c>
      <c r="D127" s="4" t="s">
        <v>2</v>
      </c>
      <c r="E127" s="5">
        <v>1</v>
      </c>
      <c r="F127" s="5"/>
      <c r="G127" s="21">
        <v>3925</v>
      </c>
      <c r="H127" s="14" t="s">
        <v>4742</v>
      </c>
      <c r="I127" s="19">
        <f>Panels_US[[#This Row],[USD List / Unit]]*$I$3</f>
        <v>3925</v>
      </c>
      <c r="J127" s="6">
        <v>627998013456</v>
      </c>
      <c r="K127" s="1"/>
      <c r="L127" s="1" t="s">
        <v>10</v>
      </c>
      <c r="M127" s="1" t="s">
        <v>2195</v>
      </c>
      <c r="N127" s="1"/>
      <c r="O127" s="1" t="s">
        <v>4580</v>
      </c>
      <c r="P127" s="2">
        <v>0</v>
      </c>
      <c r="Q127" s="2">
        <v>0</v>
      </c>
      <c r="R127" s="1" t="s">
        <v>926</v>
      </c>
      <c r="S127" s="1" t="s">
        <v>4024</v>
      </c>
      <c r="T127" s="1" t="s">
        <v>4005</v>
      </c>
      <c r="U127" s="1" t="s">
        <v>4151</v>
      </c>
      <c r="V127" s="1" t="s">
        <v>4</v>
      </c>
      <c r="W127" s="1" t="s">
        <v>4152</v>
      </c>
      <c r="X127" s="1" t="s">
        <v>6</v>
      </c>
    </row>
    <row r="128" spans="1:24" x14ac:dyDescent="0.2">
      <c r="A128" s="1"/>
      <c r="B128" s="1" t="s">
        <v>4153</v>
      </c>
      <c r="C128" s="1" t="s">
        <v>4154</v>
      </c>
      <c r="D128" s="4" t="s">
        <v>2</v>
      </c>
      <c r="E128" s="5">
        <v>1</v>
      </c>
      <c r="F128" s="5"/>
      <c r="G128" s="21">
        <v>3925</v>
      </c>
      <c r="H128" s="14" t="s">
        <v>4742</v>
      </c>
      <c r="I128" s="19">
        <f>Panels_US[[#This Row],[USD List / Unit]]*$I$3</f>
        <v>3925</v>
      </c>
      <c r="J128" s="6">
        <v>627998013463</v>
      </c>
      <c r="K128" s="1"/>
      <c r="L128" s="1" t="s">
        <v>10</v>
      </c>
      <c r="M128" s="1" t="s">
        <v>2195</v>
      </c>
      <c r="N128" s="1"/>
      <c r="O128" s="1"/>
      <c r="P128" s="2">
        <v>0</v>
      </c>
      <c r="Q128" s="2">
        <v>0</v>
      </c>
      <c r="R128" s="1" t="s">
        <v>926</v>
      </c>
      <c r="S128" s="1" t="s">
        <v>4024</v>
      </c>
      <c r="T128" s="1" t="s">
        <v>4010</v>
      </c>
      <c r="U128" s="1" t="s">
        <v>4155</v>
      </c>
      <c r="V128" s="1" t="s">
        <v>4</v>
      </c>
      <c r="W128" s="1" t="s">
        <v>4152</v>
      </c>
      <c r="X128" s="1" t="s">
        <v>6</v>
      </c>
    </row>
    <row r="129" spans="1:24" x14ac:dyDescent="0.2">
      <c r="A129" s="1"/>
      <c r="B129" s="1" t="s">
        <v>4156</v>
      </c>
      <c r="C129" s="1" t="s">
        <v>4157</v>
      </c>
      <c r="D129" s="4" t="s">
        <v>2</v>
      </c>
      <c r="E129" s="5">
        <v>1</v>
      </c>
      <c r="F129" s="5"/>
      <c r="G129" s="21">
        <v>4117</v>
      </c>
      <c r="H129" s="14" t="s">
        <v>4742</v>
      </c>
      <c r="I129" s="19">
        <f>Panels_US[[#This Row],[USD List / Unit]]*$I$3</f>
        <v>4117</v>
      </c>
      <c r="J129" s="6">
        <v>627998013470</v>
      </c>
      <c r="K129" s="1"/>
      <c r="L129" s="1" t="s">
        <v>10</v>
      </c>
      <c r="M129" s="1" t="s">
        <v>2195</v>
      </c>
      <c r="N129" s="1"/>
      <c r="O129" s="1" t="s">
        <v>4581</v>
      </c>
      <c r="P129" s="2">
        <v>0</v>
      </c>
      <c r="Q129" s="2">
        <v>0</v>
      </c>
      <c r="R129" s="1" t="s">
        <v>926</v>
      </c>
      <c r="S129" s="1" t="s">
        <v>4033</v>
      </c>
      <c r="T129" s="1" t="s">
        <v>4005</v>
      </c>
      <c r="U129" s="1" t="s">
        <v>4158</v>
      </c>
      <c r="V129" s="1" t="s">
        <v>4</v>
      </c>
      <c r="W129" s="1" t="s">
        <v>4159</v>
      </c>
      <c r="X129" s="1" t="s">
        <v>6</v>
      </c>
    </row>
    <row r="130" spans="1:24" x14ac:dyDescent="0.2">
      <c r="A130" s="1"/>
      <c r="B130" s="1" t="s">
        <v>4160</v>
      </c>
      <c r="C130" s="1" t="s">
        <v>4161</v>
      </c>
      <c r="D130" s="4" t="s">
        <v>2</v>
      </c>
      <c r="E130" s="5">
        <v>1</v>
      </c>
      <c r="F130" s="5"/>
      <c r="G130" s="21">
        <v>4117</v>
      </c>
      <c r="H130" s="14" t="s">
        <v>4742</v>
      </c>
      <c r="I130" s="19">
        <f>Panels_US[[#This Row],[USD List / Unit]]*$I$3</f>
        <v>4117</v>
      </c>
      <c r="J130" s="6">
        <v>627998013487</v>
      </c>
      <c r="K130" s="1"/>
      <c r="L130" s="1" t="s">
        <v>10</v>
      </c>
      <c r="M130" s="1" t="s">
        <v>2195</v>
      </c>
      <c r="N130" s="1"/>
      <c r="O130" s="1"/>
      <c r="P130" s="2">
        <v>0</v>
      </c>
      <c r="Q130" s="2">
        <v>0</v>
      </c>
      <c r="R130" s="1" t="s">
        <v>926</v>
      </c>
      <c r="S130" s="1" t="s">
        <v>4033</v>
      </c>
      <c r="T130" s="1" t="s">
        <v>4010</v>
      </c>
      <c r="U130" s="1" t="s">
        <v>4162</v>
      </c>
      <c r="V130" s="1" t="s">
        <v>4</v>
      </c>
      <c r="W130" s="1" t="s">
        <v>4159</v>
      </c>
      <c r="X130" s="1" t="s">
        <v>6</v>
      </c>
    </row>
    <row r="131" spans="1:24" x14ac:dyDescent="0.2">
      <c r="A131" s="1"/>
      <c r="B131" s="1" t="s">
        <v>4163</v>
      </c>
      <c r="C131" s="1" t="s">
        <v>4164</v>
      </c>
      <c r="D131" s="4" t="s">
        <v>2</v>
      </c>
      <c r="E131" s="5">
        <v>1</v>
      </c>
      <c r="F131" s="5"/>
      <c r="G131" s="21">
        <v>4321</v>
      </c>
      <c r="H131" s="14" t="s">
        <v>4742</v>
      </c>
      <c r="I131" s="19">
        <f>Panels_US[[#This Row],[USD List / Unit]]*$I$3</f>
        <v>4321</v>
      </c>
      <c r="J131" s="6">
        <v>627998013494</v>
      </c>
      <c r="K131" s="1"/>
      <c r="L131" s="1" t="s">
        <v>10</v>
      </c>
      <c r="M131" s="1" t="s">
        <v>2195</v>
      </c>
      <c r="N131" s="1"/>
      <c r="O131" s="1" t="s">
        <v>4582</v>
      </c>
      <c r="P131" s="2">
        <v>0</v>
      </c>
      <c r="Q131" s="2">
        <v>0</v>
      </c>
      <c r="R131" s="1" t="s">
        <v>926</v>
      </c>
      <c r="S131" s="1" t="s">
        <v>4042</v>
      </c>
      <c r="T131" s="1" t="s">
        <v>4005</v>
      </c>
      <c r="U131" s="1" t="s">
        <v>4165</v>
      </c>
      <c r="V131" s="1" t="s">
        <v>4</v>
      </c>
      <c r="W131" s="1" t="s">
        <v>4166</v>
      </c>
      <c r="X131" s="1" t="s">
        <v>6</v>
      </c>
    </row>
    <row r="132" spans="1:24" x14ac:dyDescent="0.2">
      <c r="A132" s="1"/>
      <c r="B132" s="1" t="s">
        <v>4167</v>
      </c>
      <c r="C132" s="1" t="s">
        <v>4168</v>
      </c>
      <c r="D132" s="4" t="s">
        <v>2</v>
      </c>
      <c r="E132" s="5">
        <v>1</v>
      </c>
      <c r="F132" s="5"/>
      <c r="G132" s="21">
        <v>4321</v>
      </c>
      <c r="H132" s="14" t="s">
        <v>4742</v>
      </c>
      <c r="I132" s="19">
        <f>Panels_US[[#This Row],[USD List / Unit]]*$I$3</f>
        <v>4321</v>
      </c>
      <c r="J132" s="6">
        <v>627998013500</v>
      </c>
      <c r="K132" s="1"/>
      <c r="L132" s="1" t="s">
        <v>10</v>
      </c>
      <c r="M132" s="1" t="s">
        <v>2195</v>
      </c>
      <c r="N132" s="1"/>
      <c r="O132" s="1"/>
      <c r="P132" s="2">
        <v>0</v>
      </c>
      <c r="Q132" s="2">
        <v>0</v>
      </c>
      <c r="R132" s="1" t="s">
        <v>926</v>
      </c>
      <c r="S132" s="1" t="s">
        <v>4042</v>
      </c>
      <c r="T132" s="1" t="s">
        <v>4010</v>
      </c>
      <c r="U132" s="1" t="s">
        <v>4169</v>
      </c>
      <c r="V132" s="1" t="s">
        <v>4</v>
      </c>
      <c r="W132" s="1" t="s">
        <v>4166</v>
      </c>
      <c r="X132" s="1" t="s">
        <v>6</v>
      </c>
    </row>
    <row r="133" spans="1:24" x14ac:dyDescent="0.2">
      <c r="A133" s="1"/>
      <c r="B133" s="1" t="s">
        <v>4170</v>
      </c>
      <c r="C133" s="1" t="s">
        <v>4171</v>
      </c>
      <c r="D133" s="4" t="s">
        <v>2</v>
      </c>
      <c r="E133" s="5">
        <v>1</v>
      </c>
      <c r="F133" s="5"/>
      <c r="G133" s="21">
        <v>4407</v>
      </c>
      <c r="H133" s="14" t="s">
        <v>4743</v>
      </c>
      <c r="I133" s="19">
        <f>Panels_US[[#This Row],[USD List / Unit]]*$I$3</f>
        <v>4407</v>
      </c>
      <c r="J133" s="6">
        <v>627998013616</v>
      </c>
      <c r="K133" s="1"/>
      <c r="L133" s="1" t="s">
        <v>10</v>
      </c>
      <c r="M133" s="1" t="s">
        <v>2195</v>
      </c>
      <c r="N133" s="1"/>
      <c r="O133" s="1" t="s">
        <v>4583</v>
      </c>
      <c r="P133" s="2">
        <v>0</v>
      </c>
      <c r="Q133" s="2">
        <v>0</v>
      </c>
      <c r="R133" s="1" t="s">
        <v>926</v>
      </c>
      <c r="S133" s="1" t="s">
        <v>4172</v>
      </c>
      <c r="T133" s="1" t="s">
        <v>4173</v>
      </c>
      <c r="U133" s="1" t="s">
        <v>4174</v>
      </c>
      <c r="V133" s="1" t="s">
        <v>4</v>
      </c>
      <c r="W133" s="1" t="s">
        <v>4175</v>
      </c>
      <c r="X133" s="1" t="s">
        <v>6</v>
      </c>
    </row>
    <row r="134" spans="1:24" x14ac:dyDescent="0.2">
      <c r="A134" s="1"/>
      <c r="B134" s="1" t="s">
        <v>4176</v>
      </c>
      <c r="C134" s="1" t="s">
        <v>4177</v>
      </c>
      <c r="D134" s="4" t="s">
        <v>2</v>
      </c>
      <c r="E134" s="5">
        <v>1</v>
      </c>
      <c r="F134" s="5"/>
      <c r="G134" s="21">
        <v>4407</v>
      </c>
      <c r="H134" s="14" t="s">
        <v>4743</v>
      </c>
      <c r="I134" s="19">
        <f>Panels_US[[#This Row],[USD List / Unit]]*$I$3</f>
        <v>4407</v>
      </c>
      <c r="J134" s="6">
        <v>627998013623</v>
      </c>
      <c r="K134" s="1"/>
      <c r="L134" s="1" t="s">
        <v>10</v>
      </c>
      <c r="M134" s="1" t="s">
        <v>2195</v>
      </c>
      <c r="N134" s="1"/>
      <c r="O134" s="1"/>
      <c r="P134" s="2">
        <v>0</v>
      </c>
      <c r="Q134" s="2">
        <v>0</v>
      </c>
      <c r="R134" s="1" t="s">
        <v>926</v>
      </c>
      <c r="S134" s="1" t="s">
        <v>4172</v>
      </c>
      <c r="T134" s="1" t="s">
        <v>4178</v>
      </c>
      <c r="U134" s="1" t="s">
        <v>4179</v>
      </c>
      <c r="V134" s="1" t="s">
        <v>4</v>
      </c>
      <c r="W134" s="1" t="s">
        <v>4180</v>
      </c>
      <c r="X134" s="1" t="s">
        <v>6</v>
      </c>
    </row>
    <row r="135" spans="1:24" x14ac:dyDescent="0.2">
      <c r="A135" s="1"/>
      <c r="B135" s="1" t="s">
        <v>4181</v>
      </c>
      <c r="C135" s="1" t="s">
        <v>4182</v>
      </c>
      <c r="D135" s="4" t="s">
        <v>2</v>
      </c>
      <c r="E135" s="5">
        <v>1</v>
      </c>
      <c r="F135" s="5"/>
      <c r="G135" s="21">
        <v>4542</v>
      </c>
      <c r="H135" s="14" t="s">
        <v>4743</v>
      </c>
      <c r="I135" s="19">
        <f>Panels_US[[#This Row],[USD List / Unit]]*$I$3</f>
        <v>4542</v>
      </c>
      <c r="J135" s="6">
        <v>627998013630</v>
      </c>
      <c r="K135" s="1"/>
      <c r="L135" s="1" t="s">
        <v>10</v>
      </c>
      <c r="M135" s="1" t="s">
        <v>2195</v>
      </c>
      <c r="N135" s="1"/>
      <c r="O135" s="1" t="s">
        <v>4584</v>
      </c>
      <c r="P135" s="2">
        <v>0</v>
      </c>
      <c r="Q135" s="2">
        <v>0</v>
      </c>
      <c r="R135" s="1" t="s">
        <v>926</v>
      </c>
      <c r="S135" s="1" t="s">
        <v>4183</v>
      </c>
      <c r="T135" s="1" t="s">
        <v>4173</v>
      </c>
      <c r="U135" s="1" t="s">
        <v>4184</v>
      </c>
      <c r="V135" s="1" t="s">
        <v>4</v>
      </c>
      <c r="W135" s="1" t="s">
        <v>4185</v>
      </c>
      <c r="X135" s="1" t="s">
        <v>6</v>
      </c>
    </row>
    <row r="136" spans="1:24" x14ac:dyDescent="0.2">
      <c r="A136" s="1"/>
      <c r="B136" s="1" t="s">
        <v>4186</v>
      </c>
      <c r="C136" s="1" t="s">
        <v>4187</v>
      </c>
      <c r="D136" s="4" t="s">
        <v>2</v>
      </c>
      <c r="E136" s="5">
        <v>1</v>
      </c>
      <c r="F136" s="5"/>
      <c r="G136" s="21">
        <v>4542</v>
      </c>
      <c r="H136" s="14" t="s">
        <v>4743</v>
      </c>
      <c r="I136" s="19">
        <f>Panels_US[[#This Row],[USD List / Unit]]*$I$3</f>
        <v>4542</v>
      </c>
      <c r="J136" s="6">
        <v>627998013647</v>
      </c>
      <c r="K136" s="1"/>
      <c r="L136" s="1" t="s">
        <v>10</v>
      </c>
      <c r="M136" s="1" t="s">
        <v>2195</v>
      </c>
      <c r="N136" s="1"/>
      <c r="O136" s="1"/>
      <c r="P136" s="2">
        <v>0</v>
      </c>
      <c r="Q136" s="2">
        <v>0</v>
      </c>
      <c r="R136" s="1" t="s">
        <v>926</v>
      </c>
      <c r="S136" s="1" t="s">
        <v>4183</v>
      </c>
      <c r="T136" s="1" t="s">
        <v>4178</v>
      </c>
      <c r="U136" s="1" t="s">
        <v>4188</v>
      </c>
      <c r="V136" s="1" t="s">
        <v>4</v>
      </c>
      <c r="W136" s="1" t="s">
        <v>4189</v>
      </c>
      <c r="X136" s="1" t="s">
        <v>6</v>
      </c>
    </row>
    <row r="137" spans="1:24" x14ac:dyDescent="0.2">
      <c r="A137" s="1"/>
      <c r="B137" s="1" t="s">
        <v>4190</v>
      </c>
      <c r="C137" s="1" t="s">
        <v>4191</v>
      </c>
      <c r="D137" s="4" t="s">
        <v>2</v>
      </c>
      <c r="E137" s="5">
        <v>1</v>
      </c>
      <c r="F137" s="5"/>
      <c r="G137" s="21">
        <v>4934</v>
      </c>
      <c r="H137" s="14" t="s">
        <v>4743</v>
      </c>
      <c r="I137" s="19">
        <f>Panels_US[[#This Row],[USD List / Unit]]*$I$3</f>
        <v>4934</v>
      </c>
      <c r="J137" s="6">
        <v>627998013654</v>
      </c>
      <c r="K137" s="1"/>
      <c r="L137" s="1" t="s">
        <v>10</v>
      </c>
      <c r="M137" s="1" t="s">
        <v>2195</v>
      </c>
      <c r="N137" s="1"/>
      <c r="O137" s="1" t="s">
        <v>4585</v>
      </c>
      <c r="P137" s="2">
        <v>0</v>
      </c>
      <c r="Q137" s="2">
        <v>0</v>
      </c>
      <c r="R137" s="1" t="s">
        <v>926</v>
      </c>
      <c r="S137" s="1" t="s">
        <v>4192</v>
      </c>
      <c r="T137" s="1" t="s">
        <v>4173</v>
      </c>
      <c r="U137" s="1" t="s">
        <v>4193</v>
      </c>
      <c r="V137" s="1" t="s">
        <v>4</v>
      </c>
      <c r="W137" s="1" t="s">
        <v>4194</v>
      </c>
      <c r="X137" s="1" t="s">
        <v>6</v>
      </c>
    </row>
    <row r="138" spans="1:24" x14ac:dyDescent="0.2">
      <c r="A138" s="1"/>
      <c r="B138" s="1" t="s">
        <v>4195</v>
      </c>
      <c r="C138" s="1" t="s">
        <v>4196</v>
      </c>
      <c r="D138" s="4" t="s">
        <v>2</v>
      </c>
      <c r="E138" s="5">
        <v>1</v>
      </c>
      <c r="F138" s="5"/>
      <c r="G138" s="21">
        <v>4934</v>
      </c>
      <c r="H138" s="14" t="s">
        <v>4743</v>
      </c>
      <c r="I138" s="19">
        <f>Panels_US[[#This Row],[USD List / Unit]]*$I$3</f>
        <v>4934</v>
      </c>
      <c r="J138" s="6">
        <v>627998013661</v>
      </c>
      <c r="K138" s="1"/>
      <c r="L138" s="1" t="s">
        <v>10</v>
      </c>
      <c r="M138" s="1" t="s">
        <v>2195</v>
      </c>
      <c r="N138" s="1"/>
      <c r="O138" s="1"/>
      <c r="P138" s="2">
        <v>0</v>
      </c>
      <c r="Q138" s="2">
        <v>0</v>
      </c>
      <c r="R138" s="1" t="s">
        <v>926</v>
      </c>
      <c r="S138" s="1" t="s">
        <v>4192</v>
      </c>
      <c r="T138" s="1" t="s">
        <v>4178</v>
      </c>
      <c r="U138" s="1" t="s">
        <v>4197</v>
      </c>
      <c r="V138" s="1" t="s">
        <v>4</v>
      </c>
      <c r="W138" s="1" t="s">
        <v>4198</v>
      </c>
      <c r="X138" s="1" t="s">
        <v>6</v>
      </c>
    </row>
    <row r="139" spans="1:24" x14ac:dyDescent="0.2">
      <c r="A139" s="1"/>
      <c r="B139" s="1" t="s">
        <v>4199</v>
      </c>
      <c r="C139" s="1" t="s">
        <v>4200</v>
      </c>
      <c r="D139" s="4" t="s">
        <v>2</v>
      </c>
      <c r="E139" s="5">
        <v>1</v>
      </c>
      <c r="F139" s="5"/>
      <c r="G139" s="21">
        <v>5126</v>
      </c>
      <c r="H139" s="14" t="s">
        <v>4743</v>
      </c>
      <c r="I139" s="19">
        <f>Panels_US[[#This Row],[USD List / Unit]]*$I$3</f>
        <v>5126</v>
      </c>
      <c r="J139" s="6">
        <v>627998013678</v>
      </c>
      <c r="K139" s="1"/>
      <c r="L139" s="1" t="s">
        <v>10</v>
      </c>
      <c r="M139" s="1" t="s">
        <v>2195</v>
      </c>
      <c r="N139" s="1"/>
      <c r="O139" s="1" t="s">
        <v>4586</v>
      </c>
      <c r="P139" s="2">
        <v>0</v>
      </c>
      <c r="Q139" s="2">
        <v>0</v>
      </c>
      <c r="R139" s="1" t="s">
        <v>926</v>
      </c>
      <c r="S139" s="1" t="s">
        <v>4201</v>
      </c>
      <c r="T139" s="1" t="s">
        <v>4173</v>
      </c>
      <c r="U139" s="1" t="s">
        <v>4202</v>
      </c>
      <c r="V139" s="1" t="s">
        <v>4</v>
      </c>
      <c r="W139" s="1" t="s">
        <v>4203</v>
      </c>
      <c r="X139" s="1" t="s">
        <v>6</v>
      </c>
    </row>
    <row r="140" spans="1:24" x14ac:dyDescent="0.2">
      <c r="A140" s="1"/>
      <c r="B140" s="1" t="s">
        <v>4204</v>
      </c>
      <c r="C140" s="1" t="s">
        <v>4205</v>
      </c>
      <c r="D140" s="4" t="s">
        <v>2</v>
      </c>
      <c r="E140" s="5">
        <v>1</v>
      </c>
      <c r="F140" s="5"/>
      <c r="G140" s="21">
        <v>5126</v>
      </c>
      <c r="H140" s="14" t="s">
        <v>4743</v>
      </c>
      <c r="I140" s="19">
        <f>Panels_US[[#This Row],[USD List / Unit]]*$I$3</f>
        <v>5126</v>
      </c>
      <c r="J140" s="6">
        <v>627998013685</v>
      </c>
      <c r="K140" s="1"/>
      <c r="L140" s="1" t="s">
        <v>10</v>
      </c>
      <c r="M140" s="1" t="s">
        <v>2195</v>
      </c>
      <c r="N140" s="1"/>
      <c r="O140" s="1"/>
      <c r="P140" s="2">
        <v>0</v>
      </c>
      <c r="Q140" s="2">
        <v>0</v>
      </c>
      <c r="R140" s="1" t="s">
        <v>926</v>
      </c>
      <c r="S140" s="1" t="s">
        <v>4201</v>
      </c>
      <c r="T140" s="1" t="s">
        <v>4178</v>
      </c>
      <c r="U140" s="1" t="s">
        <v>4206</v>
      </c>
      <c r="V140" s="1" t="s">
        <v>4</v>
      </c>
      <c r="W140" s="1" t="s">
        <v>4207</v>
      </c>
      <c r="X140" s="1" t="s">
        <v>6</v>
      </c>
    </row>
    <row r="141" spans="1:24" x14ac:dyDescent="0.2">
      <c r="A141" s="1"/>
      <c r="B141" s="1" t="s">
        <v>4208</v>
      </c>
      <c r="C141" s="1" t="s">
        <v>4209</v>
      </c>
      <c r="D141" s="4" t="s">
        <v>2</v>
      </c>
      <c r="E141" s="5">
        <v>1</v>
      </c>
      <c r="F141" s="5"/>
      <c r="G141" s="21">
        <v>5329</v>
      </c>
      <c r="H141" s="14" t="s">
        <v>4743</v>
      </c>
      <c r="I141" s="19">
        <f>Panels_US[[#This Row],[USD List / Unit]]*$I$3</f>
        <v>5329</v>
      </c>
      <c r="J141" s="6">
        <v>627998013890</v>
      </c>
      <c r="K141" s="1"/>
      <c r="L141" s="1" t="s">
        <v>10</v>
      </c>
      <c r="M141" s="1" t="s">
        <v>2195</v>
      </c>
      <c r="N141" s="1"/>
      <c r="O141" s="1" t="s">
        <v>4587</v>
      </c>
      <c r="P141" s="2">
        <v>0</v>
      </c>
      <c r="Q141" s="2">
        <v>0</v>
      </c>
      <c r="R141" s="1" t="s">
        <v>926</v>
      </c>
      <c r="S141" s="1" t="s">
        <v>4210</v>
      </c>
      <c r="T141" s="1" t="s">
        <v>4173</v>
      </c>
      <c r="U141" s="1" t="s">
        <v>4211</v>
      </c>
      <c r="V141" s="1" t="s">
        <v>4</v>
      </c>
      <c r="W141" s="1" t="s">
        <v>4212</v>
      </c>
      <c r="X141" s="1" t="s">
        <v>6</v>
      </c>
    </row>
    <row r="142" spans="1:24" x14ac:dyDescent="0.2">
      <c r="A142" s="1"/>
      <c r="B142" s="1" t="s">
        <v>4213</v>
      </c>
      <c r="C142" s="1" t="s">
        <v>4214</v>
      </c>
      <c r="D142" s="4" t="s">
        <v>2</v>
      </c>
      <c r="E142" s="5">
        <v>1</v>
      </c>
      <c r="F142" s="5"/>
      <c r="G142" s="21">
        <v>5329</v>
      </c>
      <c r="H142" s="14" t="s">
        <v>4743</v>
      </c>
      <c r="I142" s="19">
        <f>Panels_US[[#This Row],[USD List / Unit]]*$I$3</f>
        <v>5329</v>
      </c>
      <c r="J142" s="6">
        <v>627998013906</v>
      </c>
      <c r="K142" s="1"/>
      <c r="L142" s="1" t="s">
        <v>10</v>
      </c>
      <c r="M142" s="1" t="s">
        <v>2195</v>
      </c>
      <c r="N142" s="1"/>
      <c r="O142" s="1"/>
      <c r="P142" s="2">
        <v>0</v>
      </c>
      <c r="Q142" s="2">
        <v>0</v>
      </c>
      <c r="R142" s="1" t="s">
        <v>926</v>
      </c>
      <c r="S142" s="1" t="s">
        <v>4210</v>
      </c>
      <c r="T142" s="1" t="s">
        <v>4178</v>
      </c>
      <c r="U142" s="1" t="s">
        <v>4215</v>
      </c>
      <c r="V142" s="1" t="s">
        <v>4</v>
      </c>
      <c r="W142" s="1" t="s">
        <v>4216</v>
      </c>
      <c r="X142" s="1" t="s">
        <v>6</v>
      </c>
    </row>
    <row r="143" spans="1:24" x14ac:dyDescent="0.2">
      <c r="A143" s="1"/>
      <c r="B143" s="1" t="s">
        <v>4217</v>
      </c>
      <c r="C143" s="1" t="s">
        <v>4218</v>
      </c>
      <c r="D143" s="4" t="s">
        <v>2</v>
      </c>
      <c r="E143" s="5">
        <v>1</v>
      </c>
      <c r="F143" s="5"/>
      <c r="G143" s="21">
        <v>4525</v>
      </c>
      <c r="H143" s="14" t="s">
        <v>4743</v>
      </c>
      <c r="I143" s="19">
        <f>Panels_US[[#This Row],[USD List / Unit]]*$I$3</f>
        <v>4525</v>
      </c>
      <c r="J143" s="6">
        <v>627998015597</v>
      </c>
      <c r="K143" s="1"/>
      <c r="L143" s="1" t="s">
        <v>10</v>
      </c>
      <c r="M143" s="1" t="s">
        <v>2195</v>
      </c>
      <c r="N143" s="1"/>
      <c r="O143" s="1"/>
      <c r="P143" s="2">
        <v>0</v>
      </c>
      <c r="Q143" s="2">
        <v>0</v>
      </c>
      <c r="R143" s="1" t="s">
        <v>926</v>
      </c>
      <c r="S143" s="1" t="s">
        <v>4219</v>
      </c>
      <c r="T143" s="1" t="s">
        <v>3958</v>
      </c>
      <c r="U143" s="1"/>
      <c r="V143" s="1" t="s">
        <v>4</v>
      </c>
      <c r="W143" s="1"/>
      <c r="X143" s="1" t="s">
        <v>6</v>
      </c>
    </row>
    <row r="144" spans="1:24" x14ac:dyDescent="0.2">
      <c r="A144" s="1"/>
      <c r="B144" s="1" t="s">
        <v>4220</v>
      </c>
      <c r="C144" s="1" t="s">
        <v>4221</v>
      </c>
      <c r="D144" s="4" t="s">
        <v>2</v>
      </c>
      <c r="E144" s="5">
        <v>1</v>
      </c>
      <c r="F144" s="5"/>
      <c r="G144" s="21">
        <v>4525</v>
      </c>
      <c r="H144" s="14" t="s">
        <v>4743</v>
      </c>
      <c r="I144" s="19">
        <f>Panels_US[[#This Row],[USD List / Unit]]*$I$3</f>
        <v>4525</v>
      </c>
      <c r="J144" s="6">
        <v>627998015603</v>
      </c>
      <c r="K144" s="1"/>
      <c r="L144" s="1" t="s">
        <v>10</v>
      </c>
      <c r="M144" s="1" t="s">
        <v>2195</v>
      </c>
      <c r="N144" s="1"/>
      <c r="O144" s="1"/>
      <c r="P144" s="2">
        <v>0</v>
      </c>
      <c r="Q144" s="2">
        <v>0</v>
      </c>
      <c r="R144" s="1" t="s">
        <v>926</v>
      </c>
      <c r="S144" s="1" t="s">
        <v>4219</v>
      </c>
      <c r="T144" s="1" t="s">
        <v>3963</v>
      </c>
      <c r="U144" s="1"/>
      <c r="V144" s="1" t="s">
        <v>4</v>
      </c>
      <c r="W144" s="1"/>
      <c r="X144" s="1" t="s">
        <v>6</v>
      </c>
    </row>
    <row r="145" spans="1:24" x14ac:dyDescent="0.2">
      <c r="A145" s="1"/>
      <c r="B145" s="1" t="s">
        <v>4222</v>
      </c>
      <c r="C145" s="1" t="s">
        <v>4223</v>
      </c>
      <c r="D145" s="4" t="s">
        <v>2</v>
      </c>
      <c r="E145" s="5">
        <v>1</v>
      </c>
      <c r="F145" s="5"/>
      <c r="G145" s="21">
        <v>4691</v>
      </c>
      <c r="H145" s="14" t="s">
        <v>4743</v>
      </c>
      <c r="I145" s="19">
        <f>Panels_US[[#This Row],[USD List / Unit]]*$I$3</f>
        <v>4691</v>
      </c>
      <c r="J145" s="6">
        <v>627998015610</v>
      </c>
      <c r="K145" s="1"/>
      <c r="L145" s="1" t="s">
        <v>10</v>
      </c>
      <c r="M145" s="1" t="s">
        <v>2195</v>
      </c>
      <c r="N145" s="1"/>
      <c r="O145" s="1"/>
      <c r="P145" s="2">
        <v>0</v>
      </c>
      <c r="Q145" s="2">
        <v>0</v>
      </c>
      <c r="R145" s="1" t="s">
        <v>926</v>
      </c>
      <c r="S145" s="1" t="s">
        <v>4224</v>
      </c>
      <c r="T145" s="1" t="s">
        <v>3958</v>
      </c>
      <c r="U145" s="1"/>
      <c r="V145" s="1" t="s">
        <v>4</v>
      </c>
      <c r="W145" s="1"/>
      <c r="X145" s="1" t="s">
        <v>6</v>
      </c>
    </row>
    <row r="146" spans="1:24" x14ac:dyDescent="0.2">
      <c r="A146" s="1"/>
      <c r="B146" s="1" t="s">
        <v>4225</v>
      </c>
      <c r="C146" s="1" t="s">
        <v>4226</v>
      </c>
      <c r="D146" s="4" t="s">
        <v>2</v>
      </c>
      <c r="E146" s="5">
        <v>1</v>
      </c>
      <c r="F146" s="5"/>
      <c r="G146" s="21">
        <v>4691</v>
      </c>
      <c r="H146" s="14" t="s">
        <v>4743</v>
      </c>
      <c r="I146" s="19">
        <f>Panels_US[[#This Row],[USD List / Unit]]*$I$3</f>
        <v>4691</v>
      </c>
      <c r="J146" s="6">
        <v>627998015627</v>
      </c>
      <c r="K146" s="1"/>
      <c r="L146" s="1" t="s">
        <v>10</v>
      </c>
      <c r="M146" s="1" t="s">
        <v>2195</v>
      </c>
      <c r="N146" s="1"/>
      <c r="O146" s="1"/>
      <c r="P146" s="2">
        <v>0</v>
      </c>
      <c r="Q146" s="2">
        <v>0</v>
      </c>
      <c r="R146" s="1" t="s">
        <v>926</v>
      </c>
      <c r="S146" s="1" t="s">
        <v>4224</v>
      </c>
      <c r="T146" s="1" t="s">
        <v>3963</v>
      </c>
      <c r="U146" s="1"/>
      <c r="V146" s="1" t="s">
        <v>4</v>
      </c>
      <c r="W146" s="1"/>
      <c r="X146" s="1" t="s">
        <v>6</v>
      </c>
    </row>
    <row r="147" spans="1:24" x14ac:dyDescent="0.2">
      <c r="A147" s="1"/>
      <c r="B147" s="1" t="s">
        <v>4227</v>
      </c>
      <c r="C147" s="1" t="s">
        <v>4228</v>
      </c>
      <c r="D147" s="4" t="s">
        <v>2</v>
      </c>
      <c r="E147" s="5">
        <v>1</v>
      </c>
      <c r="F147" s="5"/>
      <c r="G147" s="21">
        <v>4853</v>
      </c>
      <c r="H147" s="14" t="s">
        <v>4743</v>
      </c>
      <c r="I147" s="19">
        <f>Panels_US[[#This Row],[USD List / Unit]]*$I$3</f>
        <v>4853</v>
      </c>
      <c r="J147" s="6">
        <v>627998015634</v>
      </c>
      <c r="K147" s="1"/>
      <c r="L147" s="1" t="s">
        <v>10</v>
      </c>
      <c r="M147" s="1" t="s">
        <v>2195</v>
      </c>
      <c r="N147" s="1"/>
      <c r="O147" s="1"/>
      <c r="P147" s="2">
        <v>0</v>
      </c>
      <c r="Q147" s="2">
        <v>0</v>
      </c>
      <c r="R147" s="1" t="s">
        <v>926</v>
      </c>
      <c r="S147" s="1" t="s">
        <v>4229</v>
      </c>
      <c r="T147" s="1" t="s">
        <v>3958</v>
      </c>
      <c r="U147" s="1"/>
      <c r="V147" s="1" t="s">
        <v>4</v>
      </c>
      <c r="W147" s="1"/>
      <c r="X147" s="1" t="s">
        <v>6</v>
      </c>
    </row>
    <row r="148" spans="1:24" x14ac:dyDescent="0.2">
      <c r="A148" s="1"/>
      <c r="B148" s="1" t="s">
        <v>4230</v>
      </c>
      <c r="C148" s="1" t="s">
        <v>4231</v>
      </c>
      <c r="D148" s="4" t="s">
        <v>2</v>
      </c>
      <c r="E148" s="5">
        <v>1</v>
      </c>
      <c r="F148" s="5"/>
      <c r="G148" s="21">
        <v>4853</v>
      </c>
      <c r="H148" s="14" t="s">
        <v>4743</v>
      </c>
      <c r="I148" s="19">
        <f>Panels_US[[#This Row],[USD List / Unit]]*$I$3</f>
        <v>4853</v>
      </c>
      <c r="J148" s="6">
        <v>627998015641</v>
      </c>
      <c r="K148" s="1"/>
      <c r="L148" s="1" t="s">
        <v>10</v>
      </c>
      <c r="M148" s="1" t="s">
        <v>2195</v>
      </c>
      <c r="N148" s="1"/>
      <c r="O148" s="1"/>
      <c r="P148" s="2">
        <v>0</v>
      </c>
      <c r="Q148" s="2">
        <v>0</v>
      </c>
      <c r="R148" s="1" t="s">
        <v>926</v>
      </c>
      <c r="S148" s="1" t="s">
        <v>4229</v>
      </c>
      <c r="T148" s="1" t="s">
        <v>3963</v>
      </c>
      <c r="U148" s="1"/>
      <c r="V148" s="1" t="s">
        <v>4</v>
      </c>
      <c r="W148" s="1"/>
      <c r="X148" s="1" t="s">
        <v>6</v>
      </c>
    </row>
    <row r="149" spans="1:24" x14ac:dyDescent="0.2">
      <c r="A149" s="1"/>
      <c r="B149" s="1" t="s">
        <v>4232</v>
      </c>
      <c r="C149" s="1" t="s">
        <v>4233</v>
      </c>
      <c r="D149" s="4" t="s">
        <v>2</v>
      </c>
      <c r="E149" s="5">
        <v>1</v>
      </c>
      <c r="F149" s="5"/>
      <c r="G149" s="21">
        <v>5032</v>
      </c>
      <c r="H149" s="14" t="s">
        <v>4743</v>
      </c>
      <c r="I149" s="19">
        <f>Panels_US[[#This Row],[USD List / Unit]]*$I$3</f>
        <v>5032</v>
      </c>
      <c r="J149" s="6">
        <v>627998015658</v>
      </c>
      <c r="K149" s="1"/>
      <c r="L149" s="1" t="s">
        <v>10</v>
      </c>
      <c r="M149" s="1" t="s">
        <v>2195</v>
      </c>
      <c r="N149" s="1"/>
      <c r="O149" s="1"/>
      <c r="P149" s="2">
        <v>0</v>
      </c>
      <c r="Q149" s="2">
        <v>0</v>
      </c>
      <c r="R149" s="1" t="s">
        <v>926</v>
      </c>
      <c r="S149" s="1" t="s">
        <v>4234</v>
      </c>
      <c r="T149" s="1" t="s">
        <v>3958</v>
      </c>
      <c r="U149" s="1"/>
      <c r="V149" s="1" t="s">
        <v>4</v>
      </c>
      <c r="W149" s="1"/>
      <c r="X149" s="1" t="s">
        <v>6</v>
      </c>
    </row>
    <row r="150" spans="1:24" x14ac:dyDescent="0.2">
      <c r="A150" s="1"/>
      <c r="B150" s="1" t="s">
        <v>4235</v>
      </c>
      <c r="C150" s="1" t="s">
        <v>4236</v>
      </c>
      <c r="D150" s="4" t="s">
        <v>2</v>
      </c>
      <c r="E150" s="5">
        <v>1</v>
      </c>
      <c r="F150" s="5"/>
      <c r="G150" s="21">
        <v>5032</v>
      </c>
      <c r="H150" s="14" t="s">
        <v>4743</v>
      </c>
      <c r="I150" s="19">
        <f>Panels_US[[#This Row],[USD List / Unit]]*$I$3</f>
        <v>5032</v>
      </c>
      <c r="J150" s="6">
        <v>627998015665</v>
      </c>
      <c r="K150" s="1"/>
      <c r="L150" s="1" t="s">
        <v>10</v>
      </c>
      <c r="M150" s="1" t="s">
        <v>2195</v>
      </c>
      <c r="N150" s="1"/>
      <c r="O150" s="1"/>
      <c r="P150" s="2">
        <v>0</v>
      </c>
      <c r="Q150" s="2">
        <v>0</v>
      </c>
      <c r="R150" s="1" t="s">
        <v>926</v>
      </c>
      <c r="S150" s="1" t="s">
        <v>4234</v>
      </c>
      <c r="T150" s="1" t="s">
        <v>3963</v>
      </c>
      <c r="U150" s="1"/>
      <c r="V150" s="1" t="s">
        <v>4</v>
      </c>
      <c r="W150" s="1"/>
      <c r="X150" s="1" t="s">
        <v>6</v>
      </c>
    </row>
    <row r="151" spans="1:24" x14ac:dyDescent="0.2">
      <c r="A151" s="1"/>
      <c r="B151" s="1" t="s">
        <v>4237</v>
      </c>
      <c r="C151" s="1" t="s">
        <v>4238</v>
      </c>
      <c r="D151" s="4" t="s">
        <v>2</v>
      </c>
      <c r="E151" s="5">
        <v>1</v>
      </c>
      <c r="F151" s="5"/>
      <c r="G151" s="21">
        <v>5227</v>
      </c>
      <c r="H151" s="14" t="s">
        <v>4743</v>
      </c>
      <c r="I151" s="19">
        <f>Panels_US[[#This Row],[USD List / Unit]]*$I$3</f>
        <v>5227</v>
      </c>
      <c r="J151" s="6">
        <v>627998015672</v>
      </c>
      <c r="K151" s="1"/>
      <c r="L151" s="1" t="s">
        <v>10</v>
      </c>
      <c r="M151" s="1" t="s">
        <v>2195</v>
      </c>
      <c r="N151" s="1"/>
      <c r="O151" s="1"/>
      <c r="P151" s="2">
        <v>0</v>
      </c>
      <c r="Q151" s="2">
        <v>0</v>
      </c>
      <c r="R151" s="1" t="s">
        <v>926</v>
      </c>
      <c r="S151" s="1" t="s">
        <v>4239</v>
      </c>
      <c r="T151" s="1" t="s">
        <v>3958</v>
      </c>
      <c r="U151" s="1"/>
      <c r="V151" s="1" t="s">
        <v>4</v>
      </c>
      <c r="W151" s="1"/>
      <c r="X151" s="1" t="s">
        <v>6</v>
      </c>
    </row>
    <row r="152" spans="1:24" x14ac:dyDescent="0.2">
      <c r="A152" s="1"/>
      <c r="B152" s="1" t="s">
        <v>4240</v>
      </c>
      <c r="C152" s="1" t="s">
        <v>4241</v>
      </c>
      <c r="D152" s="4" t="s">
        <v>2</v>
      </c>
      <c r="E152" s="5">
        <v>1</v>
      </c>
      <c r="F152" s="5"/>
      <c r="G152" s="21">
        <v>5227</v>
      </c>
      <c r="H152" s="14" t="s">
        <v>4743</v>
      </c>
      <c r="I152" s="19">
        <f>Panels_US[[#This Row],[USD List / Unit]]*$I$3</f>
        <v>5227</v>
      </c>
      <c r="J152" s="6">
        <v>627998015689</v>
      </c>
      <c r="K152" s="1"/>
      <c r="L152" s="1" t="s">
        <v>10</v>
      </c>
      <c r="M152" s="1" t="s">
        <v>2195</v>
      </c>
      <c r="N152" s="1"/>
      <c r="O152" s="1"/>
      <c r="P152" s="2">
        <v>0</v>
      </c>
      <c r="Q152" s="2">
        <v>0</v>
      </c>
      <c r="R152" s="1" t="s">
        <v>926</v>
      </c>
      <c r="S152" s="1" t="s">
        <v>4239</v>
      </c>
      <c r="T152" s="1" t="s">
        <v>3963</v>
      </c>
      <c r="U152" s="1"/>
      <c r="V152" s="1" t="s">
        <v>4</v>
      </c>
      <c r="W152" s="1"/>
      <c r="X152" s="1" t="s">
        <v>6</v>
      </c>
    </row>
    <row r="153" spans="1:24" x14ac:dyDescent="0.2">
      <c r="A153" s="1"/>
      <c r="B153" s="1" t="s">
        <v>4242</v>
      </c>
      <c r="C153" s="1" t="s">
        <v>4243</v>
      </c>
      <c r="D153" s="4" t="s">
        <v>2</v>
      </c>
      <c r="E153" s="5">
        <v>1</v>
      </c>
      <c r="F153" s="5"/>
      <c r="G153" s="21">
        <v>4407</v>
      </c>
      <c r="H153" s="14" t="s">
        <v>4743</v>
      </c>
      <c r="I153" s="19">
        <f>Panels_US[[#This Row],[USD List / Unit]]*$I$3</f>
        <v>4407</v>
      </c>
      <c r="J153" s="6">
        <v>627998013913</v>
      </c>
      <c r="K153" s="1"/>
      <c r="L153" s="1" t="s">
        <v>10</v>
      </c>
      <c r="M153" s="1" t="s">
        <v>2195</v>
      </c>
      <c r="N153" s="1"/>
      <c r="O153" s="1" t="s">
        <v>4588</v>
      </c>
      <c r="P153" s="2">
        <v>0</v>
      </c>
      <c r="Q153" s="2">
        <v>0</v>
      </c>
      <c r="R153" s="1" t="s">
        <v>926</v>
      </c>
      <c r="S153" s="1" t="s">
        <v>4244</v>
      </c>
      <c r="T153" s="1" t="s">
        <v>4245</v>
      </c>
      <c r="U153" s="1" t="s">
        <v>4246</v>
      </c>
      <c r="V153" s="1" t="s">
        <v>4</v>
      </c>
      <c r="W153" s="1" t="s">
        <v>4247</v>
      </c>
      <c r="X153" s="1" t="s">
        <v>6</v>
      </c>
    </row>
    <row r="154" spans="1:24" x14ac:dyDescent="0.2">
      <c r="A154" s="1"/>
      <c r="B154" s="1" t="s">
        <v>4248</v>
      </c>
      <c r="C154" s="1" t="s">
        <v>4249</v>
      </c>
      <c r="D154" s="4" t="s">
        <v>2</v>
      </c>
      <c r="E154" s="5">
        <v>1</v>
      </c>
      <c r="F154" s="5"/>
      <c r="G154" s="21">
        <v>4407</v>
      </c>
      <c r="H154" s="14" t="s">
        <v>4743</v>
      </c>
      <c r="I154" s="19">
        <f>Panels_US[[#This Row],[USD List / Unit]]*$I$3</f>
        <v>4407</v>
      </c>
      <c r="J154" s="6">
        <v>627998013920</v>
      </c>
      <c r="K154" s="1"/>
      <c r="L154" s="1" t="s">
        <v>10</v>
      </c>
      <c r="M154" s="1" t="s">
        <v>2195</v>
      </c>
      <c r="N154" s="1"/>
      <c r="O154" s="1"/>
      <c r="P154" s="2">
        <v>0</v>
      </c>
      <c r="Q154" s="2">
        <v>0</v>
      </c>
      <c r="R154" s="1" t="s">
        <v>926</v>
      </c>
      <c r="S154" s="1" t="s">
        <v>4244</v>
      </c>
      <c r="T154" s="1" t="s">
        <v>4250</v>
      </c>
      <c r="U154" s="1" t="s">
        <v>4251</v>
      </c>
      <c r="V154" s="1" t="s">
        <v>4</v>
      </c>
      <c r="W154" s="1" t="s">
        <v>4252</v>
      </c>
      <c r="X154" s="1" t="s">
        <v>6</v>
      </c>
    </row>
    <row r="155" spans="1:24" x14ac:dyDescent="0.2">
      <c r="A155" s="1"/>
      <c r="B155" s="1" t="s">
        <v>4253</v>
      </c>
      <c r="C155" s="1" t="s">
        <v>4254</v>
      </c>
      <c r="D155" s="4" t="s">
        <v>2</v>
      </c>
      <c r="E155" s="5">
        <v>1</v>
      </c>
      <c r="F155" s="5"/>
      <c r="G155" s="21">
        <v>4542</v>
      </c>
      <c r="H155" s="14" t="s">
        <v>4743</v>
      </c>
      <c r="I155" s="19">
        <f>Panels_US[[#This Row],[USD List / Unit]]*$I$3</f>
        <v>4542</v>
      </c>
      <c r="J155" s="6">
        <v>627998013937</v>
      </c>
      <c r="K155" s="1"/>
      <c r="L155" s="1" t="s">
        <v>10</v>
      </c>
      <c r="M155" s="1" t="s">
        <v>2195</v>
      </c>
      <c r="N155" s="1"/>
      <c r="O155" s="1" t="s">
        <v>4589</v>
      </c>
      <c r="P155" s="2">
        <v>0</v>
      </c>
      <c r="Q155" s="2">
        <v>0</v>
      </c>
      <c r="R155" s="1" t="s">
        <v>926</v>
      </c>
      <c r="S155" s="1" t="s">
        <v>4255</v>
      </c>
      <c r="T155" s="1" t="s">
        <v>4245</v>
      </c>
      <c r="U155" s="1" t="s">
        <v>4256</v>
      </c>
      <c r="V155" s="1" t="s">
        <v>4</v>
      </c>
      <c r="W155" s="1" t="s">
        <v>4257</v>
      </c>
      <c r="X155" s="1" t="s">
        <v>6</v>
      </c>
    </row>
    <row r="156" spans="1:24" x14ac:dyDescent="0.2">
      <c r="A156" s="1"/>
      <c r="B156" s="1" t="s">
        <v>4258</v>
      </c>
      <c r="C156" s="1" t="s">
        <v>4259</v>
      </c>
      <c r="D156" s="4" t="s">
        <v>2</v>
      </c>
      <c r="E156" s="5">
        <v>1</v>
      </c>
      <c r="F156" s="5"/>
      <c r="G156" s="21">
        <v>4542</v>
      </c>
      <c r="H156" s="14" t="s">
        <v>4743</v>
      </c>
      <c r="I156" s="19">
        <f>Panels_US[[#This Row],[USD List / Unit]]*$I$3</f>
        <v>4542</v>
      </c>
      <c r="J156" s="6">
        <v>627998013944</v>
      </c>
      <c r="K156" s="1"/>
      <c r="L156" s="1" t="s">
        <v>10</v>
      </c>
      <c r="M156" s="1" t="s">
        <v>2195</v>
      </c>
      <c r="N156" s="1"/>
      <c r="O156" s="1"/>
      <c r="P156" s="2">
        <v>0</v>
      </c>
      <c r="Q156" s="2">
        <v>0</v>
      </c>
      <c r="R156" s="1" t="s">
        <v>926</v>
      </c>
      <c r="S156" s="1" t="s">
        <v>4255</v>
      </c>
      <c r="T156" s="1" t="s">
        <v>4250</v>
      </c>
      <c r="U156" s="1" t="s">
        <v>4260</v>
      </c>
      <c r="V156" s="1" t="s">
        <v>4</v>
      </c>
      <c r="W156" s="1" t="s">
        <v>4261</v>
      </c>
      <c r="X156" s="1" t="s">
        <v>6</v>
      </c>
    </row>
    <row r="157" spans="1:24" x14ac:dyDescent="0.2">
      <c r="A157" s="1"/>
      <c r="B157" s="1" t="s">
        <v>4262</v>
      </c>
      <c r="C157" s="1" t="s">
        <v>4263</v>
      </c>
      <c r="D157" s="4" t="s">
        <v>2</v>
      </c>
      <c r="E157" s="5">
        <v>1</v>
      </c>
      <c r="F157" s="5"/>
      <c r="G157" s="21">
        <v>4934</v>
      </c>
      <c r="H157" s="14" t="s">
        <v>4743</v>
      </c>
      <c r="I157" s="19">
        <f>Panels_US[[#This Row],[USD List / Unit]]*$I$3</f>
        <v>4934</v>
      </c>
      <c r="J157" s="6">
        <v>627998013951</v>
      </c>
      <c r="K157" s="1"/>
      <c r="L157" s="1" t="s">
        <v>10</v>
      </c>
      <c r="M157" s="1" t="s">
        <v>2195</v>
      </c>
      <c r="N157" s="1"/>
      <c r="O157" s="1" t="s">
        <v>4590</v>
      </c>
      <c r="P157" s="2">
        <v>0</v>
      </c>
      <c r="Q157" s="2">
        <v>0</v>
      </c>
      <c r="R157" s="1" t="s">
        <v>926</v>
      </c>
      <c r="S157" s="1" t="s">
        <v>4264</v>
      </c>
      <c r="T157" s="1" t="s">
        <v>4245</v>
      </c>
      <c r="U157" s="1" t="s">
        <v>4265</v>
      </c>
      <c r="V157" s="1" t="s">
        <v>4</v>
      </c>
      <c r="W157" s="1" t="s">
        <v>4266</v>
      </c>
      <c r="X157" s="1" t="s">
        <v>6</v>
      </c>
    </row>
    <row r="158" spans="1:24" x14ac:dyDescent="0.2">
      <c r="A158" s="1"/>
      <c r="B158" s="1" t="s">
        <v>4267</v>
      </c>
      <c r="C158" s="1" t="s">
        <v>4268</v>
      </c>
      <c r="D158" s="4" t="s">
        <v>2</v>
      </c>
      <c r="E158" s="5">
        <v>1</v>
      </c>
      <c r="F158" s="5"/>
      <c r="G158" s="21">
        <v>4934</v>
      </c>
      <c r="H158" s="14" t="s">
        <v>4743</v>
      </c>
      <c r="I158" s="19">
        <f>Panels_US[[#This Row],[USD List / Unit]]*$I$3</f>
        <v>4934</v>
      </c>
      <c r="J158" s="6">
        <v>627998013968</v>
      </c>
      <c r="K158" s="1"/>
      <c r="L158" s="1" t="s">
        <v>10</v>
      </c>
      <c r="M158" s="1" t="s">
        <v>2195</v>
      </c>
      <c r="N158" s="1"/>
      <c r="O158" s="1"/>
      <c r="P158" s="2">
        <v>0</v>
      </c>
      <c r="Q158" s="2">
        <v>0</v>
      </c>
      <c r="R158" s="1" t="s">
        <v>926</v>
      </c>
      <c r="S158" s="1" t="s">
        <v>4264</v>
      </c>
      <c r="T158" s="1" t="s">
        <v>4250</v>
      </c>
      <c r="U158" s="1" t="s">
        <v>4269</v>
      </c>
      <c r="V158" s="1" t="s">
        <v>4</v>
      </c>
      <c r="W158" s="1" t="s">
        <v>4270</v>
      </c>
      <c r="X158" s="1" t="s">
        <v>6</v>
      </c>
    </row>
    <row r="159" spans="1:24" x14ac:dyDescent="0.2">
      <c r="A159" s="1"/>
      <c r="B159" s="1" t="s">
        <v>4271</v>
      </c>
      <c r="C159" s="1" t="s">
        <v>4272</v>
      </c>
      <c r="D159" s="4" t="s">
        <v>2</v>
      </c>
      <c r="E159" s="5">
        <v>1</v>
      </c>
      <c r="F159" s="5"/>
      <c r="G159" s="21">
        <v>5126</v>
      </c>
      <c r="H159" s="14" t="s">
        <v>4743</v>
      </c>
      <c r="I159" s="19">
        <f>Panels_US[[#This Row],[USD List / Unit]]*$I$3</f>
        <v>5126</v>
      </c>
      <c r="J159" s="6">
        <v>627998013975</v>
      </c>
      <c r="K159" s="1"/>
      <c r="L159" s="1" t="s">
        <v>10</v>
      </c>
      <c r="M159" s="1" t="s">
        <v>2195</v>
      </c>
      <c r="N159" s="1"/>
      <c r="O159" s="1" t="s">
        <v>4591</v>
      </c>
      <c r="P159" s="2">
        <v>0</v>
      </c>
      <c r="Q159" s="2">
        <v>0</v>
      </c>
      <c r="R159" s="1" t="s">
        <v>926</v>
      </c>
      <c r="S159" s="1" t="s">
        <v>4273</v>
      </c>
      <c r="T159" s="1" t="s">
        <v>4245</v>
      </c>
      <c r="U159" s="1" t="s">
        <v>4274</v>
      </c>
      <c r="V159" s="1" t="s">
        <v>4</v>
      </c>
      <c r="W159" s="1" t="s">
        <v>4275</v>
      </c>
      <c r="X159" s="1" t="s">
        <v>6</v>
      </c>
    </row>
    <row r="160" spans="1:24" x14ac:dyDescent="0.2">
      <c r="A160" s="1"/>
      <c r="B160" s="1" t="s">
        <v>4276</v>
      </c>
      <c r="C160" s="1" t="s">
        <v>4277</v>
      </c>
      <c r="D160" s="4" t="s">
        <v>2</v>
      </c>
      <c r="E160" s="5">
        <v>1</v>
      </c>
      <c r="F160" s="5"/>
      <c r="G160" s="21">
        <v>5126</v>
      </c>
      <c r="H160" s="14" t="s">
        <v>4743</v>
      </c>
      <c r="I160" s="19">
        <f>Panels_US[[#This Row],[USD List / Unit]]*$I$3</f>
        <v>5126</v>
      </c>
      <c r="J160" s="6">
        <v>627998013982</v>
      </c>
      <c r="K160" s="1"/>
      <c r="L160" s="1" t="s">
        <v>10</v>
      </c>
      <c r="M160" s="1" t="s">
        <v>2195</v>
      </c>
      <c r="N160" s="1"/>
      <c r="O160" s="1"/>
      <c r="P160" s="2">
        <v>0</v>
      </c>
      <c r="Q160" s="2">
        <v>0</v>
      </c>
      <c r="R160" s="1" t="s">
        <v>926</v>
      </c>
      <c r="S160" s="1" t="s">
        <v>4273</v>
      </c>
      <c r="T160" s="1" t="s">
        <v>4250</v>
      </c>
      <c r="U160" s="1" t="s">
        <v>4278</v>
      </c>
      <c r="V160" s="1" t="s">
        <v>4</v>
      </c>
      <c r="W160" s="1" t="s">
        <v>4279</v>
      </c>
      <c r="X160" s="1" t="s">
        <v>6</v>
      </c>
    </row>
    <row r="161" spans="1:24" x14ac:dyDescent="0.2">
      <c r="A161" s="1"/>
      <c r="B161" s="1" t="s">
        <v>4280</v>
      </c>
      <c r="C161" s="1" t="s">
        <v>4281</v>
      </c>
      <c r="D161" s="4" t="s">
        <v>2</v>
      </c>
      <c r="E161" s="5">
        <v>1</v>
      </c>
      <c r="F161" s="5"/>
      <c r="G161" s="21">
        <v>5329</v>
      </c>
      <c r="H161" s="14" t="s">
        <v>4743</v>
      </c>
      <c r="I161" s="19">
        <f>Panels_US[[#This Row],[USD List / Unit]]*$I$3</f>
        <v>5329</v>
      </c>
      <c r="J161" s="6">
        <v>627998013999</v>
      </c>
      <c r="K161" s="1"/>
      <c r="L161" s="1" t="s">
        <v>10</v>
      </c>
      <c r="M161" s="1" t="s">
        <v>2195</v>
      </c>
      <c r="N161" s="1"/>
      <c r="O161" s="1" t="s">
        <v>4592</v>
      </c>
      <c r="P161" s="2">
        <v>65.38</v>
      </c>
      <c r="Q161" s="2">
        <v>65.38</v>
      </c>
      <c r="R161" s="1" t="s">
        <v>926</v>
      </c>
      <c r="S161" s="1" t="s">
        <v>4282</v>
      </c>
      <c r="T161" s="1" t="s">
        <v>4245</v>
      </c>
      <c r="U161" s="1" t="s">
        <v>4283</v>
      </c>
      <c r="V161" s="1" t="s">
        <v>4</v>
      </c>
      <c r="W161" s="1" t="s">
        <v>4284</v>
      </c>
      <c r="X161" s="1" t="s">
        <v>6</v>
      </c>
    </row>
    <row r="162" spans="1:24" x14ac:dyDescent="0.2">
      <c r="A162" s="1"/>
      <c r="B162" s="1" t="s">
        <v>4285</v>
      </c>
      <c r="C162" s="1" t="s">
        <v>4286</v>
      </c>
      <c r="D162" s="4" t="s">
        <v>2</v>
      </c>
      <c r="E162" s="5">
        <v>1</v>
      </c>
      <c r="F162" s="5"/>
      <c r="G162" s="21">
        <v>5329</v>
      </c>
      <c r="H162" s="14" t="s">
        <v>4743</v>
      </c>
      <c r="I162" s="19">
        <f>Panels_US[[#This Row],[USD List / Unit]]*$I$3</f>
        <v>5329</v>
      </c>
      <c r="J162" s="6">
        <v>627998014002</v>
      </c>
      <c r="K162" s="1"/>
      <c r="L162" s="1" t="s">
        <v>10</v>
      </c>
      <c r="M162" s="1" t="s">
        <v>2195</v>
      </c>
      <c r="N162" s="1"/>
      <c r="O162" s="1"/>
      <c r="P162" s="2">
        <v>0</v>
      </c>
      <c r="Q162" s="2">
        <v>0</v>
      </c>
      <c r="R162" s="1" t="s">
        <v>926</v>
      </c>
      <c r="S162" s="1" t="s">
        <v>4282</v>
      </c>
      <c r="T162" s="1" t="s">
        <v>4250</v>
      </c>
      <c r="U162" s="1" t="s">
        <v>4287</v>
      </c>
      <c r="V162" s="1" t="s">
        <v>4</v>
      </c>
      <c r="W162" s="1" t="s">
        <v>4288</v>
      </c>
      <c r="X162" s="1" t="s">
        <v>6</v>
      </c>
    </row>
    <row r="163" spans="1:24" x14ac:dyDescent="0.2">
      <c r="A163" s="1"/>
      <c r="B163" s="1" t="s">
        <v>4289</v>
      </c>
      <c r="C163" s="1" t="s">
        <v>4290</v>
      </c>
      <c r="D163" s="4" t="s">
        <v>2</v>
      </c>
      <c r="E163" s="5">
        <v>1</v>
      </c>
      <c r="F163" s="5"/>
      <c r="G163" s="21">
        <v>4525</v>
      </c>
      <c r="H163" s="14" t="s">
        <v>4743</v>
      </c>
      <c r="I163" s="19">
        <f>Panels_US[[#This Row],[USD List / Unit]]*$I$3</f>
        <v>4525</v>
      </c>
      <c r="J163" s="6">
        <v>627998014019</v>
      </c>
      <c r="K163" s="1"/>
      <c r="L163" s="1" t="s">
        <v>10</v>
      </c>
      <c r="M163" s="1" t="s">
        <v>2195</v>
      </c>
      <c r="N163" s="1"/>
      <c r="O163" s="1"/>
      <c r="P163" s="2">
        <v>98.36</v>
      </c>
      <c r="Q163" s="2">
        <v>98.36</v>
      </c>
      <c r="R163" s="1" t="s">
        <v>926</v>
      </c>
      <c r="S163" s="1" t="s">
        <v>4291</v>
      </c>
      <c r="T163" s="1" t="s">
        <v>4005</v>
      </c>
      <c r="U163" s="1" t="s">
        <v>4292</v>
      </c>
      <c r="V163" s="1" t="s">
        <v>4</v>
      </c>
      <c r="W163" s="1" t="s">
        <v>4293</v>
      </c>
      <c r="X163" s="1" t="s">
        <v>6</v>
      </c>
    </row>
    <row r="164" spans="1:24" x14ac:dyDescent="0.2">
      <c r="A164" s="1"/>
      <c r="B164" s="1" t="s">
        <v>4294</v>
      </c>
      <c r="C164" s="1" t="s">
        <v>4295</v>
      </c>
      <c r="D164" s="4" t="s">
        <v>2</v>
      </c>
      <c r="E164" s="5">
        <v>1</v>
      </c>
      <c r="F164" s="5"/>
      <c r="G164" s="21">
        <v>4525</v>
      </c>
      <c r="H164" s="14" t="s">
        <v>4743</v>
      </c>
      <c r="I164" s="19">
        <f>Panels_US[[#This Row],[USD List / Unit]]*$I$3</f>
        <v>4525</v>
      </c>
      <c r="J164" s="6">
        <v>627998014026</v>
      </c>
      <c r="K164" s="1"/>
      <c r="L164" s="1" t="s">
        <v>10</v>
      </c>
      <c r="M164" s="1" t="s">
        <v>2195</v>
      </c>
      <c r="N164" s="1"/>
      <c r="O164" s="1"/>
      <c r="P164" s="2">
        <v>0</v>
      </c>
      <c r="Q164" s="2">
        <v>0</v>
      </c>
      <c r="R164" s="1" t="s">
        <v>926</v>
      </c>
      <c r="S164" s="1" t="s">
        <v>4291</v>
      </c>
      <c r="T164" s="1" t="s">
        <v>4010</v>
      </c>
      <c r="U164" s="1" t="s">
        <v>4296</v>
      </c>
      <c r="V164" s="1" t="s">
        <v>4</v>
      </c>
      <c r="W164" s="1" t="s">
        <v>4297</v>
      </c>
      <c r="X164" s="1" t="s">
        <v>6</v>
      </c>
    </row>
    <row r="165" spans="1:24" x14ac:dyDescent="0.2">
      <c r="A165" s="1"/>
      <c r="B165" s="1" t="s">
        <v>4298</v>
      </c>
      <c r="C165" s="1" t="s">
        <v>4299</v>
      </c>
      <c r="D165" s="4" t="s">
        <v>2</v>
      </c>
      <c r="E165" s="5">
        <v>1</v>
      </c>
      <c r="F165" s="5"/>
      <c r="G165" s="21">
        <v>4691</v>
      </c>
      <c r="H165" s="14" t="s">
        <v>4743</v>
      </c>
      <c r="I165" s="19">
        <f>Panels_US[[#This Row],[USD List / Unit]]*$I$3</f>
        <v>4691</v>
      </c>
      <c r="J165" s="6">
        <v>627998014033</v>
      </c>
      <c r="K165" s="1"/>
      <c r="L165" s="1" t="s">
        <v>10</v>
      </c>
      <c r="M165" s="1" t="s">
        <v>2195</v>
      </c>
      <c r="N165" s="1"/>
      <c r="O165" s="1"/>
      <c r="P165" s="2">
        <v>0</v>
      </c>
      <c r="Q165" s="2">
        <v>0</v>
      </c>
      <c r="R165" s="1" t="s">
        <v>926</v>
      </c>
      <c r="S165" s="1" t="s">
        <v>4300</v>
      </c>
      <c r="T165" s="1" t="s">
        <v>4005</v>
      </c>
      <c r="U165" s="1" t="s">
        <v>4301</v>
      </c>
      <c r="V165" s="1" t="s">
        <v>4</v>
      </c>
      <c r="W165" s="1" t="s">
        <v>4302</v>
      </c>
      <c r="X165" s="1" t="s">
        <v>6</v>
      </c>
    </row>
    <row r="166" spans="1:24" x14ac:dyDescent="0.2">
      <c r="A166" s="1"/>
      <c r="B166" s="1" t="s">
        <v>4303</v>
      </c>
      <c r="C166" s="1" t="s">
        <v>4304</v>
      </c>
      <c r="D166" s="4" t="s">
        <v>2</v>
      </c>
      <c r="E166" s="5">
        <v>1</v>
      </c>
      <c r="F166" s="5"/>
      <c r="G166" s="21">
        <v>4691</v>
      </c>
      <c r="H166" s="14" t="s">
        <v>4743</v>
      </c>
      <c r="I166" s="19">
        <f>Panels_US[[#This Row],[USD List / Unit]]*$I$3</f>
        <v>4691</v>
      </c>
      <c r="J166" s="6">
        <v>627998014040</v>
      </c>
      <c r="K166" s="1"/>
      <c r="L166" s="1" t="s">
        <v>10</v>
      </c>
      <c r="M166" s="1" t="s">
        <v>2195</v>
      </c>
      <c r="N166" s="1"/>
      <c r="O166" s="1"/>
      <c r="P166" s="2">
        <v>0</v>
      </c>
      <c r="Q166" s="2">
        <v>0</v>
      </c>
      <c r="R166" s="1" t="s">
        <v>926</v>
      </c>
      <c r="S166" s="1" t="s">
        <v>4300</v>
      </c>
      <c r="T166" s="1" t="s">
        <v>4010</v>
      </c>
      <c r="U166" s="1" t="s">
        <v>4305</v>
      </c>
      <c r="V166" s="1" t="s">
        <v>4</v>
      </c>
      <c r="W166" s="1" t="s">
        <v>4306</v>
      </c>
      <c r="X166" s="1" t="s">
        <v>6</v>
      </c>
    </row>
    <row r="167" spans="1:24" x14ac:dyDescent="0.2">
      <c r="A167" s="1"/>
      <c r="B167" s="1" t="s">
        <v>4307</v>
      </c>
      <c r="C167" s="1" t="s">
        <v>4308</v>
      </c>
      <c r="D167" s="4" t="s">
        <v>2</v>
      </c>
      <c r="E167" s="5">
        <v>1</v>
      </c>
      <c r="F167" s="5"/>
      <c r="G167" s="21">
        <v>4853</v>
      </c>
      <c r="H167" s="14" t="s">
        <v>4743</v>
      </c>
      <c r="I167" s="19">
        <f>Panels_US[[#This Row],[USD List / Unit]]*$I$3</f>
        <v>4853</v>
      </c>
      <c r="J167" s="6">
        <v>627998014057</v>
      </c>
      <c r="K167" s="1"/>
      <c r="L167" s="1" t="s">
        <v>10</v>
      </c>
      <c r="M167" s="1" t="s">
        <v>2195</v>
      </c>
      <c r="N167" s="1"/>
      <c r="O167" s="1"/>
      <c r="P167" s="2">
        <v>0</v>
      </c>
      <c r="Q167" s="2">
        <v>0</v>
      </c>
      <c r="R167" s="1" t="s">
        <v>926</v>
      </c>
      <c r="S167" s="1" t="s">
        <v>4309</v>
      </c>
      <c r="T167" s="1" t="s">
        <v>4005</v>
      </c>
      <c r="U167" s="1" t="s">
        <v>4310</v>
      </c>
      <c r="V167" s="1" t="s">
        <v>4</v>
      </c>
      <c r="W167" s="1" t="s">
        <v>4311</v>
      </c>
      <c r="X167" s="1" t="s">
        <v>6</v>
      </c>
    </row>
    <row r="168" spans="1:24" x14ac:dyDescent="0.2">
      <c r="A168" s="1"/>
      <c r="B168" s="1" t="s">
        <v>4312</v>
      </c>
      <c r="C168" s="1" t="s">
        <v>4313</v>
      </c>
      <c r="D168" s="4" t="s">
        <v>2</v>
      </c>
      <c r="E168" s="5">
        <v>1</v>
      </c>
      <c r="F168" s="5"/>
      <c r="G168" s="21">
        <v>4853</v>
      </c>
      <c r="H168" s="14" t="s">
        <v>4743</v>
      </c>
      <c r="I168" s="19">
        <f>Panels_US[[#This Row],[USD List / Unit]]*$I$3</f>
        <v>4853</v>
      </c>
      <c r="J168" s="6">
        <v>627998014064</v>
      </c>
      <c r="K168" s="1"/>
      <c r="L168" s="1" t="s">
        <v>10</v>
      </c>
      <c r="M168" s="1" t="s">
        <v>2195</v>
      </c>
      <c r="N168" s="1"/>
      <c r="O168" s="1"/>
      <c r="P168" s="2">
        <v>0</v>
      </c>
      <c r="Q168" s="2">
        <v>0</v>
      </c>
      <c r="R168" s="1" t="s">
        <v>926</v>
      </c>
      <c r="S168" s="1" t="s">
        <v>4309</v>
      </c>
      <c r="T168" s="1" t="s">
        <v>4010</v>
      </c>
      <c r="U168" s="1" t="s">
        <v>4314</v>
      </c>
      <c r="V168" s="1" t="s">
        <v>4</v>
      </c>
      <c r="W168" s="1" t="s">
        <v>4315</v>
      </c>
      <c r="X168" s="1" t="s">
        <v>6</v>
      </c>
    </row>
    <row r="169" spans="1:24" x14ac:dyDescent="0.2">
      <c r="A169" s="1"/>
      <c r="B169" s="1" t="s">
        <v>4316</v>
      </c>
      <c r="C169" s="1" t="s">
        <v>4317</v>
      </c>
      <c r="D169" s="4" t="s">
        <v>2</v>
      </c>
      <c r="E169" s="5">
        <v>1</v>
      </c>
      <c r="F169" s="5"/>
      <c r="G169" s="21">
        <v>5033</v>
      </c>
      <c r="H169" s="14" t="s">
        <v>4743</v>
      </c>
      <c r="I169" s="19">
        <f>Panels_US[[#This Row],[USD List / Unit]]*$I$3</f>
        <v>5033</v>
      </c>
      <c r="J169" s="6">
        <v>627998014071</v>
      </c>
      <c r="K169" s="1"/>
      <c r="L169" s="1" t="s">
        <v>10</v>
      </c>
      <c r="M169" s="1" t="s">
        <v>2195</v>
      </c>
      <c r="N169" s="1"/>
      <c r="O169" s="1"/>
      <c r="P169" s="2">
        <v>0</v>
      </c>
      <c r="Q169" s="2">
        <v>0</v>
      </c>
      <c r="R169" s="1" t="s">
        <v>926</v>
      </c>
      <c r="S169" s="1" t="s">
        <v>4318</v>
      </c>
      <c r="T169" s="1" t="s">
        <v>4005</v>
      </c>
      <c r="U169" s="1" t="s">
        <v>4319</v>
      </c>
      <c r="V169" s="1" t="s">
        <v>4</v>
      </c>
      <c r="W169" s="1" t="s">
        <v>4320</v>
      </c>
      <c r="X169" s="1" t="s">
        <v>6</v>
      </c>
    </row>
    <row r="170" spans="1:24" x14ac:dyDescent="0.2">
      <c r="A170" s="1"/>
      <c r="B170" s="1" t="s">
        <v>4321</v>
      </c>
      <c r="C170" s="1" t="s">
        <v>4322</v>
      </c>
      <c r="D170" s="4" t="s">
        <v>2</v>
      </c>
      <c r="E170" s="5">
        <v>1</v>
      </c>
      <c r="F170" s="5"/>
      <c r="G170" s="21">
        <v>5033</v>
      </c>
      <c r="H170" s="14" t="s">
        <v>4743</v>
      </c>
      <c r="I170" s="19">
        <f>Panels_US[[#This Row],[USD List / Unit]]*$I$3</f>
        <v>5033</v>
      </c>
      <c r="J170" s="6">
        <v>627998014088</v>
      </c>
      <c r="K170" s="1"/>
      <c r="L170" s="1" t="s">
        <v>10</v>
      </c>
      <c r="M170" s="1" t="s">
        <v>2195</v>
      </c>
      <c r="N170" s="1"/>
      <c r="O170" s="1"/>
      <c r="P170" s="2">
        <v>0</v>
      </c>
      <c r="Q170" s="2">
        <v>0</v>
      </c>
      <c r="R170" s="1" t="s">
        <v>926</v>
      </c>
      <c r="S170" s="1" t="s">
        <v>4318</v>
      </c>
      <c r="T170" s="1" t="s">
        <v>4010</v>
      </c>
      <c r="U170" s="1" t="s">
        <v>4323</v>
      </c>
      <c r="V170" s="1" t="s">
        <v>4</v>
      </c>
      <c r="W170" s="1" t="s">
        <v>4324</v>
      </c>
      <c r="X170" s="1" t="s">
        <v>6</v>
      </c>
    </row>
    <row r="171" spans="1:24" x14ac:dyDescent="0.2">
      <c r="A171" s="1"/>
      <c r="B171" s="1" t="s">
        <v>4325</v>
      </c>
      <c r="C171" s="1" t="s">
        <v>4326</v>
      </c>
      <c r="D171" s="4" t="s">
        <v>2</v>
      </c>
      <c r="E171" s="5">
        <v>1</v>
      </c>
      <c r="F171" s="5"/>
      <c r="G171" s="21">
        <v>5227</v>
      </c>
      <c r="H171" s="14" t="s">
        <v>4743</v>
      </c>
      <c r="I171" s="19">
        <f>Panels_US[[#This Row],[USD List / Unit]]*$I$3</f>
        <v>5227</v>
      </c>
      <c r="J171" s="6">
        <v>627998014095</v>
      </c>
      <c r="K171" s="1"/>
      <c r="L171" s="1" t="s">
        <v>10</v>
      </c>
      <c r="M171" s="1" t="s">
        <v>2195</v>
      </c>
      <c r="N171" s="1"/>
      <c r="O171" s="1"/>
      <c r="P171" s="2">
        <v>0</v>
      </c>
      <c r="Q171" s="2">
        <v>0</v>
      </c>
      <c r="R171" s="1" t="s">
        <v>926</v>
      </c>
      <c r="S171" s="1" t="s">
        <v>4327</v>
      </c>
      <c r="T171" s="1" t="s">
        <v>4005</v>
      </c>
      <c r="U171" s="1" t="s">
        <v>4328</v>
      </c>
      <c r="V171" s="1" t="s">
        <v>4</v>
      </c>
      <c r="W171" s="1" t="s">
        <v>4329</v>
      </c>
      <c r="X171" s="1" t="s">
        <v>6</v>
      </c>
    </row>
    <row r="172" spans="1:24" x14ac:dyDescent="0.2">
      <c r="A172" s="1"/>
      <c r="B172" s="1" t="s">
        <v>4330</v>
      </c>
      <c r="C172" s="1" t="s">
        <v>4331</v>
      </c>
      <c r="D172" s="4" t="s">
        <v>2</v>
      </c>
      <c r="E172" s="5">
        <v>1</v>
      </c>
      <c r="F172" s="5"/>
      <c r="G172" s="21">
        <v>5227</v>
      </c>
      <c r="H172" s="14" t="s">
        <v>4743</v>
      </c>
      <c r="I172" s="19">
        <f>Panels_US[[#This Row],[USD List / Unit]]*$I$3</f>
        <v>5227</v>
      </c>
      <c r="J172" s="6">
        <v>627998014101</v>
      </c>
      <c r="K172" s="1"/>
      <c r="L172" s="1" t="s">
        <v>10</v>
      </c>
      <c r="M172" s="1" t="s">
        <v>2195</v>
      </c>
      <c r="N172" s="1"/>
      <c r="O172" s="1"/>
      <c r="P172" s="2">
        <v>0</v>
      </c>
      <c r="Q172" s="2">
        <v>0</v>
      </c>
      <c r="R172" s="1" t="s">
        <v>926</v>
      </c>
      <c r="S172" s="1" t="s">
        <v>4327</v>
      </c>
      <c r="T172" s="1" t="s">
        <v>4010</v>
      </c>
      <c r="U172" s="1" t="s">
        <v>4332</v>
      </c>
      <c r="V172" s="1" t="s">
        <v>4</v>
      </c>
      <c r="W172" s="1" t="s">
        <v>4333</v>
      </c>
      <c r="X172" s="1" t="s">
        <v>6</v>
      </c>
    </row>
    <row r="173" spans="1:24" x14ac:dyDescent="0.2">
      <c r="A173" s="1"/>
      <c r="B173" s="1" t="s">
        <v>4334</v>
      </c>
      <c r="C173" s="1" t="s">
        <v>4335</v>
      </c>
      <c r="D173" s="4" t="s">
        <v>2</v>
      </c>
      <c r="E173" s="5">
        <v>1</v>
      </c>
      <c r="F173" s="5"/>
      <c r="G173" s="21">
        <v>3774</v>
      </c>
      <c r="H173" s="14" t="s">
        <v>4744</v>
      </c>
      <c r="I173" s="19">
        <f>Panels_US[[#This Row],[USD List / Unit]]*$I$3</f>
        <v>3774</v>
      </c>
      <c r="J173" s="6">
        <v>627998013692</v>
      </c>
      <c r="K173" s="1"/>
      <c r="L173" s="1" t="s">
        <v>10</v>
      </c>
      <c r="M173" s="1" t="s">
        <v>2195</v>
      </c>
      <c r="N173" s="1"/>
      <c r="O173" s="1" t="s">
        <v>4593</v>
      </c>
      <c r="P173" s="2">
        <v>0</v>
      </c>
      <c r="Q173" s="2">
        <v>0</v>
      </c>
      <c r="R173" s="1" t="s">
        <v>926</v>
      </c>
      <c r="S173" s="1" t="s">
        <v>4172</v>
      </c>
      <c r="T173" s="1" t="s">
        <v>4336</v>
      </c>
      <c r="U173" s="1" t="s">
        <v>4337</v>
      </c>
      <c r="V173" s="1" t="s">
        <v>4</v>
      </c>
      <c r="W173" s="1" t="s">
        <v>4338</v>
      </c>
      <c r="X173" s="1" t="s">
        <v>6</v>
      </c>
    </row>
    <row r="174" spans="1:24" x14ac:dyDescent="0.2">
      <c r="A174" s="1"/>
      <c r="B174" s="1" t="s">
        <v>4339</v>
      </c>
      <c r="C174" s="1" t="s">
        <v>4340</v>
      </c>
      <c r="D174" s="4" t="s">
        <v>2</v>
      </c>
      <c r="E174" s="5">
        <v>1</v>
      </c>
      <c r="F174" s="5"/>
      <c r="G174" s="21">
        <v>3774</v>
      </c>
      <c r="H174" s="14" t="s">
        <v>4744</v>
      </c>
      <c r="I174" s="19">
        <f>Panels_US[[#This Row],[USD List / Unit]]*$I$3</f>
        <v>3774</v>
      </c>
      <c r="J174" s="6">
        <v>627998013708</v>
      </c>
      <c r="K174" s="1"/>
      <c r="L174" s="1" t="s">
        <v>10</v>
      </c>
      <c r="M174" s="1" t="s">
        <v>2195</v>
      </c>
      <c r="N174" s="1"/>
      <c r="O174" s="1"/>
      <c r="P174" s="2">
        <v>0</v>
      </c>
      <c r="Q174" s="2">
        <v>0</v>
      </c>
      <c r="R174" s="1" t="s">
        <v>926</v>
      </c>
      <c r="S174" s="1" t="s">
        <v>4172</v>
      </c>
      <c r="T174" s="1" t="s">
        <v>4341</v>
      </c>
      <c r="U174" s="1" t="s">
        <v>4342</v>
      </c>
      <c r="V174" s="1" t="s">
        <v>4</v>
      </c>
      <c r="W174" s="1" t="s">
        <v>4343</v>
      </c>
      <c r="X174" s="1" t="s">
        <v>6</v>
      </c>
    </row>
    <row r="175" spans="1:24" x14ac:dyDescent="0.2">
      <c r="A175" s="1"/>
      <c r="B175" s="1" t="s">
        <v>4344</v>
      </c>
      <c r="C175" s="1" t="s">
        <v>4345</v>
      </c>
      <c r="D175" s="4" t="s">
        <v>2</v>
      </c>
      <c r="E175" s="5">
        <v>1</v>
      </c>
      <c r="F175" s="5"/>
      <c r="G175" s="21">
        <v>3910</v>
      </c>
      <c r="H175" s="14" t="s">
        <v>4744</v>
      </c>
      <c r="I175" s="19">
        <f>Panels_US[[#This Row],[USD List / Unit]]*$I$3</f>
        <v>3910</v>
      </c>
      <c r="J175" s="6">
        <v>627998013715</v>
      </c>
      <c r="K175" s="1"/>
      <c r="L175" s="1" t="s">
        <v>10</v>
      </c>
      <c r="M175" s="1" t="s">
        <v>2195</v>
      </c>
      <c r="N175" s="1"/>
      <c r="O175" s="1" t="s">
        <v>4594</v>
      </c>
      <c r="P175" s="2">
        <v>0</v>
      </c>
      <c r="Q175" s="2">
        <v>0</v>
      </c>
      <c r="R175" s="1" t="s">
        <v>926</v>
      </c>
      <c r="S175" s="1" t="s">
        <v>4183</v>
      </c>
      <c r="T175" s="1" t="s">
        <v>4336</v>
      </c>
      <c r="U175" s="1" t="s">
        <v>4346</v>
      </c>
      <c r="V175" s="1" t="s">
        <v>4</v>
      </c>
      <c r="W175" s="1" t="s">
        <v>4347</v>
      </c>
      <c r="X175" s="1" t="s">
        <v>6</v>
      </c>
    </row>
    <row r="176" spans="1:24" x14ac:dyDescent="0.2">
      <c r="A176" s="1"/>
      <c r="B176" s="1" t="s">
        <v>4348</v>
      </c>
      <c r="C176" s="1" t="s">
        <v>4349</v>
      </c>
      <c r="D176" s="4" t="s">
        <v>2</v>
      </c>
      <c r="E176" s="5">
        <v>1</v>
      </c>
      <c r="F176" s="5"/>
      <c r="G176" s="21">
        <v>3910</v>
      </c>
      <c r="H176" s="14" t="s">
        <v>4744</v>
      </c>
      <c r="I176" s="19">
        <f>Panels_US[[#This Row],[USD List / Unit]]*$I$3</f>
        <v>3910</v>
      </c>
      <c r="J176" s="6">
        <v>627998013722</v>
      </c>
      <c r="K176" s="1"/>
      <c r="L176" s="1" t="s">
        <v>10</v>
      </c>
      <c r="M176" s="1" t="s">
        <v>2195</v>
      </c>
      <c r="N176" s="1"/>
      <c r="O176" s="1"/>
      <c r="P176" s="2">
        <v>0</v>
      </c>
      <c r="Q176" s="2">
        <v>0</v>
      </c>
      <c r="R176" s="1" t="s">
        <v>926</v>
      </c>
      <c r="S176" s="1" t="s">
        <v>4183</v>
      </c>
      <c r="T176" s="1" t="s">
        <v>4341</v>
      </c>
      <c r="U176" s="1" t="s">
        <v>4350</v>
      </c>
      <c r="V176" s="1" t="s">
        <v>4</v>
      </c>
      <c r="W176" s="1" t="s">
        <v>4351</v>
      </c>
      <c r="X176" s="1" t="s">
        <v>6</v>
      </c>
    </row>
    <row r="177" spans="1:24" x14ac:dyDescent="0.2">
      <c r="A177" s="1"/>
      <c r="B177" s="1" t="s">
        <v>4352</v>
      </c>
      <c r="C177" s="1" t="s">
        <v>4353</v>
      </c>
      <c r="D177" s="4" t="s">
        <v>2</v>
      </c>
      <c r="E177" s="5">
        <v>1</v>
      </c>
      <c r="F177" s="5"/>
      <c r="G177" s="21">
        <v>4304</v>
      </c>
      <c r="H177" s="14" t="s">
        <v>4744</v>
      </c>
      <c r="I177" s="19">
        <f>Panels_US[[#This Row],[USD List / Unit]]*$I$3</f>
        <v>4304</v>
      </c>
      <c r="J177" s="6">
        <v>627998013739</v>
      </c>
      <c r="K177" s="1"/>
      <c r="L177" s="1" t="s">
        <v>10</v>
      </c>
      <c r="M177" s="1" t="s">
        <v>2195</v>
      </c>
      <c r="N177" s="1"/>
      <c r="O177" s="1" t="s">
        <v>4595</v>
      </c>
      <c r="P177" s="2">
        <v>0</v>
      </c>
      <c r="Q177" s="2">
        <v>0</v>
      </c>
      <c r="R177" s="1" t="s">
        <v>926</v>
      </c>
      <c r="S177" s="1" t="s">
        <v>4192</v>
      </c>
      <c r="T177" s="1" t="s">
        <v>4336</v>
      </c>
      <c r="U177" s="1" t="s">
        <v>4354</v>
      </c>
      <c r="V177" s="1" t="s">
        <v>4</v>
      </c>
      <c r="W177" s="1" t="s">
        <v>4355</v>
      </c>
      <c r="X177" s="1" t="s">
        <v>6</v>
      </c>
    </row>
    <row r="178" spans="1:24" x14ac:dyDescent="0.2">
      <c r="A178" s="1"/>
      <c r="B178" s="1" t="s">
        <v>4356</v>
      </c>
      <c r="C178" s="1" t="s">
        <v>4357</v>
      </c>
      <c r="D178" s="4" t="s">
        <v>2</v>
      </c>
      <c r="E178" s="5">
        <v>1</v>
      </c>
      <c r="F178" s="5"/>
      <c r="G178" s="21">
        <v>4304</v>
      </c>
      <c r="H178" s="14" t="s">
        <v>4744</v>
      </c>
      <c r="I178" s="19">
        <f>Panels_US[[#This Row],[USD List / Unit]]*$I$3</f>
        <v>4304</v>
      </c>
      <c r="J178" s="6">
        <v>627998013746</v>
      </c>
      <c r="K178" s="1"/>
      <c r="L178" s="1" t="s">
        <v>10</v>
      </c>
      <c r="M178" s="1" t="s">
        <v>2195</v>
      </c>
      <c r="N178" s="1"/>
      <c r="O178" s="1"/>
      <c r="P178" s="2">
        <v>0</v>
      </c>
      <c r="Q178" s="2">
        <v>0</v>
      </c>
      <c r="R178" s="1" t="s">
        <v>926</v>
      </c>
      <c r="S178" s="1" t="s">
        <v>4192</v>
      </c>
      <c r="T178" s="1" t="s">
        <v>4341</v>
      </c>
      <c r="U178" s="1" t="s">
        <v>4358</v>
      </c>
      <c r="V178" s="1" t="s">
        <v>4</v>
      </c>
      <c r="W178" s="1" t="s">
        <v>4359</v>
      </c>
      <c r="X178" s="1" t="s">
        <v>6</v>
      </c>
    </row>
    <row r="179" spans="1:24" x14ac:dyDescent="0.2">
      <c r="A179" s="1"/>
      <c r="B179" s="1" t="s">
        <v>4360</v>
      </c>
      <c r="C179" s="1" t="s">
        <v>4361</v>
      </c>
      <c r="D179" s="4" t="s">
        <v>2</v>
      </c>
      <c r="E179" s="5">
        <v>1</v>
      </c>
      <c r="F179" s="5"/>
      <c r="G179" s="21">
        <v>4495</v>
      </c>
      <c r="H179" s="14" t="s">
        <v>4744</v>
      </c>
      <c r="I179" s="19">
        <f>Panels_US[[#This Row],[USD List / Unit]]*$I$3</f>
        <v>4495</v>
      </c>
      <c r="J179" s="6">
        <v>627998013753</v>
      </c>
      <c r="K179" s="1"/>
      <c r="L179" s="1" t="s">
        <v>10</v>
      </c>
      <c r="M179" s="1" t="s">
        <v>2195</v>
      </c>
      <c r="N179" s="1"/>
      <c r="O179" s="1" t="s">
        <v>4596</v>
      </c>
      <c r="P179" s="2">
        <v>0</v>
      </c>
      <c r="Q179" s="2">
        <v>0</v>
      </c>
      <c r="R179" s="1" t="s">
        <v>926</v>
      </c>
      <c r="S179" s="1" t="s">
        <v>4201</v>
      </c>
      <c r="T179" s="1" t="s">
        <v>4336</v>
      </c>
      <c r="U179" s="1" t="s">
        <v>4362</v>
      </c>
      <c r="V179" s="1" t="s">
        <v>4</v>
      </c>
      <c r="W179" s="1" t="s">
        <v>4363</v>
      </c>
      <c r="X179" s="1" t="s">
        <v>6</v>
      </c>
    </row>
    <row r="180" spans="1:24" x14ac:dyDescent="0.2">
      <c r="A180" s="1"/>
      <c r="B180" s="1" t="s">
        <v>4364</v>
      </c>
      <c r="C180" s="1" t="s">
        <v>4365</v>
      </c>
      <c r="D180" s="4" t="s">
        <v>2</v>
      </c>
      <c r="E180" s="5">
        <v>1</v>
      </c>
      <c r="F180" s="5"/>
      <c r="G180" s="21">
        <v>4495</v>
      </c>
      <c r="H180" s="14" t="s">
        <v>4744</v>
      </c>
      <c r="I180" s="19">
        <f>Panels_US[[#This Row],[USD List / Unit]]*$I$3</f>
        <v>4495</v>
      </c>
      <c r="J180" s="6">
        <v>627998013760</v>
      </c>
      <c r="K180" s="1"/>
      <c r="L180" s="1" t="s">
        <v>10</v>
      </c>
      <c r="M180" s="1" t="s">
        <v>2195</v>
      </c>
      <c r="N180" s="1"/>
      <c r="O180" s="1"/>
      <c r="P180" s="2">
        <v>0</v>
      </c>
      <c r="Q180" s="2">
        <v>0</v>
      </c>
      <c r="R180" s="1" t="s">
        <v>926</v>
      </c>
      <c r="S180" s="1" t="s">
        <v>4201</v>
      </c>
      <c r="T180" s="1" t="s">
        <v>4341</v>
      </c>
      <c r="U180" s="1" t="s">
        <v>4366</v>
      </c>
      <c r="V180" s="1" t="s">
        <v>4</v>
      </c>
      <c r="W180" s="1" t="s">
        <v>4367</v>
      </c>
      <c r="X180" s="1" t="s">
        <v>6</v>
      </c>
    </row>
    <row r="181" spans="1:24" x14ac:dyDescent="0.2">
      <c r="A181" s="1"/>
      <c r="B181" s="1" t="s">
        <v>4368</v>
      </c>
      <c r="C181" s="1" t="s">
        <v>4369</v>
      </c>
      <c r="D181" s="4" t="s">
        <v>2</v>
      </c>
      <c r="E181" s="5">
        <v>1</v>
      </c>
      <c r="F181" s="5"/>
      <c r="G181" s="21">
        <v>4697</v>
      </c>
      <c r="H181" s="14" t="s">
        <v>4744</v>
      </c>
      <c r="I181" s="19">
        <f>Panels_US[[#This Row],[USD List / Unit]]*$I$3</f>
        <v>4697</v>
      </c>
      <c r="J181" s="6">
        <v>627998013777</v>
      </c>
      <c r="K181" s="1"/>
      <c r="L181" s="1" t="s">
        <v>10</v>
      </c>
      <c r="M181" s="1" t="s">
        <v>2195</v>
      </c>
      <c r="N181" s="1"/>
      <c r="O181" s="1" t="s">
        <v>4597</v>
      </c>
      <c r="P181" s="2">
        <v>0</v>
      </c>
      <c r="Q181" s="2">
        <v>0</v>
      </c>
      <c r="R181" s="1" t="s">
        <v>926</v>
      </c>
      <c r="S181" s="1" t="s">
        <v>4210</v>
      </c>
      <c r="T181" s="1" t="s">
        <v>4336</v>
      </c>
      <c r="U181" s="1" t="s">
        <v>4370</v>
      </c>
      <c r="V181" s="1" t="s">
        <v>4</v>
      </c>
      <c r="W181" s="1" t="s">
        <v>4371</v>
      </c>
      <c r="X181" s="1" t="s">
        <v>6</v>
      </c>
    </row>
    <row r="182" spans="1:24" x14ac:dyDescent="0.2">
      <c r="A182" s="1"/>
      <c r="B182" s="1" t="s">
        <v>4372</v>
      </c>
      <c r="C182" s="1" t="s">
        <v>4373</v>
      </c>
      <c r="D182" s="4" t="s">
        <v>2</v>
      </c>
      <c r="E182" s="5">
        <v>1</v>
      </c>
      <c r="F182" s="5"/>
      <c r="G182" s="21">
        <v>4697</v>
      </c>
      <c r="H182" s="14" t="s">
        <v>4744</v>
      </c>
      <c r="I182" s="19">
        <f>Panels_US[[#This Row],[USD List / Unit]]*$I$3</f>
        <v>4697</v>
      </c>
      <c r="J182" s="6">
        <v>627998013784</v>
      </c>
      <c r="K182" s="1"/>
      <c r="L182" s="1" t="s">
        <v>10</v>
      </c>
      <c r="M182" s="1" t="s">
        <v>2195</v>
      </c>
      <c r="N182" s="1"/>
      <c r="O182" s="1"/>
      <c r="P182" s="2">
        <v>0</v>
      </c>
      <c r="Q182" s="2">
        <v>0</v>
      </c>
      <c r="R182" s="1" t="s">
        <v>926</v>
      </c>
      <c r="S182" s="1" t="s">
        <v>4210</v>
      </c>
      <c r="T182" s="1" t="s">
        <v>4341</v>
      </c>
      <c r="U182" s="1" t="s">
        <v>4374</v>
      </c>
      <c r="V182" s="1" t="s">
        <v>4</v>
      </c>
      <c r="W182" s="1" t="s">
        <v>4375</v>
      </c>
      <c r="X182" s="1" t="s">
        <v>6</v>
      </c>
    </row>
    <row r="183" spans="1:24" x14ac:dyDescent="0.2">
      <c r="A183" s="1"/>
      <c r="B183" s="1" t="s">
        <v>4376</v>
      </c>
      <c r="C183" s="1" t="s">
        <v>4377</v>
      </c>
      <c r="D183" s="4" t="s">
        <v>2</v>
      </c>
      <c r="E183" s="5">
        <v>1</v>
      </c>
      <c r="F183" s="5"/>
      <c r="G183" s="21">
        <v>3892</v>
      </c>
      <c r="H183" s="14" t="s">
        <v>4744</v>
      </c>
      <c r="I183" s="19">
        <f>Panels_US[[#This Row],[USD List / Unit]]*$I$3</f>
        <v>3892</v>
      </c>
      <c r="J183" s="6">
        <v>627998015757</v>
      </c>
      <c r="K183" s="1"/>
      <c r="L183" s="1" t="s">
        <v>10</v>
      </c>
      <c r="M183" s="1" t="s">
        <v>2195</v>
      </c>
      <c r="N183" s="1"/>
      <c r="O183" s="1"/>
      <c r="P183" s="2">
        <v>0</v>
      </c>
      <c r="Q183" s="2">
        <v>0</v>
      </c>
      <c r="R183" s="1" t="s">
        <v>926</v>
      </c>
      <c r="S183" s="1" t="s">
        <v>4219</v>
      </c>
      <c r="T183" s="1" t="s">
        <v>4378</v>
      </c>
      <c r="U183" s="1"/>
      <c r="V183" s="1" t="s">
        <v>4</v>
      </c>
      <c r="W183" s="1"/>
      <c r="X183" s="1" t="s">
        <v>6</v>
      </c>
    </row>
    <row r="184" spans="1:24" x14ac:dyDescent="0.2">
      <c r="A184" s="1"/>
      <c r="B184" s="1" t="s">
        <v>4379</v>
      </c>
      <c r="C184" s="1" t="s">
        <v>4380</v>
      </c>
      <c r="D184" s="4" t="s">
        <v>2</v>
      </c>
      <c r="E184" s="5">
        <v>1</v>
      </c>
      <c r="F184" s="5"/>
      <c r="G184" s="21">
        <v>3892</v>
      </c>
      <c r="H184" s="14" t="s">
        <v>4744</v>
      </c>
      <c r="I184" s="19">
        <f>Panels_US[[#This Row],[USD List / Unit]]*$I$3</f>
        <v>3892</v>
      </c>
      <c r="J184" s="6">
        <v>627998015764</v>
      </c>
      <c r="K184" s="1"/>
      <c r="L184" s="1" t="s">
        <v>10</v>
      </c>
      <c r="M184" s="1" t="s">
        <v>2195</v>
      </c>
      <c r="N184" s="1"/>
      <c r="O184" s="1"/>
      <c r="P184" s="2">
        <v>0</v>
      </c>
      <c r="Q184" s="2">
        <v>0</v>
      </c>
      <c r="R184" s="1" t="s">
        <v>926</v>
      </c>
      <c r="S184" s="1" t="s">
        <v>4219</v>
      </c>
      <c r="T184" s="1" t="s">
        <v>4381</v>
      </c>
      <c r="U184" s="1"/>
      <c r="V184" s="1" t="s">
        <v>4</v>
      </c>
      <c r="W184" s="1"/>
      <c r="X184" s="1" t="s">
        <v>6</v>
      </c>
    </row>
    <row r="185" spans="1:24" x14ac:dyDescent="0.2">
      <c r="A185" s="1"/>
      <c r="B185" s="1" t="s">
        <v>4382</v>
      </c>
      <c r="C185" s="1" t="s">
        <v>4383</v>
      </c>
      <c r="D185" s="4" t="s">
        <v>2</v>
      </c>
      <c r="E185" s="5">
        <v>1</v>
      </c>
      <c r="F185" s="5"/>
      <c r="G185" s="21">
        <v>3774</v>
      </c>
      <c r="H185" s="14" t="s">
        <v>4744</v>
      </c>
      <c r="I185" s="19">
        <f>Panels_US[[#This Row],[USD List / Unit]]*$I$3</f>
        <v>3774</v>
      </c>
      <c r="J185" s="6">
        <v>627998013791</v>
      </c>
      <c r="K185" s="1"/>
      <c r="L185" s="1" t="s">
        <v>10</v>
      </c>
      <c r="M185" s="1" t="s">
        <v>2195</v>
      </c>
      <c r="N185" s="1"/>
      <c r="O185" s="1" t="s">
        <v>4598</v>
      </c>
      <c r="P185" s="2">
        <v>0</v>
      </c>
      <c r="Q185" s="2">
        <v>0</v>
      </c>
      <c r="R185" s="1" t="s">
        <v>926</v>
      </c>
      <c r="S185" s="1" t="s">
        <v>4244</v>
      </c>
      <c r="T185" s="1" t="s">
        <v>4336</v>
      </c>
      <c r="U185" s="1" t="s">
        <v>4384</v>
      </c>
      <c r="V185" s="1" t="s">
        <v>4</v>
      </c>
      <c r="W185" s="1" t="s">
        <v>4247</v>
      </c>
      <c r="X185" s="1" t="s">
        <v>6</v>
      </c>
    </row>
    <row r="186" spans="1:24" x14ac:dyDescent="0.2">
      <c r="A186" s="1"/>
      <c r="B186" s="1" t="s">
        <v>4385</v>
      </c>
      <c r="C186" s="1" t="s">
        <v>4386</v>
      </c>
      <c r="D186" s="4" t="s">
        <v>2</v>
      </c>
      <c r="E186" s="5">
        <v>1</v>
      </c>
      <c r="F186" s="5"/>
      <c r="G186" s="21">
        <v>3774</v>
      </c>
      <c r="H186" s="14" t="s">
        <v>4744</v>
      </c>
      <c r="I186" s="19">
        <f>Panels_US[[#This Row],[USD List / Unit]]*$I$3</f>
        <v>3774</v>
      </c>
      <c r="J186" s="6">
        <v>627998013807</v>
      </c>
      <c r="K186" s="1"/>
      <c r="L186" s="1" t="s">
        <v>10</v>
      </c>
      <c r="M186" s="1" t="s">
        <v>2195</v>
      </c>
      <c r="N186" s="1"/>
      <c r="O186" s="1"/>
      <c r="P186" s="2">
        <v>0</v>
      </c>
      <c r="Q186" s="2">
        <v>0</v>
      </c>
      <c r="R186" s="1" t="s">
        <v>926</v>
      </c>
      <c r="S186" s="1" t="s">
        <v>4244</v>
      </c>
      <c r="T186" s="1" t="s">
        <v>4341</v>
      </c>
      <c r="U186" s="1" t="s">
        <v>4387</v>
      </c>
      <c r="V186" s="1" t="s">
        <v>4</v>
      </c>
      <c r="W186" s="1" t="s">
        <v>4388</v>
      </c>
      <c r="X186" s="1" t="s">
        <v>6</v>
      </c>
    </row>
    <row r="187" spans="1:24" x14ac:dyDescent="0.2">
      <c r="A187" s="1"/>
      <c r="B187" s="1" t="s">
        <v>4389</v>
      </c>
      <c r="C187" s="1" t="s">
        <v>4390</v>
      </c>
      <c r="D187" s="4" t="s">
        <v>2</v>
      </c>
      <c r="E187" s="5">
        <v>1</v>
      </c>
      <c r="F187" s="5"/>
      <c r="G187" s="21">
        <v>3910</v>
      </c>
      <c r="H187" s="14" t="s">
        <v>4744</v>
      </c>
      <c r="I187" s="19">
        <f>Panels_US[[#This Row],[USD List / Unit]]*$I$3</f>
        <v>3910</v>
      </c>
      <c r="J187" s="6">
        <v>627998013814</v>
      </c>
      <c r="K187" s="1"/>
      <c r="L187" s="1" t="s">
        <v>10</v>
      </c>
      <c r="M187" s="1" t="s">
        <v>2195</v>
      </c>
      <c r="N187" s="1"/>
      <c r="O187" s="1" t="s">
        <v>4599</v>
      </c>
      <c r="P187" s="2">
        <v>0</v>
      </c>
      <c r="Q187" s="2">
        <v>0</v>
      </c>
      <c r="R187" s="1" t="s">
        <v>926</v>
      </c>
      <c r="S187" s="1" t="s">
        <v>4255</v>
      </c>
      <c r="T187" s="1" t="s">
        <v>4336</v>
      </c>
      <c r="U187" s="1" t="s">
        <v>4391</v>
      </c>
      <c r="V187" s="1" t="s">
        <v>4</v>
      </c>
      <c r="W187" s="1" t="s">
        <v>4257</v>
      </c>
      <c r="X187" s="1" t="s">
        <v>6</v>
      </c>
    </row>
    <row r="188" spans="1:24" x14ac:dyDescent="0.2">
      <c r="A188" s="1"/>
      <c r="B188" s="1" t="s">
        <v>4392</v>
      </c>
      <c r="C188" s="1" t="s">
        <v>4393</v>
      </c>
      <c r="D188" s="4" t="s">
        <v>2</v>
      </c>
      <c r="E188" s="5">
        <v>1</v>
      </c>
      <c r="F188" s="5"/>
      <c r="G188" s="21">
        <v>3910</v>
      </c>
      <c r="H188" s="14" t="s">
        <v>4744</v>
      </c>
      <c r="I188" s="19">
        <f>Panels_US[[#This Row],[USD List / Unit]]*$I$3</f>
        <v>3910</v>
      </c>
      <c r="J188" s="6">
        <v>627998013821</v>
      </c>
      <c r="K188" s="1"/>
      <c r="L188" s="1" t="s">
        <v>10</v>
      </c>
      <c r="M188" s="1" t="s">
        <v>2195</v>
      </c>
      <c r="N188" s="1"/>
      <c r="O188" s="1"/>
      <c r="P188" s="2">
        <v>0</v>
      </c>
      <c r="Q188" s="2">
        <v>0</v>
      </c>
      <c r="R188" s="1" t="s">
        <v>926</v>
      </c>
      <c r="S188" s="1" t="s">
        <v>4255</v>
      </c>
      <c r="T188" s="1" t="s">
        <v>4341</v>
      </c>
      <c r="U188" s="1" t="s">
        <v>4394</v>
      </c>
      <c r="V188" s="1" t="s">
        <v>4</v>
      </c>
      <c r="W188" s="1" t="s">
        <v>4395</v>
      </c>
      <c r="X188" s="1" t="s">
        <v>6</v>
      </c>
    </row>
    <row r="189" spans="1:24" x14ac:dyDescent="0.2">
      <c r="A189" s="1"/>
      <c r="B189" s="1" t="s">
        <v>4396</v>
      </c>
      <c r="C189" s="1" t="s">
        <v>4397</v>
      </c>
      <c r="D189" s="4" t="s">
        <v>2</v>
      </c>
      <c r="E189" s="5">
        <v>1</v>
      </c>
      <c r="F189" s="5"/>
      <c r="G189" s="21">
        <v>4304</v>
      </c>
      <c r="H189" s="14" t="s">
        <v>4744</v>
      </c>
      <c r="I189" s="19">
        <f>Panels_US[[#This Row],[USD List / Unit]]*$I$3</f>
        <v>4304</v>
      </c>
      <c r="J189" s="6">
        <v>627998013838</v>
      </c>
      <c r="K189" s="1"/>
      <c r="L189" s="1" t="s">
        <v>10</v>
      </c>
      <c r="M189" s="1" t="s">
        <v>2195</v>
      </c>
      <c r="N189" s="1"/>
      <c r="O189" s="1" t="s">
        <v>4600</v>
      </c>
      <c r="P189" s="2">
        <v>71</v>
      </c>
      <c r="Q189" s="2">
        <v>71</v>
      </c>
      <c r="R189" s="1" t="s">
        <v>926</v>
      </c>
      <c r="S189" s="1" t="s">
        <v>4264</v>
      </c>
      <c r="T189" s="1" t="s">
        <v>4336</v>
      </c>
      <c r="U189" s="1" t="s">
        <v>4398</v>
      </c>
      <c r="V189" s="1" t="s">
        <v>4</v>
      </c>
      <c r="W189" s="1" t="s">
        <v>4266</v>
      </c>
      <c r="X189" s="1" t="s">
        <v>6</v>
      </c>
    </row>
    <row r="190" spans="1:24" x14ac:dyDescent="0.2">
      <c r="A190" s="1"/>
      <c r="B190" s="1" t="s">
        <v>4399</v>
      </c>
      <c r="C190" s="1" t="s">
        <v>4400</v>
      </c>
      <c r="D190" s="4" t="s">
        <v>2</v>
      </c>
      <c r="E190" s="5">
        <v>1</v>
      </c>
      <c r="F190" s="5"/>
      <c r="G190" s="21">
        <v>4304</v>
      </c>
      <c r="H190" s="14" t="s">
        <v>4744</v>
      </c>
      <c r="I190" s="19">
        <f>Panels_US[[#This Row],[USD List / Unit]]*$I$3</f>
        <v>4304</v>
      </c>
      <c r="J190" s="6">
        <v>627998013845</v>
      </c>
      <c r="K190" s="1"/>
      <c r="L190" s="1" t="s">
        <v>10</v>
      </c>
      <c r="M190" s="1" t="s">
        <v>2195</v>
      </c>
      <c r="N190" s="1"/>
      <c r="O190" s="1"/>
      <c r="P190" s="2">
        <v>0</v>
      </c>
      <c r="Q190" s="2">
        <v>0</v>
      </c>
      <c r="R190" s="1" t="s">
        <v>926</v>
      </c>
      <c r="S190" s="1" t="s">
        <v>4264</v>
      </c>
      <c r="T190" s="1" t="s">
        <v>4341</v>
      </c>
      <c r="U190" s="1" t="s">
        <v>4401</v>
      </c>
      <c r="V190" s="1" t="s">
        <v>4</v>
      </c>
      <c r="W190" s="1" t="s">
        <v>4402</v>
      </c>
      <c r="X190" s="1" t="s">
        <v>6</v>
      </c>
    </row>
    <row r="191" spans="1:24" x14ac:dyDescent="0.2">
      <c r="A191" s="1"/>
      <c r="B191" s="1" t="s">
        <v>4403</v>
      </c>
      <c r="C191" s="1" t="s">
        <v>4404</v>
      </c>
      <c r="D191" s="4" t="s">
        <v>2</v>
      </c>
      <c r="E191" s="5">
        <v>1</v>
      </c>
      <c r="F191" s="5"/>
      <c r="G191" s="21">
        <v>4495</v>
      </c>
      <c r="H191" s="14" t="s">
        <v>4744</v>
      </c>
      <c r="I191" s="19">
        <f>Panels_US[[#This Row],[USD List / Unit]]*$I$3</f>
        <v>4495</v>
      </c>
      <c r="J191" s="6">
        <v>627998013852</v>
      </c>
      <c r="K191" s="1"/>
      <c r="L191" s="1" t="s">
        <v>10</v>
      </c>
      <c r="M191" s="1" t="s">
        <v>2195</v>
      </c>
      <c r="N191" s="1"/>
      <c r="O191" s="1" t="s">
        <v>4601</v>
      </c>
      <c r="P191" s="2">
        <v>0</v>
      </c>
      <c r="Q191" s="2">
        <v>0</v>
      </c>
      <c r="R191" s="1" t="s">
        <v>926</v>
      </c>
      <c r="S191" s="1" t="s">
        <v>4273</v>
      </c>
      <c r="T191" s="1" t="s">
        <v>4336</v>
      </c>
      <c r="U191" s="1" t="s">
        <v>4405</v>
      </c>
      <c r="V191" s="1" t="s">
        <v>4</v>
      </c>
      <c r="W191" s="1" t="s">
        <v>4275</v>
      </c>
      <c r="X191" s="1" t="s">
        <v>6</v>
      </c>
    </row>
    <row r="192" spans="1:24" x14ac:dyDescent="0.2">
      <c r="A192" s="1"/>
      <c r="B192" s="1" t="s">
        <v>4406</v>
      </c>
      <c r="C192" s="1" t="s">
        <v>4407</v>
      </c>
      <c r="D192" s="4" t="s">
        <v>2</v>
      </c>
      <c r="E192" s="5">
        <v>1</v>
      </c>
      <c r="F192" s="5"/>
      <c r="G192" s="21">
        <v>4495</v>
      </c>
      <c r="H192" s="14" t="s">
        <v>4744</v>
      </c>
      <c r="I192" s="19">
        <f>Panels_US[[#This Row],[USD List / Unit]]*$I$3</f>
        <v>4495</v>
      </c>
      <c r="J192" s="6">
        <v>627998013869</v>
      </c>
      <c r="K192" s="1"/>
      <c r="L192" s="1" t="s">
        <v>10</v>
      </c>
      <c r="M192" s="1" t="s">
        <v>2195</v>
      </c>
      <c r="N192" s="1"/>
      <c r="O192" s="1"/>
      <c r="P192" s="2">
        <v>0</v>
      </c>
      <c r="Q192" s="2">
        <v>0</v>
      </c>
      <c r="R192" s="1" t="s">
        <v>926</v>
      </c>
      <c r="S192" s="1" t="s">
        <v>4273</v>
      </c>
      <c r="T192" s="1" t="s">
        <v>4341</v>
      </c>
      <c r="U192" s="1" t="s">
        <v>4408</v>
      </c>
      <c r="V192" s="1" t="s">
        <v>4</v>
      </c>
      <c r="W192" s="1" t="s">
        <v>4409</v>
      </c>
      <c r="X192" s="1" t="s">
        <v>6</v>
      </c>
    </row>
    <row r="193" spans="1:24" x14ac:dyDescent="0.2">
      <c r="A193" s="1"/>
      <c r="B193" s="1" t="s">
        <v>4410</v>
      </c>
      <c r="C193" s="1" t="s">
        <v>4411</v>
      </c>
      <c r="D193" s="4" t="s">
        <v>2</v>
      </c>
      <c r="E193" s="5">
        <v>1</v>
      </c>
      <c r="F193" s="5"/>
      <c r="G193" s="21">
        <v>4697</v>
      </c>
      <c r="H193" s="14" t="s">
        <v>4744</v>
      </c>
      <c r="I193" s="19">
        <f>Panels_US[[#This Row],[USD List / Unit]]*$I$3</f>
        <v>4697</v>
      </c>
      <c r="J193" s="6">
        <v>627998013876</v>
      </c>
      <c r="K193" s="1"/>
      <c r="L193" s="1" t="s">
        <v>10</v>
      </c>
      <c r="M193" s="1" t="s">
        <v>2195</v>
      </c>
      <c r="N193" s="1"/>
      <c r="O193" s="1" t="s">
        <v>4602</v>
      </c>
      <c r="P193" s="2">
        <v>0</v>
      </c>
      <c r="Q193" s="2">
        <v>0</v>
      </c>
      <c r="R193" s="1" t="s">
        <v>926</v>
      </c>
      <c r="S193" s="1" t="s">
        <v>4282</v>
      </c>
      <c r="T193" s="1" t="s">
        <v>4336</v>
      </c>
      <c r="U193" s="1" t="s">
        <v>4412</v>
      </c>
      <c r="V193" s="1" t="s">
        <v>4</v>
      </c>
      <c r="W193" s="1" t="s">
        <v>4284</v>
      </c>
      <c r="X193" s="1" t="s">
        <v>6</v>
      </c>
    </row>
    <row r="194" spans="1:24" x14ac:dyDescent="0.2">
      <c r="A194" s="1"/>
      <c r="B194" s="1" t="s">
        <v>4413</v>
      </c>
      <c r="C194" s="1" t="s">
        <v>4414</v>
      </c>
      <c r="D194" s="4" t="s">
        <v>2</v>
      </c>
      <c r="E194" s="5">
        <v>1</v>
      </c>
      <c r="F194" s="5"/>
      <c r="G194" s="21">
        <v>4697</v>
      </c>
      <c r="H194" s="14" t="s">
        <v>4744</v>
      </c>
      <c r="I194" s="19">
        <f>Panels_US[[#This Row],[USD List / Unit]]*$I$3</f>
        <v>4697</v>
      </c>
      <c r="J194" s="6">
        <v>627998013883</v>
      </c>
      <c r="K194" s="1"/>
      <c r="L194" s="1" t="s">
        <v>10</v>
      </c>
      <c r="M194" s="1" t="s">
        <v>2195</v>
      </c>
      <c r="N194" s="1"/>
      <c r="O194" s="1"/>
      <c r="P194" s="2">
        <v>0</v>
      </c>
      <c r="Q194" s="2">
        <v>0</v>
      </c>
      <c r="R194" s="1" t="s">
        <v>926</v>
      </c>
      <c r="S194" s="1" t="s">
        <v>4282</v>
      </c>
      <c r="T194" s="1" t="s">
        <v>4341</v>
      </c>
      <c r="U194" s="1" t="s">
        <v>4415</v>
      </c>
      <c r="V194" s="1" t="s">
        <v>4</v>
      </c>
      <c r="W194" s="1" t="s">
        <v>4416</v>
      </c>
      <c r="X194" s="1" t="s">
        <v>6</v>
      </c>
    </row>
    <row r="195" spans="1:24" x14ac:dyDescent="0.2">
      <c r="A195" s="1"/>
      <c r="B195" s="1" t="s">
        <v>4417</v>
      </c>
      <c r="C195" s="1" t="s">
        <v>4418</v>
      </c>
      <c r="D195" s="4" t="s">
        <v>2</v>
      </c>
      <c r="E195" s="5">
        <v>1</v>
      </c>
      <c r="F195" s="5"/>
      <c r="G195" s="21">
        <v>3892</v>
      </c>
      <c r="H195" s="14" t="s">
        <v>4744</v>
      </c>
      <c r="I195" s="19">
        <f>Panels_US[[#This Row],[USD List / Unit]]*$I$3</f>
        <v>3892</v>
      </c>
      <c r="J195" s="6">
        <v>627998015771</v>
      </c>
      <c r="K195" s="1"/>
      <c r="L195" s="1" t="s">
        <v>10</v>
      </c>
      <c r="M195" s="1" t="s">
        <v>2195</v>
      </c>
      <c r="N195" s="1"/>
      <c r="O195" s="1"/>
      <c r="P195" s="2">
        <v>0</v>
      </c>
      <c r="Q195" s="2">
        <v>0</v>
      </c>
      <c r="R195" s="1" t="s">
        <v>926</v>
      </c>
      <c r="S195" s="1" t="s">
        <v>4291</v>
      </c>
      <c r="T195" s="1" t="s">
        <v>4419</v>
      </c>
      <c r="U195" s="1"/>
      <c r="V195" s="1" t="s">
        <v>4</v>
      </c>
      <c r="W195" s="1"/>
      <c r="X195" s="1" t="s">
        <v>6</v>
      </c>
    </row>
    <row r="196" spans="1:24" x14ac:dyDescent="0.2">
      <c r="A196" s="1"/>
      <c r="B196" s="1" t="s">
        <v>4420</v>
      </c>
      <c r="C196" s="1" t="s">
        <v>4421</v>
      </c>
      <c r="D196" s="4" t="s">
        <v>2</v>
      </c>
      <c r="E196" s="5">
        <v>1</v>
      </c>
      <c r="F196" s="5"/>
      <c r="G196" s="21">
        <v>3892</v>
      </c>
      <c r="H196" s="14" t="s">
        <v>4744</v>
      </c>
      <c r="I196" s="19">
        <f>Panels_US[[#This Row],[USD List / Unit]]*$I$3</f>
        <v>3892</v>
      </c>
      <c r="J196" s="6">
        <v>627998015788</v>
      </c>
      <c r="K196" s="1"/>
      <c r="L196" s="1" t="s">
        <v>10</v>
      </c>
      <c r="M196" s="1" t="s">
        <v>2195</v>
      </c>
      <c r="N196" s="1"/>
      <c r="O196" s="1"/>
      <c r="P196" s="2">
        <v>0</v>
      </c>
      <c r="Q196" s="2">
        <v>0</v>
      </c>
      <c r="R196" s="1" t="s">
        <v>926</v>
      </c>
      <c r="S196" s="1" t="s">
        <v>4291</v>
      </c>
      <c r="T196" s="1" t="s">
        <v>4422</v>
      </c>
      <c r="U196" s="1"/>
      <c r="V196" s="1" t="s">
        <v>4</v>
      </c>
      <c r="W196" s="1"/>
      <c r="X196" s="1" t="s">
        <v>6</v>
      </c>
    </row>
    <row r="197" spans="1:24" x14ac:dyDescent="0.2">
      <c r="A197" s="1"/>
      <c r="B197" s="1" t="s">
        <v>4423</v>
      </c>
      <c r="C197" s="1" t="s">
        <v>4424</v>
      </c>
      <c r="D197" s="4" t="s">
        <v>2</v>
      </c>
      <c r="E197" s="5">
        <v>1</v>
      </c>
      <c r="F197" s="5"/>
      <c r="G197" s="21">
        <v>3229</v>
      </c>
      <c r="H197" s="14" t="s">
        <v>4745</v>
      </c>
      <c r="I197" s="19">
        <f>Panels_US[[#This Row],[USD List / Unit]]*$I$3</f>
        <v>3229</v>
      </c>
      <c r="J197" s="6">
        <v>627998014477</v>
      </c>
      <c r="K197" s="1"/>
      <c r="L197" s="1" t="s">
        <v>10</v>
      </c>
      <c r="M197" s="1" t="s">
        <v>2195</v>
      </c>
      <c r="N197" s="1"/>
      <c r="O197" s="1"/>
      <c r="P197" s="2">
        <v>61.5</v>
      </c>
      <c r="Q197" s="2">
        <v>61.5</v>
      </c>
      <c r="R197" s="1" t="s">
        <v>926</v>
      </c>
      <c r="S197" s="1" t="s">
        <v>4425</v>
      </c>
      <c r="T197" s="1"/>
      <c r="U197" s="1" t="s">
        <v>4426</v>
      </c>
      <c r="V197" s="1" t="s">
        <v>4</v>
      </c>
      <c r="W197" s="1" t="s">
        <v>4427</v>
      </c>
      <c r="X197" s="1" t="s">
        <v>6</v>
      </c>
    </row>
    <row r="198" spans="1:24" x14ac:dyDescent="0.2">
      <c r="A198" s="1"/>
      <c r="B198" s="1" t="s">
        <v>4428</v>
      </c>
      <c r="C198" s="1" t="s">
        <v>4429</v>
      </c>
      <c r="D198" s="4" t="s">
        <v>2</v>
      </c>
      <c r="E198" s="5">
        <v>1</v>
      </c>
      <c r="F198" s="5"/>
      <c r="G198" s="21">
        <v>3722</v>
      </c>
      <c r="H198" s="14" t="s">
        <v>4745</v>
      </c>
      <c r="I198" s="19">
        <f>Panels_US[[#This Row],[USD List / Unit]]*$I$3</f>
        <v>3722</v>
      </c>
      <c r="J198" s="6">
        <v>627998014484</v>
      </c>
      <c r="K198" s="1"/>
      <c r="L198" s="1" t="s">
        <v>10</v>
      </c>
      <c r="M198" s="1" t="s">
        <v>2195</v>
      </c>
      <c r="N198" s="1"/>
      <c r="O198" s="1"/>
      <c r="P198" s="2">
        <v>62</v>
      </c>
      <c r="Q198" s="2">
        <v>62</v>
      </c>
      <c r="R198" s="1" t="s">
        <v>926</v>
      </c>
      <c r="S198" s="1" t="s">
        <v>4430</v>
      </c>
      <c r="T198" s="1"/>
      <c r="U198" s="1" t="s">
        <v>4431</v>
      </c>
      <c r="V198" s="1" t="s">
        <v>4</v>
      </c>
      <c r="W198" s="1" t="s">
        <v>4432</v>
      </c>
      <c r="X198" s="1" t="s">
        <v>6</v>
      </c>
    </row>
    <row r="199" spans="1:24" x14ac:dyDescent="0.2">
      <c r="A199" s="1"/>
      <c r="B199" s="1" t="s">
        <v>4433</v>
      </c>
      <c r="C199" s="1" t="s">
        <v>4434</v>
      </c>
      <c r="D199" s="4" t="s">
        <v>2</v>
      </c>
      <c r="E199" s="5">
        <v>1</v>
      </c>
      <c r="F199" s="5"/>
      <c r="G199" s="21">
        <v>2286</v>
      </c>
      <c r="H199" s="14" t="s">
        <v>4746</v>
      </c>
      <c r="I199" s="19">
        <f>Panels_US[[#This Row],[USD List / Unit]]*$I$3</f>
        <v>2286</v>
      </c>
      <c r="J199" s="6">
        <v>627998006700</v>
      </c>
      <c r="K199" s="1"/>
      <c r="L199" s="1" t="s">
        <v>10</v>
      </c>
      <c r="M199" s="1" t="s">
        <v>2195</v>
      </c>
      <c r="N199" s="1"/>
      <c r="O199" s="1"/>
      <c r="P199" s="2">
        <v>18.43</v>
      </c>
      <c r="Q199" s="2">
        <v>18.43</v>
      </c>
      <c r="R199" s="1" t="s">
        <v>926</v>
      </c>
      <c r="S199" s="1" t="s">
        <v>4435</v>
      </c>
      <c r="T199" s="1"/>
      <c r="U199" s="1" t="s">
        <v>4436</v>
      </c>
      <c r="V199" s="1" t="s">
        <v>4</v>
      </c>
      <c r="W199" s="1" t="s">
        <v>4437</v>
      </c>
      <c r="X199" s="1" t="s">
        <v>6</v>
      </c>
    </row>
    <row r="200" spans="1:24" x14ac:dyDescent="0.2">
      <c r="A200" s="1"/>
      <c r="B200" s="1" t="s">
        <v>4438</v>
      </c>
      <c r="C200" s="1" t="s">
        <v>4439</v>
      </c>
      <c r="D200" s="4" t="s">
        <v>2</v>
      </c>
      <c r="E200" s="5">
        <v>1</v>
      </c>
      <c r="F200" s="5"/>
      <c r="G200" s="21">
        <v>2530</v>
      </c>
      <c r="H200" s="14" t="s">
        <v>4746</v>
      </c>
      <c r="I200" s="19">
        <f>Panels_US[[#This Row],[USD List / Unit]]*$I$3</f>
        <v>2530</v>
      </c>
      <c r="J200" s="6">
        <v>627998006717</v>
      </c>
      <c r="K200" s="1"/>
      <c r="L200" s="1" t="s">
        <v>10</v>
      </c>
      <c r="M200" s="1" t="s">
        <v>2195</v>
      </c>
      <c r="N200" s="1"/>
      <c r="O200" s="1"/>
      <c r="P200" s="2">
        <v>17</v>
      </c>
      <c r="Q200" s="2">
        <v>17</v>
      </c>
      <c r="R200" s="1" t="s">
        <v>926</v>
      </c>
      <c r="S200" s="1" t="s">
        <v>4440</v>
      </c>
      <c r="T200" s="1"/>
      <c r="U200" s="1" t="s">
        <v>4441</v>
      </c>
      <c r="V200" s="1" t="s">
        <v>4</v>
      </c>
      <c r="W200" s="1" t="s">
        <v>4442</v>
      </c>
      <c r="X200" s="1" t="s">
        <v>6</v>
      </c>
    </row>
    <row r="201" spans="1:24" x14ac:dyDescent="0.2">
      <c r="A201" s="1"/>
      <c r="B201" s="1" t="s">
        <v>4443</v>
      </c>
      <c r="C201" s="1" t="s">
        <v>4444</v>
      </c>
      <c r="D201" s="4" t="s">
        <v>2</v>
      </c>
      <c r="E201" s="5">
        <v>1</v>
      </c>
      <c r="F201" s="5"/>
      <c r="G201" s="21">
        <v>4863</v>
      </c>
      <c r="H201" s="14" t="s">
        <v>4747</v>
      </c>
      <c r="I201" s="19">
        <f>Panels_US[[#This Row],[USD List / Unit]]*$I$3</f>
        <v>4863</v>
      </c>
      <c r="J201" s="6">
        <v>627998014569</v>
      </c>
      <c r="K201" s="1"/>
      <c r="L201" s="1" t="s">
        <v>10</v>
      </c>
      <c r="M201" s="1" t="s">
        <v>2195</v>
      </c>
      <c r="N201" s="1"/>
      <c r="O201" s="1"/>
      <c r="P201" s="2">
        <v>19</v>
      </c>
      <c r="Q201" s="2">
        <v>19</v>
      </c>
      <c r="R201" s="1" t="s">
        <v>926</v>
      </c>
      <c r="S201" s="1" t="s">
        <v>4445</v>
      </c>
      <c r="T201" s="1" t="s">
        <v>4446</v>
      </c>
      <c r="U201" s="1" t="s">
        <v>4447</v>
      </c>
      <c r="V201" s="1" t="s">
        <v>4</v>
      </c>
      <c r="W201" s="1" t="s">
        <v>4448</v>
      </c>
      <c r="X201" s="1" t="s">
        <v>6</v>
      </c>
    </row>
    <row r="202" spans="1:24" x14ac:dyDescent="0.2">
      <c r="A202" s="1"/>
      <c r="B202" s="1" t="s">
        <v>4449</v>
      </c>
      <c r="C202" s="1" t="s">
        <v>4450</v>
      </c>
      <c r="D202" s="4" t="s">
        <v>2</v>
      </c>
      <c r="E202" s="5">
        <v>1</v>
      </c>
      <c r="F202" s="5"/>
      <c r="G202" s="21">
        <v>3545</v>
      </c>
      <c r="H202" s="14" t="s">
        <v>4748</v>
      </c>
      <c r="I202" s="19">
        <f>Panels_US[[#This Row],[USD List / Unit]]*$I$3</f>
        <v>3545</v>
      </c>
      <c r="J202" s="6">
        <v>627998009756</v>
      </c>
      <c r="K202" s="1"/>
      <c r="L202" s="1" t="s">
        <v>10</v>
      </c>
      <c r="M202" s="1" t="s">
        <v>2195</v>
      </c>
      <c r="N202" s="1"/>
      <c r="O202" s="1"/>
      <c r="P202" s="2">
        <v>19</v>
      </c>
      <c r="Q202" s="2">
        <v>19</v>
      </c>
      <c r="R202" s="1" t="s">
        <v>926</v>
      </c>
      <c r="S202" s="1" t="s">
        <v>4440</v>
      </c>
      <c r="T202" s="1" t="s">
        <v>4451</v>
      </c>
      <c r="U202" s="1" t="s">
        <v>4452</v>
      </c>
      <c r="V202" s="1" t="s">
        <v>4</v>
      </c>
      <c r="W202" s="1" t="s">
        <v>4453</v>
      </c>
      <c r="X202" s="1" t="s">
        <v>6</v>
      </c>
    </row>
    <row r="203" spans="1:24" x14ac:dyDescent="0.2">
      <c r="A203" s="1"/>
      <c r="B203" s="1" t="s">
        <v>4454</v>
      </c>
      <c r="C203" s="1" t="s">
        <v>4455</v>
      </c>
      <c r="D203" s="4" t="s">
        <v>2</v>
      </c>
      <c r="E203" s="5">
        <v>1</v>
      </c>
      <c r="F203" s="5"/>
      <c r="G203" s="21">
        <v>3705</v>
      </c>
      <c r="H203" s="14" t="s">
        <v>4749</v>
      </c>
      <c r="I203" s="19">
        <f>Panels_US[[#This Row],[USD List / Unit]]*$I$3</f>
        <v>3705</v>
      </c>
      <c r="J203" s="6">
        <v>627998006724</v>
      </c>
      <c r="K203" s="1"/>
      <c r="L203" s="1" t="s">
        <v>10</v>
      </c>
      <c r="M203" s="1" t="s">
        <v>2195</v>
      </c>
      <c r="N203" s="1"/>
      <c r="O203" s="1"/>
      <c r="P203" s="2">
        <v>30</v>
      </c>
      <c r="Q203" s="2">
        <v>30</v>
      </c>
      <c r="R203" s="1" t="s">
        <v>926</v>
      </c>
      <c r="S203" s="1" t="s">
        <v>4456</v>
      </c>
      <c r="T203" s="1" t="s">
        <v>3707</v>
      </c>
      <c r="U203" s="1" t="s">
        <v>4457</v>
      </c>
      <c r="V203" s="1" t="s">
        <v>4</v>
      </c>
      <c r="W203" s="1" t="s">
        <v>4458</v>
      </c>
      <c r="X203" s="1" t="s">
        <v>6</v>
      </c>
    </row>
    <row r="204" spans="1:24" x14ac:dyDescent="0.2">
      <c r="A204" s="1"/>
      <c r="B204" s="1" t="s">
        <v>4459</v>
      </c>
      <c r="C204" s="1" t="s">
        <v>4460</v>
      </c>
      <c r="D204" s="4" t="s">
        <v>2</v>
      </c>
      <c r="E204" s="5">
        <v>1</v>
      </c>
      <c r="F204" s="5"/>
      <c r="G204" s="21">
        <v>3514</v>
      </c>
      <c r="H204" s="14" t="s">
        <v>4723</v>
      </c>
      <c r="I204" s="19">
        <f>Panels_US[[#This Row],[USD List / Unit]]*$I$3</f>
        <v>3514</v>
      </c>
      <c r="J204" s="6">
        <v>627998011889</v>
      </c>
      <c r="K204" s="1"/>
      <c r="L204" s="1" t="s">
        <v>10</v>
      </c>
      <c r="M204" s="1" t="s">
        <v>2195</v>
      </c>
      <c r="N204" s="1"/>
      <c r="O204" s="1" t="s">
        <v>4603</v>
      </c>
      <c r="P204" s="2">
        <v>32.5</v>
      </c>
      <c r="Q204" s="2">
        <v>32.5</v>
      </c>
      <c r="R204" s="1" t="s">
        <v>926</v>
      </c>
      <c r="S204" s="1" t="s">
        <v>4461</v>
      </c>
      <c r="T204" s="1" t="s">
        <v>4462</v>
      </c>
      <c r="U204" s="1" t="s">
        <v>4463</v>
      </c>
      <c r="V204" s="1" t="s">
        <v>4</v>
      </c>
      <c r="W204" s="1" t="s">
        <v>4464</v>
      </c>
      <c r="X204" s="1" t="s">
        <v>6</v>
      </c>
    </row>
    <row r="205" spans="1:24" x14ac:dyDescent="0.2">
      <c r="A205" s="1"/>
      <c r="B205" s="1" t="s">
        <v>4465</v>
      </c>
      <c r="C205" s="1" t="s">
        <v>4466</v>
      </c>
      <c r="D205" s="4" t="s">
        <v>2</v>
      </c>
      <c r="E205" s="5">
        <v>1</v>
      </c>
      <c r="F205" s="5"/>
      <c r="G205" s="21">
        <v>5054</v>
      </c>
      <c r="H205" s="14" t="s">
        <v>4723</v>
      </c>
      <c r="I205" s="19">
        <f>Panels_US[[#This Row],[USD List / Unit]]*$I$3</f>
        <v>5054</v>
      </c>
      <c r="J205" s="6">
        <v>627998011896</v>
      </c>
      <c r="K205" s="1"/>
      <c r="L205" s="1" t="s">
        <v>10</v>
      </c>
      <c r="M205" s="1" t="s">
        <v>2195</v>
      </c>
      <c r="N205" s="1"/>
      <c r="O205" s="1" t="s">
        <v>4604</v>
      </c>
      <c r="P205" s="2">
        <v>39</v>
      </c>
      <c r="Q205" s="2">
        <v>39</v>
      </c>
      <c r="R205" s="1" t="s">
        <v>926</v>
      </c>
      <c r="S205" s="1" t="s">
        <v>4467</v>
      </c>
      <c r="T205" s="1" t="s">
        <v>4462</v>
      </c>
      <c r="U205" s="1" t="s">
        <v>4468</v>
      </c>
      <c r="V205" s="1" t="s">
        <v>4</v>
      </c>
      <c r="W205" s="1" t="s">
        <v>4469</v>
      </c>
      <c r="X205" s="1" t="s">
        <v>6</v>
      </c>
    </row>
    <row r="206" spans="1:24" x14ac:dyDescent="0.2">
      <c r="A206" s="1"/>
      <c r="B206" s="1" t="s">
        <v>4470</v>
      </c>
      <c r="C206" s="1" t="s">
        <v>4471</v>
      </c>
      <c r="D206" s="4" t="s">
        <v>2</v>
      </c>
      <c r="E206" s="5">
        <v>1</v>
      </c>
      <c r="F206" s="5"/>
      <c r="G206" s="21">
        <v>5612</v>
      </c>
      <c r="H206" s="14" t="s">
        <v>4750</v>
      </c>
      <c r="I206" s="19">
        <f>Panels_US[[#This Row],[USD List / Unit]]*$I$3</f>
        <v>5612</v>
      </c>
      <c r="J206" s="6">
        <v>627998010011</v>
      </c>
      <c r="K206" s="1"/>
      <c r="L206" s="1" t="s">
        <v>10</v>
      </c>
      <c r="M206" s="1" t="s">
        <v>2195</v>
      </c>
      <c r="N206" s="1"/>
      <c r="O206" s="1"/>
      <c r="P206" s="2">
        <v>39</v>
      </c>
      <c r="Q206" s="2">
        <v>39</v>
      </c>
      <c r="R206" s="1" t="s">
        <v>926</v>
      </c>
      <c r="S206" s="1" t="s">
        <v>4467</v>
      </c>
      <c r="T206" s="1" t="s">
        <v>4472</v>
      </c>
      <c r="U206" s="1" t="s">
        <v>4473</v>
      </c>
      <c r="V206" s="1" t="s">
        <v>4</v>
      </c>
      <c r="W206" s="1" t="s">
        <v>4474</v>
      </c>
      <c r="X206" s="1" t="s">
        <v>6</v>
      </c>
    </row>
    <row r="207" spans="1:24" x14ac:dyDescent="0.2">
      <c r="A207" s="1"/>
      <c r="B207" s="1" t="s">
        <v>4475</v>
      </c>
      <c r="C207" s="1" t="s">
        <v>4476</v>
      </c>
      <c r="D207" s="4" t="s">
        <v>2</v>
      </c>
      <c r="E207" s="5">
        <v>1</v>
      </c>
      <c r="F207" s="5"/>
      <c r="G207" s="21">
        <v>3994</v>
      </c>
      <c r="H207" s="5" t="s">
        <v>4750</v>
      </c>
      <c r="I207" s="19">
        <f>Panels_US[[#This Row],[USD List / Unit]]*$I$3</f>
        <v>3994</v>
      </c>
      <c r="J207" s="6">
        <v>627998010004</v>
      </c>
      <c r="K207" s="1"/>
      <c r="L207" s="1" t="s">
        <v>10</v>
      </c>
      <c r="M207" s="1" t="s">
        <v>2195</v>
      </c>
      <c r="N207" s="1"/>
      <c r="O207" s="1"/>
      <c r="P207" s="2">
        <v>28.56</v>
      </c>
      <c r="Q207" s="2">
        <v>28.56</v>
      </c>
      <c r="R207" s="1" t="s">
        <v>926</v>
      </c>
      <c r="S207" s="1" t="s">
        <v>4461</v>
      </c>
      <c r="T207" s="1" t="s">
        <v>4472</v>
      </c>
      <c r="U207" s="1" t="s">
        <v>4473</v>
      </c>
      <c r="V207" s="1" t="s">
        <v>4</v>
      </c>
      <c r="W207" s="1" t="s">
        <v>4477</v>
      </c>
      <c r="X207" s="1" t="s">
        <v>6</v>
      </c>
    </row>
    <row r="208" spans="1:24" x14ac:dyDescent="0.2">
      <c r="A208" s="1"/>
      <c r="B208" s="1" t="s">
        <v>4478</v>
      </c>
      <c r="C208" s="1" t="s">
        <v>4479</v>
      </c>
      <c r="D208" s="4" t="s">
        <v>2</v>
      </c>
      <c r="E208" s="5">
        <v>1</v>
      </c>
      <c r="F208" s="5"/>
      <c r="G208" s="21">
        <v>3382</v>
      </c>
      <c r="H208" s="5" t="s">
        <v>4751</v>
      </c>
      <c r="I208" s="19">
        <f>Panels_US[[#This Row],[USD List / Unit]]*$I$3</f>
        <v>3382</v>
      </c>
      <c r="J208" s="6">
        <v>627998014194</v>
      </c>
      <c r="K208" s="1"/>
      <c r="L208" s="1" t="s">
        <v>10</v>
      </c>
      <c r="M208" s="1" t="s">
        <v>2195</v>
      </c>
      <c r="N208" s="1"/>
      <c r="O208" s="1"/>
      <c r="P208" s="2">
        <v>61</v>
      </c>
      <c r="Q208" s="2">
        <v>61</v>
      </c>
      <c r="R208" s="1" t="s">
        <v>926</v>
      </c>
      <c r="S208" s="1" t="s">
        <v>4480</v>
      </c>
      <c r="T208" s="1"/>
      <c r="U208" s="1" t="s">
        <v>4481</v>
      </c>
      <c r="V208" s="1" t="s">
        <v>4</v>
      </c>
      <c r="W208" s="1" t="s">
        <v>4482</v>
      </c>
      <c r="X208" s="1" t="s">
        <v>6</v>
      </c>
    </row>
    <row r="209" spans="1:24" x14ac:dyDescent="0.2">
      <c r="A209" s="1"/>
      <c r="B209" s="1" t="s">
        <v>4483</v>
      </c>
      <c r="C209" s="1" t="s">
        <v>4484</v>
      </c>
      <c r="D209" s="4" t="s">
        <v>2</v>
      </c>
      <c r="E209" s="5">
        <v>1</v>
      </c>
      <c r="F209" s="5"/>
      <c r="G209" s="21">
        <v>4011</v>
      </c>
      <c r="H209" s="5" t="s">
        <v>4751</v>
      </c>
      <c r="I209" s="19">
        <f>Panels_US[[#This Row],[USD List / Unit]]*$I$3</f>
        <v>4011</v>
      </c>
      <c r="J209" s="6">
        <v>627998014200</v>
      </c>
      <c r="K209" s="1"/>
      <c r="L209" s="1" t="s">
        <v>10</v>
      </c>
      <c r="M209" s="1" t="s">
        <v>2195</v>
      </c>
      <c r="N209" s="1"/>
      <c r="O209" s="1"/>
      <c r="P209" s="2">
        <v>69</v>
      </c>
      <c r="Q209" s="2">
        <v>69</v>
      </c>
      <c r="R209" s="1" t="s">
        <v>926</v>
      </c>
      <c r="S209" s="1" t="s">
        <v>4485</v>
      </c>
      <c r="T209" s="1"/>
      <c r="U209" s="1" t="s">
        <v>4486</v>
      </c>
      <c r="V209" s="1" t="s">
        <v>4</v>
      </c>
      <c r="W209" s="1" t="s">
        <v>4487</v>
      </c>
      <c r="X209" s="1" t="s">
        <v>6</v>
      </c>
    </row>
    <row r="210" spans="1:24" x14ac:dyDescent="0.2">
      <c r="A210" s="1"/>
      <c r="B210" s="1" t="s">
        <v>4488</v>
      </c>
      <c r="C210" s="1" t="s">
        <v>4489</v>
      </c>
      <c r="D210" s="4" t="s">
        <v>2</v>
      </c>
      <c r="E210" s="5">
        <v>1</v>
      </c>
      <c r="F210" s="5"/>
      <c r="G210" s="21">
        <v>4011</v>
      </c>
      <c r="H210" s="5" t="s">
        <v>4751</v>
      </c>
      <c r="I210" s="19">
        <f>Panels_US[[#This Row],[USD List / Unit]]*$I$3</f>
        <v>4011</v>
      </c>
      <c r="J210" s="6">
        <v>627998015351</v>
      </c>
      <c r="K210" s="1"/>
      <c r="L210" s="1" t="s">
        <v>10</v>
      </c>
      <c r="M210" s="1" t="s">
        <v>2195</v>
      </c>
      <c r="N210" s="1"/>
      <c r="O210" s="1"/>
      <c r="P210" s="2">
        <v>0</v>
      </c>
      <c r="Q210" s="2">
        <v>0</v>
      </c>
      <c r="R210" s="1" t="s">
        <v>926</v>
      </c>
      <c r="S210" s="1" t="s">
        <v>4490</v>
      </c>
      <c r="T210" s="1"/>
      <c r="U210" s="1"/>
      <c r="V210" s="1" t="s">
        <v>4</v>
      </c>
      <c r="W210" s="1"/>
      <c r="X210" s="1" t="s">
        <v>6</v>
      </c>
    </row>
  </sheetData>
  <pageMargins left="0.23622047244094491" right="0.23622047244094491" top="0.23622047244094491" bottom="0.43307086614173229" header="0.31496062992125984" footer="0.31496062992125984"/>
  <pageSetup scale="74" fitToHeight="0" orientation="portrait" r:id="rId1"/>
  <headerFooter>
    <oddFooter>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81E11-897A-4B19-9535-08B42601FB18}">
  <sheetPr codeName="Sheet13">
    <tabColor theme="4" tint="0.79998168889431442"/>
    <pageSetUpPr fitToPage="1"/>
  </sheetPr>
  <dimension ref="A1:X228"/>
  <sheetViews>
    <sheetView workbookViewId="0"/>
  </sheetViews>
  <sheetFormatPr defaultRowHeight="12.75" x14ac:dyDescent="0.2"/>
  <cols>
    <col min="1" max="1" width="9" style="2"/>
    <col min="2" max="2" width="8.75" style="2" bestFit="1" customWidth="1"/>
    <col min="3" max="3" width="58.75" style="2" customWidth="1"/>
    <col min="4" max="4" width="6.25" style="2" bestFit="1" customWidth="1"/>
    <col min="5" max="5" width="4.375" style="2" bestFit="1" customWidth="1"/>
    <col min="6" max="6" width="7.25" style="2" bestFit="1" customWidth="1"/>
    <col min="7" max="7" width="11.875" style="2" bestFit="1" customWidth="1"/>
    <col min="8" max="8" width="8.125" style="2" bestFit="1" customWidth="1"/>
    <col min="9" max="9" width="11.875" style="2" bestFit="1" customWidth="1"/>
    <col min="10" max="10" width="15.625" style="2" bestFit="1" customWidth="1"/>
    <col min="11" max="11" width="14.5" style="2" bestFit="1" customWidth="1"/>
    <col min="12" max="12" width="18.625" style="2" bestFit="1" customWidth="1"/>
    <col min="13" max="13" width="24.75" style="2" bestFit="1" customWidth="1"/>
    <col min="14" max="14" width="16.75" style="2" bestFit="1" customWidth="1"/>
    <col min="15" max="15" width="11.5" style="2" bestFit="1" customWidth="1"/>
    <col min="16" max="16" width="17.125" style="2" bestFit="1" customWidth="1"/>
    <col min="17" max="17" width="17.875" style="2" bestFit="1" customWidth="1"/>
    <col min="18" max="18" width="15" style="2" bestFit="1" customWidth="1"/>
    <col min="19" max="19" width="25.875" style="2" bestFit="1" customWidth="1"/>
    <col min="20" max="20" width="26.125" style="2" bestFit="1" customWidth="1"/>
    <col min="21" max="21" width="81" style="2" bestFit="1" customWidth="1"/>
    <col min="22" max="22" width="14.875" style="2" bestFit="1" customWidth="1"/>
    <col min="23" max="23" width="81" style="2" bestFit="1" customWidth="1"/>
    <col min="24" max="27" width="81" style="2" customWidth="1"/>
    <col min="28" max="28" width="15.875" style="2" bestFit="1" customWidth="1"/>
    <col min="29" max="16384" width="9" style="2"/>
  </cols>
  <sheetData>
    <row r="1" spans="1:24" x14ac:dyDescent="0.2">
      <c r="A1" s="26" t="s">
        <v>4951</v>
      </c>
    </row>
    <row r="2" spans="1:24" x14ac:dyDescent="0.2">
      <c r="A2" s="3" t="s">
        <v>891</v>
      </c>
      <c r="I2" s="10" t="s">
        <v>4608</v>
      </c>
    </row>
    <row r="3" spans="1:24" x14ac:dyDescent="0.2">
      <c r="A3" s="3" t="s">
        <v>892</v>
      </c>
      <c r="I3" s="15">
        <v>1</v>
      </c>
    </row>
    <row r="5" spans="1:24" s="7" customFormat="1" ht="25.5" x14ac:dyDescent="0.2">
      <c r="A5" s="7" t="s">
        <v>893</v>
      </c>
      <c r="B5" s="7" t="s">
        <v>894</v>
      </c>
      <c r="C5" s="7" t="s">
        <v>895</v>
      </c>
      <c r="D5" s="8" t="s">
        <v>896</v>
      </c>
      <c r="E5" s="8" t="s">
        <v>897</v>
      </c>
      <c r="F5" s="8" t="s">
        <v>898</v>
      </c>
      <c r="G5" s="12" t="s">
        <v>4607</v>
      </c>
      <c r="H5" s="13" t="s">
        <v>899</v>
      </c>
      <c r="I5" s="18" t="s">
        <v>4867</v>
      </c>
      <c r="J5" s="7" t="s">
        <v>900</v>
      </c>
      <c r="K5" s="7" t="s">
        <v>901</v>
      </c>
      <c r="L5" s="7" t="s">
        <v>902</v>
      </c>
      <c r="M5" s="7" t="s">
        <v>903</v>
      </c>
      <c r="N5" s="7" t="s">
        <v>904</v>
      </c>
      <c r="O5" s="7" t="s">
        <v>905</v>
      </c>
      <c r="P5" s="7" t="s">
        <v>4605</v>
      </c>
      <c r="Q5" s="7" t="s">
        <v>4606</v>
      </c>
      <c r="R5" s="7" t="s">
        <v>923</v>
      </c>
      <c r="S5" s="7" t="s">
        <v>924</v>
      </c>
      <c r="T5" s="7" t="s">
        <v>925</v>
      </c>
      <c r="U5" s="7" t="s">
        <v>906</v>
      </c>
      <c r="V5" s="7" t="s">
        <v>907</v>
      </c>
      <c r="W5" s="7" t="s">
        <v>908</v>
      </c>
      <c r="X5" s="7" t="s">
        <v>909</v>
      </c>
    </row>
    <row r="6" spans="1:24" x14ac:dyDescent="0.2">
      <c r="A6" s="1"/>
      <c r="B6" s="1" t="s">
        <v>1200</v>
      </c>
      <c r="C6" s="1" t="s">
        <v>1201</v>
      </c>
      <c r="D6" s="4" t="s">
        <v>2</v>
      </c>
      <c r="E6" s="5">
        <v>5</v>
      </c>
      <c r="F6" s="5">
        <v>100</v>
      </c>
      <c r="G6" s="11">
        <v>8.218</v>
      </c>
      <c r="H6" s="14" t="s">
        <v>4621</v>
      </c>
      <c r="I6" s="20">
        <f>Plumbing_Press_US[[#This Row],[USD List / Unit]]*$I$3</f>
        <v>8.218</v>
      </c>
      <c r="J6" s="6">
        <v>627998014675</v>
      </c>
      <c r="K6" s="1"/>
      <c r="L6" s="1" t="s">
        <v>109</v>
      </c>
      <c r="M6" s="1" t="s">
        <v>1202</v>
      </c>
      <c r="N6" s="1"/>
      <c r="O6" s="1"/>
      <c r="P6" s="2">
        <v>0.03</v>
      </c>
      <c r="Q6" s="2">
        <v>0.03</v>
      </c>
      <c r="R6" s="1" t="s">
        <v>926</v>
      </c>
      <c r="S6" s="1" t="s">
        <v>1203</v>
      </c>
      <c r="T6" s="1" t="s">
        <v>1204</v>
      </c>
      <c r="U6" s="1" t="s">
        <v>1205</v>
      </c>
      <c r="V6" s="1" t="s">
        <v>4</v>
      </c>
      <c r="W6" s="1" t="s">
        <v>1206</v>
      </c>
      <c r="X6" s="1" t="s">
        <v>6</v>
      </c>
    </row>
    <row r="7" spans="1:24" x14ac:dyDescent="0.2">
      <c r="A7" s="1" t="s">
        <v>101</v>
      </c>
      <c r="B7" s="1" t="s">
        <v>1207</v>
      </c>
      <c r="C7" s="1" t="s">
        <v>1208</v>
      </c>
      <c r="D7" s="4" t="s">
        <v>2</v>
      </c>
      <c r="E7" s="5">
        <v>5</v>
      </c>
      <c r="F7" s="5">
        <v>250</v>
      </c>
      <c r="G7" s="11">
        <v>40.250999999999998</v>
      </c>
      <c r="H7" s="14" t="s">
        <v>4621</v>
      </c>
      <c r="I7" s="20">
        <f>Plumbing_Press_US[[#This Row],[USD List / Unit]]*$I$3</f>
        <v>40.250999999999998</v>
      </c>
      <c r="J7" s="6">
        <v>627998010721</v>
      </c>
      <c r="K7" s="1"/>
      <c r="L7" s="1" t="s">
        <v>171</v>
      </c>
      <c r="M7" s="1" t="s">
        <v>1209</v>
      </c>
      <c r="N7" s="1"/>
      <c r="O7" s="1" t="s">
        <v>4492</v>
      </c>
      <c r="P7" s="2">
        <v>0.21</v>
      </c>
      <c r="Q7" s="2">
        <v>0.21</v>
      </c>
      <c r="R7" s="1" t="s">
        <v>926</v>
      </c>
      <c r="S7" s="1" t="s">
        <v>1210</v>
      </c>
      <c r="T7" s="1" t="s">
        <v>4876</v>
      </c>
      <c r="U7" s="1" t="s">
        <v>1212</v>
      </c>
      <c r="V7" s="1" t="s">
        <v>4</v>
      </c>
      <c r="W7" s="1" t="s">
        <v>1213</v>
      </c>
      <c r="X7" s="1" t="s">
        <v>6</v>
      </c>
    </row>
    <row r="8" spans="1:24" x14ac:dyDescent="0.2">
      <c r="A8" s="1"/>
      <c r="B8" s="1" t="s">
        <v>1214</v>
      </c>
      <c r="C8" s="1" t="s">
        <v>1215</v>
      </c>
      <c r="D8" s="4" t="s">
        <v>2</v>
      </c>
      <c r="E8" s="5">
        <v>5</v>
      </c>
      <c r="F8" s="5">
        <v>80</v>
      </c>
      <c r="G8" s="11">
        <v>10.920999999999999</v>
      </c>
      <c r="H8" s="14" t="s">
        <v>4621</v>
      </c>
      <c r="I8" s="20">
        <f>Plumbing_Press_US[[#This Row],[USD List / Unit]]*$I$3</f>
        <v>10.920999999999999</v>
      </c>
      <c r="J8" s="6">
        <v>627998014682</v>
      </c>
      <c r="K8" s="1"/>
      <c r="L8" s="1" t="s">
        <v>109</v>
      </c>
      <c r="M8" s="1" t="s">
        <v>1202</v>
      </c>
      <c r="N8" s="1"/>
      <c r="O8" s="1"/>
      <c r="P8" s="2">
        <v>0.03</v>
      </c>
      <c r="Q8" s="2">
        <v>0.03</v>
      </c>
      <c r="R8" s="1" t="s">
        <v>926</v>
      </c>
      <c r="S8" s="1" t="s">
        <v>1216</v>
      </c>
      <c r="T8" s="1" t="s">
        <v>1204</v>
      </c>
      <c r="U8" s="1" t="s">
        <v>1217</v>
      </c>
      <c r="V8" s="1" t="s">
        <v>4</v>
      </c>
      <c r="W8" s="1" t="s">
        <v>1218</v>
      </c>
      <c r="X8" s="1" t="s">
        <v>6</v>
      </c>
    </row>
    <row r="9" spans="1:24" x14ac:dyDescent="0.2">
      <c r="A9" s="1"/>
      <c r="B9" s="1" t="s">
        <v>1219</v>
      </c>
      <c r="C9" s="1" t="s">
        <v>1220</v>
      </c>
      <c r="D9" s="4" t="s">
        <v>2</v>
      </c>
      <c r="E9" s="5">
        <v>5</v>
      </c>
      <c r="F9" s="5">
        <v>250</v>
      </c>
      <c r="G9" s="11">
        <v>29.891999999999999</v>
      </c>
      <c r="H9" s="14" t="s">
        <v>4621</v>
      </c>
      <c r="I9" s="20">
        <f>Plumbing_Press_US[[#This Row],[USD List / Unit]]*$I$3</f>
        <v>29.891999999999999</v>
      </c>
      <c r="J9" s="6">
        <v>627998010738</v>
      </c>
      <c r="K9" s="1"/>
      <c r="L9" s="1" t="s">
        <v>171</v>
      </c>
      <c r="M9" s="1" t="s">
        <v>1209</v>
      </c>
      <c r="N9" s="1"/>
      <c r="O9" s="1" t="s">
        <v>4493</v>
      </c>
      <c r="P9" s="2">
        <v>0.22</v>
      </c>
      <c r="Q9" s="2">
        <v>0.22</v>
      </c>
      <c r="R9" s="1" t="s">
        <v>926</v>
      </c>
      <c r="S9" s="1" t="s">
        <v>1221</v>
      </c>
      <c r="T9" s="1" t="s">
        <v>1211</v>
      </c>
      <c r="U9" s="1" t="s">
        <v>1222</v>
      </c>
      <c r="V9" s="1" t="s">
        <v>4</v>
      </c>
      <c r="W9" s="1" t="s">
        <v>1223</v>
      </c>
      <c r="X9" s="1" t="s">
        <v>6</v>
      </c>
    </row>
    <row r="10" spans="1:24" x14ac:dyDescent="0.2">
      <c r="A10" s="1"/>
      <c r="B10" s="1" t="s">
        <v>1224</v>
      </c>
      <c r="C10" s="1" t="s">
        <v>1225</v>
      </c>
      <c r="D10" s="4" t="s">
        <v>2</v>
      </c>
      <c r="E10" s="5">
        <v>5</v>
      </c>
      <c r="F10" s="5">
        <v>60</v>
      </c>
      <c r="G10" s="11">
        <v>13.89</v>
      </c>
      <c r="H10" s="14" t="s">
        <v>4621</v>
      </c>
      <c r="I10" s="20">
        <f>Plumbing_Press_US[[#This Row],[USD List / Unit]]*$I$3</f>
        <v>13.89</v>
      </c>
      <c r="J10" s="6">
        <v>627998014699</v>
      </c>
      <c r="K10" s="1"/>
      <c r="L10" s="1" t="s">
        <v>109</v>
      </c>
      <c r="M10" s="1" t="s">
        <v>1202</v>
      </c>
      <c r="N10" s="1"/>
      <c r="O10" s="1"/>
      <c r="P10" s="2">
        <v>0.05</v>
      </c>
      <c r="Q10" s="2">
        <v>0.05</v>
      </c>
      <c r="R10" s="1" t="s">
        <v>926</v>
      </c>
      <c r="S10" s="1" t="s">
        <v>1226</v>
      </c>
      <c r="T10" s="1" t="s">
        <v>1204</v>
      </c>
      <c r="U10" s="1" t="s">
        <v>1227</v>
      </c>
      <c r="V10" s="1" t="s">
        <v>4</v>
      </c>
      <c r="W10" s="1" t="s">
        <v>1228</v>
      </c>
      <c r="X10" s="1" t="s">
        <v>6</v>
      </c>
    </row>
    <row r="11" spans="1:24" x14ac:dyDescent="0.2">
      <c r="A11" s="1"/>
      <c r="B11" s="1" t="s">
        <v>1229</v>
      </c>
      <c r="C11" s="1" t="s">
        <v>1230</v>
      </c>
      <c r="D11" s="4" t="s">
        <v>2</v>
      </c>
      <c r="E11" s="5">
        <v>5</v>
      </c>
      <c r="F11" s="5">
        <v>150</v>
      </c>
      <c r="G11" s="11">
        <v>35.683999999999997</v>
      </c>
      <c r="H11" s="14" t="s">
        <v>4621</v>
      </c>
      <c r="I11" s="20">
        <f>Plumbing_Press_US[[#This Row],[USD List / Unit]]*$I$3</f>
        <v>35.683999999999997</v>
      </c>
      <c r="J11" s="6">
        <v>627998010745</v>
      </c>
      <c r="K11" s="1"/>
      <c r="L11" s="1" t="s">
        <v>171</v>
      </c>
      <c r="M11" s="1" t="s">
        <v>1209</v>
      </c>
      <c r="N11" s="1"/>
      <c r="O11" s="1" t="s">
        <v>4494</v>
      </c>
      <c r="P11" s="2">
        <v>0.24</v>
      </c>
      <c r="Q11" s="2">
        <v>0.24</v>
      </c>
      <c r="R11" s="1" t="s">
        <v>926</v>
      </c>
      <c r="S11" s="1" t="s">
        <v>1231</v>
      </c>
      <c r="T11" s="1" t="s">
        <v>1211</v>
      </c>
      <c r="U11" s="1" t="s">
        <v>1232</v>
      </c>
      <c r="V11" s="1" t="s">
        <v>4</v>
      </c>
      <c r="W11" s="1" t="s">
        <v>1233</v>
      </c>
      <c r="X11" s="1" t="s">
        <v>6</v>
      </c>
    </row>
    <row r="12" spans="1:24" x14ac:dyDescent="0.2">
      <c r="A12" s="1"/>
      <c r="B12" s="1" t="s">
        <v>1234</v>
      </c>
      <c r="C12" s="1" t="s">
        <v>1235</v>
      </c>
      <c r="D12" s="4" t="s">
        <v>2</v>
      </c>
      <c r="E12" s="5">
        <v>5</v>
      </c>
      <c r="F12" s="5">
        <v>125</v>
      </c>
      <c r="G12" s="11">
        <v>58.67</v>
      </c>
      <c r="H12" s="14" t="s">
        <v>4621</v>
      </c>
      <c r="I12" s="20">
        <f>Plumbing_Press_US[[#This Row],[USD List / Unit]]*$I$3</f>
        <v>58.67</v>
      </c>
      <c r="J12" s="6">
        <v>627998010752</v>
      </c>
      <c r="K12" s="1"/>
      <c r="L12" s="1" t="s">
        <v>171</v>
      </c>
      <c r="M12" s="1" t="s">
        <v>1209</v>
      </c>
      <c r="N12" s="1"/>
      <c r="O12" s="1" t="s">
        <v>4495</v>
      </c>
      <c r="P12" s="2">
        <v>0.27</v>
      </c>
      <c r="Q12" s="2">
        <v>0.27</v>
      </c>
      <c r="R12" s="1" t="s">
        <v>926</v>
      </c>
      <c r="S12" s="1" t="s">
        <v>1236</v>
      </c>
      <c r="T12" s="1" t="s">
        <v>1211</v>
      </c>
      <c r="U12" s="1" t="s">
        <v>1237</v>
      </c>
      <c r="V12" s="1" t="s">
        <v>4</v>
      </c>
      <c r="W12" s="1" t="s">
        <v>1238</v>
      </c>
      <c r="X12" s="1" t="s">
        <v>6</v>
      </c>
    </row>
    <row r="13" spans="1:24" x14ac:dyDescent="0.2">
      <c r="A13" s="1" t="s">
        <v>101</v>
      </c>
      <c r="B13" s="1" t="s">
        <v>1239</v>
      </c>
      <c r="C13" s="1" t="s">
        <v>1240</v>
      </c>
      <c r="D13" s="4" t="s">
        <v>2</v>
      </c>
      <c r="E13" s="5">
        <v>5</v>
      </c>
      <c r="F13" s="5">
        <v>150</v>
      </c>
      <c r="G13" s="11">
        <v>49.112000000000002</v>
      </c>
      <c r="H13" s="14" t="s">
        <v>4621</v>
      </c>
      <c r="I13" s="20">
        <f>Plumbing_Press_US[[#This Row],[USD List / Unit]]*$I$3</f>
        <v>49.112000000000002</v>
      </c>
      <c r="J13" s="6">
        <v>627998010806</v>
      </c>
      <c r="K13" s="1"/>
      <c r="L13" s="1" t="s">
        <v>171</v>
      </c>
      <c r="M13" s="1" t="s">
        <v>1209</v>
      </c>
      <c r="N13" s="1"/>
      <c r="O13" s="1"/>
      <c r="P13" s="2">
        <v>0.09</v>
      </c>
      <c r="Q13" s="2">
        <v>0.09</v>
      </c>
      <c r="R13" s="1" t="s">
        <v>926</v>
      </c>
      <c r="S13" s="1" t="s">
        <v>1241</v>
      </c>
      <c r="T13" s="1" t="s">
        <v>4876</v>
      </c>
      <c r="U13" s="1" t="s">
        <v>1242</v>
      </c>
      <c r="V13" s="1" t="s">
        <v>4</v>
      </c>
      <c r="W13" s="1" t="s">
        <v>1243</v>
      </c>
      <c r="X13" s="1" t="s">
        <v>6</v>
      </c>
    </row>
    <row r="14" spans="1:24" x14ac:dyDescent="0.2">
      <c r="A14" s="1" t="s">
        <v>101</v>
      </c>
      <c r="B14" s="1" t="s">
        <v>1244</v>
      </c>
      <c r="C14" s="1" t="s">
        <v>1245</v>
      </c>
      <c r="D14" s="4" t="s">
        <v>2</v>
      </c>
      <c r="E14" s="5">
        <v>5</v>
      </c>
      <c r="F14" s="5">
        <v>125</v>
      </c>
      <c r="G14" s="11">
        <v>62.22</v>
      </c>
      <c r="H14" s="14" t="s">
        <v>4621</v>
      </c>
      <c r="I14" s="20">
        <f>Plumbing_Press_US[[#This Row],[USD List / Unit]]*$I$3</f>
        <v>62.22</v>
      </c>
      <c r="J14" s="6">
        <v>627998010813</v>
      </c>
      <c r="K14" s="1"/>
      <c r="L14" s="1" t="s">
        <v>171</v>
      </c>
      <c r="M14" s="1" t="s">
        <v>1209</v>
      </c>
      <c r="N14" s="1"/>
      <c r="O14" s="1"/>
      <c r="P14" s="2">
        <v>0.12</v>
      </c>
      <c r="Q14" s="2">
        <v>0.12</v>
      </c>
      <c r="R14" s="1" t="s">
        <v>926</v>
      </c>
      <c r="S14" s="1" t="s">
        <v>1246</v>
      </c>
      <c r="T14" s="1" t="s">
        <v>4876</v>
      </c>
      <c r="U14" s="1" t="s">
        <v>1247</v>
      </c>
      <c r="V14" s="1" t="s">
        <v>4</v>
      </c>
      <c r="W14" s="1" t="s">
        <v>1248</v>
      </c>
      <c r="X14" s="1" t="s">
        <v>6</v>
      </c>
    </row>
    <row r="15" spans="1:24" x14ac:dyDescent="0.2">
      <c r="A15" s="1" t="s">
        <v>101</v>
      </c>
      <c r="B15" s="1" t="s">
        <v>1249</v>
      </c>
      <c r="C15" s="1" t="s">
        <v>1250</v>
      </c>
      <c r="D15" s="4" t="s">
        <v>2</v>
      </c>
      <c r="E15" s="5">
        <v>5</v>
      </c>
      <c r="F15" s="5">
        <v>250</v>
      </c>
      <c r="G15" s="11">
        <v>38.29</v>
      </c>
      <c r="H15" s="14" t="s">
        <v>4621</v>
      </c>
      <c r="I15" s="20">
        <f>Plumbing_Press_US[[#This Row],[USD List / Unit]]*$I$3</f>
        <v>38.29</v>
      </c>
      <c r="J15" s="6">
        <v>627998010820</v>
      </c>
      <c r="K15" s="1"/>
      <c r="L15" s="1" t="s">
        <v>171</v>
      </c>
      <c r="M15" s="1" t="s">
        <v>1209</v>
      </c>
      <c r="N15" s="1"/>
      <c r="O15" s="1"/>
      <c r="P15" s="2">
        <v>0.09</v>
      </c>
      <c r="Q15" s="2">
        <v>0.09</v>
      </c>
      <c r="R15" s="1" t="s">
        <v>926</v>
      </c>
      <c r="S15" s="1" t="s">
        <v>1251</v>
      </c>
      <c r="T15" s="1" t="s">
        <v>1252</v>
      </c>
      <c r="U15" s="1" t="s">
        <v>1253</v>
      </c>
      <c r="V15" s="1" t="s">
        <v>4</v>
      </c>
      <c r="W15" s="1" t="s">
        <v>1254</v>
      </c>
      <c r="X15" s="1" t="s">
        <v>6</v>
      </c>
    </row>
    <row r="16" spans="1:24" x14ac:dyDescent="0.2">
      <c r="A16" s="1" t="s">
        <v>101</v>
      </c>
      <c r="B16" s="1" t="s">
        <v>1255</v>
      </c>
      <c r="C16" s="1" t="s">
        <v>1256</v>
      </c>
      <c r="D16" s="4" t="s">
        <v>2</v>
      </c>
      <c r="E16" s="5">
        <v>5</v>
      </c>
      <c r="F16" s="5">
        <v>250</v>
      </c>
      <c r="G16" s="11">
        <v>44.03</v>
      </c>
      <c r="H16" s="14" t="s">
        <v>4621</v>
      </c>
      <c r="I16" s="20">
        <f>Plumbing_Press_US[[#This Row],[USD List / Unit]]*$I$3</f>
        <v>44.03</v>
      </c>
      <c r="J16" s="6">
        <v>627998010837</v>
      </c>
      <c r="K16" s="1"/>
      <c r="L16" s="1" t="s">
        <v>171</v>
      </c>
      <c r="M16" s="1" t="s">
        <v>1209</v>
      </c>
      <c r="N16" s="1"/>
      <c r="O16" s="1"/>
      <c r="P16" s="2">
        <v>0.13</v>
      </c>
      <c r="Q16" s="2">
        <v>0.13</v>
      </c>
      <c r="R16" s="1" t="s">
        <v>926</v>
      </c>
      <c r="S16" s="1" t="s">
        <v>1257</v>
      </c>
      <c r="T16" s="1" t="s">
        <v>1252</v>
      </c>
      <c r="U16" s="1" t="s">
        <v>1258</v>
      </c>
      <c r="V16" s="1" t="s">
        <v>4</v>
      </c>
      <c r="W16" s="1" t="s">
        <v>1259</v>
      </c>
      <c r="X16" s="1" t="s">
        <v>6</v>
      </c>
    </row>
    <row r="17" spans="1:24" x14ac:dyDescent="0.2">
      <c r="A17" s="1"/>
      <c r="B17" s="1" t="s">
        <v>1260</v>
      </c>
      <c r="C17" s="1" t="s">
        <v>1261</v>
      </c>
      <c r="D17" s="4" t="s">
        <v>2</v>
      </c>
      <c r="E17" s="5">
        <v>5</v>
      </c>
      <c r="F17" s="5">
        <v>100</v>
      </c>
      <c r="G17" s="11">
        <v>8.7119999999999997</v>
      </c>
      <c r="H17" s="14" t="s">
        <v>4640</v>
      </c>
      <c r="I17" s="20">
        <f>Plumbing_Press_US[[#This Row],[USD List / Unit]]*$I$3</f>
        <v>8.7119999999999997</v>
      </c>
      <c r="J17" s="6">
        <v>627998014705</v>
      </c>
      <c r="K17" s="1"/>
      <c r="L17" s="1" t="s">
        <v>109</v>
      </c>
      <c r="M17" s="1" t="s">
        <v>1202</v>
      </c>
      <c r="N17" s="1"/>
      <c r="O17" s="1"/>
      <c r="P17" s="2">
        <v>0.06</v>
      </c>
      <c r="Q17" s="2">
        <v>0.06</v>
      </c>
      <c r="R17" s="1" t="s">
        <v>926</v>
      </c>
      <c r="S17" s="1" t="s">
        <v>1262</v>
      </c>
      <c r="T17" s="1" t="s">
        <v>1263</v>
      </c>
      <c r="U17" s="1" t="s">
        <v>1264</v>
      </c>
      <c r="V17" s="1" t="s">
        <v>4</v>
      </c>
      <c r="W17" s="1" t="s">
        <v>1265</v>
      </c>
      <c r="X17" s="1" t="s">
        <v>6</v>
      </c>
    </row>
    <row r="18" spans="1:24" x14ac:dyDescent="0.2">
      <c r="A18" s="1" t="s">
        <v>101</v>
      </c>
      <c r="B18" s="1" t="s">
        <v>1266</v>
      </c>
      <c r="C18" s="1" t="s">
        <v>1267</v>
      </c>
      <c r="D18" s="4" t="s">
        <v>2</v>
      </c>
      <c r="E18" s="5">
        <v>5</v>
      </c>
      <c r="F18" s="5">
        <v>250</v>
      </c>
      <c r="G18" s="11">
        <v>29.766999999999999</v>
      </c>
      <c r="H18" s="14" t="s">
        <v>4640</v>
      </c>
      <c r="I18" s="20">
        <f>Plumbing_Press_US[[#This Row],[USD List / Unit]]*$I$3</f>
        <v>29.766999999999999</v>
      </c>
      <c r="J18" s="6">
        <v>627998010844</v>
      </c>
      <c r="K18" s="1"/>
      <c r="L18" s="1" t="s">
        <v>171</v>
      </c>
      <c r="M18" s="1" t="s">
        <v>1209</v>
      </c>
      <c r="N18" s="1"/>
      <c r="O18" s="1" t="s">
        <v>4496</v>
      </c>
      <c r="P18" s="2">
        <v>0.21</v>
      </c>
      <c r="Q18" s="2">
        <v>0.21</v>
      </c>
      <c r="R18" s="1" t="s">
        <v>926</v>
      </c>
      <c r="S18" s="1" t="s">
        <v>1268</v>
      </c>
      <c r="T18" s="1" t="s">
        <v>1295</v>
      </c>
      <c r="U18" s="1" t="s">
        <v>1269</v>
      </c>
      <c r="V18" s="1" t="s">
        <v>4</v>
      </c>
      <c r="W18" s="1" t="s">
        <v>1270</v>
      </c>
      <c r="X18" s="1" t="s">
        <v>6</v>
      </c>
    </row>
    <row r="19" spans="1:24" x14ac:dyDescent="0.2">
      <c r="A19" s="1"/>
      <c r="B19" s="1" t="s">
        <v>1271</v>
      </c>
      <c r="C19" s="1" t="s">
        <v>1272</v>
      </c>
      <c r="D19" s="4" t="s">
        <v>2</v>
      </c>
      <c r="E19" s="5">
        <v>5</v>
      </c>
      <c r="F19" s="5">
        <v>80</v>
      </c>
      <c r="G19" s="11">
        <v>11.478999999999999</v>
      </c>
      <c r="H19" s="14" t="s">
        <v>4640</v>
      </c>
      <c r="I19" s="20">
        <f>Plumbing_Press_US[[#This Row],[USD List / Unit]]*$I$3</f>
        <v>11.478999999999999</v>
      </c>
      <c r="J19" s="6">
        <v>627998014712</v>
      </c>
      <c r="K19" s="1"/>
      <c r="L19" s="1" t="s">
        <v>109</v>
      </c>
      <c r="M19" s="1" t="s">
        <v>1202</v>
      </c>
      <c r="N19" s="1"/>
      <c r="O19" s="1"/>
      <c r="P19" s="2">
        <v>0.06</v>
      </c>
      <c r="Q19" s="2">
        <v>0.06</v>
      </c>
      <c r="R19" s="1" t="s">
        <v>926</v>
      </c>
      <c r="S19" s="1" t="s">
        <v>1273</v>
      </c>
      <c r="T19" s="1" t="s">
        <v>1263</v>
      </c>
      <c r="U19" s="1" t="s">
        <v>1274</v>
      </c>
      <c r="V19" s="1" t="s">
        <v>4</v>
      </c>
      <c r="W19" s="1" t="s">
        <v>1275</v>
      </c>
      <c r="X19" s="1" t="s">
        <v>6</v>
      </c>
    </row>
    <row r="20" spans="1:24" x14ac:dyDescent="0.2">
      <c r="A20" s="1" t="s">
        <v>101</v>
      </c>
      <c r="B20" s="1" t="s">
        <v>1276</v>
      </c>
      <c r="C20" s="1" t="s">
        <v>1277</v>
      </c>
      <c r="D20" s="4" t="s">
        <v>2</v>
      </c>
      <c r="E20" s="5">
        <v>5</v>
      </c>
      <c r="F20" s="5">
        <v>200</v>
      </c>
      <c r="G20" s="11">
        <v>31.294</v>
      </c>
      <c r="H20" s="14" t="s">
        <v>4640</v>
      </c>
      <c r="I20" s="20">
        <f>Plumbing_Press_US[[#This Row],[USD List / Unit]]*$I$3</f>
        <v>31.294</v>
      </c>
      <c r="J20" s="6">
        <v>627998010851</v>
      </c>
      <c r="K20" s="1"/>
      <c r="L20" s="1" t="s">
        <v>171</v>
      </c>
      <c r="M20" s="1" t="s">
        <v>1209</v>
      </c>
      <c r="N20" s="1"/>
      <c r="O20" s="1" t="s">
        <v>4497</v>
      </c>
      <c r="P20" s="2">
        <v>0.26</v>
      </c>
      <c r="Q20" s="2">
        <v>0.26</v>
      </c>
      <c r="R20" s="1" t="s">
        <v>926</v>
      </c>
      <c r="S20" s="1" t="s">
        <v>1278</v>
      </c>
      <c r="T20" s="1" t="s">
        <v>1295</v>
      </c>
      <c r="U20" s="1" t="s">
        <v>1279</v>
      </c>
      <c r="V20" s="1" t="s">
        <v>4</v>
      </c>
      <c r="W20" s="1" t="s">
        <v>1280</v>
      </c>
      <c r="X20" s="1" t="s">
        <v>6</v>
      </c>
    </row>
    <row r="21" spans="1:24" x14ac:dyDescent="0.2">
      <c r="A21" s="1"/>
      <c r="B21" s="1" t="s">
        <v>1281</v>
      </c>
      <c r="C21" s="1" t="s">
        <v>1282</v>
      </c>
      <c r="D21" s="4" t="s">
        <v>2</v>
      </c>
      <c r="E21" s="5">
        <v>5</v>
      </c>
      <c r="F21" s="5">
        <v>60</v>
      </c>
      <c r="G21" s="11">
        <v>14.35</v>
      </c>
      <c r="H21" s="14" t="s">
        <v>4640</v>
      </c>
      <c r="I21" s="20">
        <f>Plumbing_Press_US[[#This Row],[USD List / Unit]]*$I$3</f>
        <v>14.35</v>
      </c>
      <c r="J21" s="6">
        <v>627998014729</v>
      </c>
      <c r="K21" s="1"/>
      <c r="L21" s="1" t="s">
        <v>109</v>
      </c>
      <c r="M21" s="1" t="s">
        <v>1202</v>
      </c>
      <c r="N21" s="1"/>
      <c r="O21" s="1"/>
      <c r="P21" s="2">
        <v>7.0000000000000007E-2</v>
      </c>
      <c r="Q21" s="2">
        <v>7.0000000000000007E-2</v>
      </c>
      <c r="R21" s="1" t="s">
        <v>926</v>
      </c>
      <c r="S21" s="1" t="s">
        <v>1283</v>
      </c>
      <c r="T21" s="1" t="s">
        <v>1284</v>
      </c>
      <c r="U21" s="1" t="s">
        <v>1285</v>
      </c>
      <c r="V21" s="1" t="s">
        <v>4</v>
      </c>
      <c r="W21" s="1" t="s">
        <v>1286</v>
      </c>
      <c r="X21" s="1" t="s">
        <v>6</v>
      </c>
    </row>
    <row r="22" spans="1:24" x14ac:dyDescent="0.2">
      <c r="A22" s="1" t="s">
        <v>101</v>
      </c>
      <c r="B22" s="1" t="s">
        <v>1287</v>
      </c>
      <c r="C22" s="1" t="s">
        <v>1288</v>
      </c>
      <c r="D22" s="4" t="s">
        <v>2</v>
      </c>
      <c r="E22" s="5">
        <v>5</v>
      </c>
      <c r="F22" s="5">
        <v>200</v>
      </c>
      <c r="G22" s="11">
        <v>39.023000000000003</v>
      </c>
      <c r="H22" s="14" t="s">
        <v>4640</v>
      </c>
      <c r="I22" s="20">
        <f>Plumbing_Press_US[[#This Row],[USD List / Unit]]*$I$3</f>
        <v>39.023000000000003</v>
      </c>
      <c r="J22" s="6">
        <v>627998010882</v>
      </c>
      <c r="K22" s="1"/>
      <c r="L22" s="1" t="s">
        <v>171</v>
      </c>
      <c r="M22" s="1" t="s">
        <v>1209</v>
      </c>
      <c r="N22" s="1"/>
      <c r="O22" s="1"/>
      <c r="P22" s="2">
        <v>0.24</v>
      </c>
      <c r="Q22" s="2">
        <v>0.24</v>
      </c>
      <c r="R22" s="1" t="s">
        <v>926</v>
      </c>
      <c r="S22" s="1" t="s">
        <v>1289</v>
      </c>
      <c r="T22" s="1" t="s">
        <v>1295</v>
      </c>
      <c r="U22" s="1" t="s">
        <v>1290</v>
      </c>
      <c r="V22" s="1" t="s">
        <v>4</v>
      </c>
      <c r="W22" s="1" t="s">
        <v>1291</v>
      </c>
      <c r="X22" s="1" t="s">
        <v>6</v>
      </c>
    </row>
    <row r="23" spans="1:24" x14ac:dyDescent="0.2">
      <c r="A23" s="1" t="s">
        <v>101</v>
      </c>
      <c r="B23" s="1" t="s">
        <v>1292</v>
      </c>
      <c r="C23" s="1" t="s">
        <v>1293</v>
      </c>
      <c r="D23" s="4" t="s">
        <v>2</v>
      </c>
      <c r="E23" s="5">
        <v>5</v>
      </c>
      <c r="F23" s="5">
        <v>125</v>
      </c>
      <c r="G23" s="11">
        <v>44.03</v>
      </c>
      <c r="H23" s="14" t="s">
        <v>4640</v>
      </c>
      <c r="I23" s="20">
        <f>Plumbing_Press_US[[#This Row],[USD List / Unit]]*$I$3</f>
        <v>44.03</v>
      </c>
      <c r="J23" s="6">
        <v>627998010899</v>
      </c>
      <c r="K23" s="1"/>
      <c r="L23" s="1" t="s">
        <v>171</v>
      </c>
      <c r="M23" s="1" t="s">
        <v>1209</v>
      </c>
      <c r="N23" s="1"/>
      <c r="O23" s="1"/>
      <c r="P23" s="2">
        <v>0.17</v>
      </c>
      <c r="Q23" s="2">
        <v>0.17</v>
      </c>
      <c r="R23" s="1" t="s">
        <v>926</v>
      </c>
      <c r="S23" s="1" t="s">
        <v>1294</v>
      </c>
      <c r="T23" s="1" t="s">
        <v>1295</v>
      </c>
      <c r="U23" s="1" t="s">
        <v>1296</v>
      </c>
      <c r="V23" s="1" t="s">
        <v>4</v>
      </c>
      <c r="W23" s="1" t="s">
        <v>1297</v>
      </c>
      <c r="X23" s="1" t="s">
        <v>6</v>
      </c>
    </row>
    <row r="24" spans="1:24" x14ac:dyDescent="0.2">
      <c r="A24" s="1" t="s">
        <v>101</v>
      </c>
      <c r="B24" s="1" t="s">
        <v>1298</v>
      </c>
      <c r="C24" s="1" t="s">
        <v>1299</v>
      </c>
      <c r="D24" s="4" t="s">
        <v>2</v>
      </c>
      <c r="E24" s="5">
        <v>5</v>
      </c>
      <c r="F24" s="5">
        <v>200</v>
      </c>
      <c r="G24" s="11">
        <v>27.25</v>
      </c>
      <c r="H24" s="14" t="s">
        <v>4640</v>
      </c>
      <c r="I24" s="20">
        <f>Plumbing_Press_US[[#This Row],[USD List / Unit]]*$I$3</f>
        <v>27.25</v>
      </c>
      <c r="J24" s="6">
        <v>627998010905</v>
      </c>
      <c r="K24" s="1"/>
      <c r="L24" s="1" t="s">
        <v>171</v>
      </c>
      <c r="M24" s="1" t="s">
        <v>1209</v>
      </c>
      <c r="N24" s="1"/>
      <c r="O24" s="1"/>
      <c r="P24" s="2">
        <v>0.23</v>
      </c>
      <c r="Q24" s="2">
        <v>0.23</v>
      </c>
      <c r="R24" s="1" t="s">
        <v>926</v>
      </c>
      <c r="S24" s="1" t="s">
        <v>1300</v>
      </c>
      <c r="T24" s="1" t="s">
        <v>1295</v>
      </c>
      <c r="U24" s="1" t="s">
        <v>1301</v>
      </c>
      <c r="V24" s="1" t="s">
        <v>4</v>
      </c>
      <c r="W24" s="1" t="s">
        <v>1302</v>
      </c>
      <c r="X24" s="1" t="s">
        <v>6</v>
      </c>
    </row>
    <row r="25" spans="1:24" x14ac:dyDescent="0.2">
      <c r="A25" s="1" t="s">
        <v>101</v>
      </c>
      <c r="B25" s="1" t="s">
        <v>1303</v>
      </c>
      <c r="C25" s="1" t="s">
        <v>1304</v>
      </c>
      <c r="D25" s="4" t="s">
        <v>2</v>
      </c>
      <c r="E25" s="5">
        <v>5</v>
      </c>
      <c r="F25" s="5">
        <v>200</v>
      </c>
      <c r="G25" s="11">
        <v>36.01</v>
      </c>
      <c r="H25" s="14" t="s">
        <v>4640</v>
      </c>
      <c r="I25" s="20">
        <f>Plumbing_Press_US[[#This Row],[USD List / Unit]]*$I$3</f>
        <v>36.01</v>
      </c>
      <c r="J25" s="6">
        <v>627998010912</v>
      </c>
      <c r="K25" s="1"/>
      <c r="L25" s="1" t="s">
        <v>171</v>
      </c>
      <c r="M25" s="1" t="s">
        <v>1209</v>
      </c>
      <c r="N25" s="1"/>
      <c r="O25" s="1"/>
      <c r="P25" s="2">
        <v>0.24</v>
      </c>
      <c r="Q25" s="2">
        <v>0.24</v>
      </c>
      <c r="R25" s="1" t="s">
        <v>926</v>
      </c>
      <c r="S25" s="1" t="s">
        <v>1305</v>
      </c>
      <c r="T25" s="1" t="s">
        <v>1295</v>
      </c>
      <c r="U25" s="1" t="s">
        <v>1306</v>
      </c>
      <c r="V25" s="1" t="s">
        <v>4</v>
      </c>
      <c r="W25" s="1" t="s">
        <v>1307</v>
      </c>
      <c r="X25" s="1" t="s">
        <v>6</v>
      </c>
    </row>
    <row r="26" spans="1:24" x14ac:dyDescent="0.2">
      <c r="A26" s="1" t="s">
        <v>101</v>
      </c>
      <c r="B26" s="1" t="s">
        <v>1308</v>
      </c>
      <c r="C26" s="1" t="s">
        <v>1309</v>
      </c>
      <c r="D26" s="4" t="s">
        <v>2</v>
      </c>
      <c r="E26" s="5">
        <v>5</v>
      </c>
      <c r="F26" s="5">
        <v>100</v>
      </c>
      <c r="G26" s="11">
        <v>60.468000000000004</v>
      </c>
      <c r="H26" s="14" t="s">
        <v>4640</v>
      </c>
      <c r="I26" s="20">
        <f>Plumbing_Press_US[[#This Row],[USD List / Unit]]*$I$3</f>
        <v>60.468000000000004</v>
      </c>
      <c r="J26" s="6">
        <v>627998010929</v>
      </c>
      <c r="K26" s="1"/>
      <c r="L26" s="1" t="s">
        <v>171</v>
      </c>
      <c r="M26" s="1" t="s">
        <v>1209</v>
      </c>
      <c r="N26" s="1"/>
      <c r="O26" s="1" t="s">
        <v>4498</v>
      </c>
      <c r="P26" s="2">
        <v>0.26</v>
      </c>
      <c r="Q26" s="2">
        <v>0.26</v>
      </c>
      <c r="R26" s="1" t="s">
        <v>926</v>
      </c>
      <c r="S26" s="1" t="s">
        <v>1310</v>
      </c>
      <c r="T26" s="1" t="s">
        <v>1295</v>
      </c>
      <c r="U26" s="1" t="s">
        <v>1311</v>
      </c>
      <c r="V26" s="1" t="s">
        <v>4</v>
      </c>
      <c r="W26" s="1" t="s">
        <v>1312</v>
      </c>
      <c r="X26" s="1" t="s">
        <v>6</v>
      </c>
    </row>
    <row r="27" spans="1:24" x14ac:dyDescent="0.2">
      <c r="A27" s="1" t="s">
        <v>101</v>
      </c>
      <c r="B27" s="1" t="s">
        <v>1313</v>
      </c>
      <c r="C27" s="1" t="s">
        <v>1314</v>
      </c>
      <c r="D27" s="4" t="s">
        <v>2</v>
      </c>
      <c r="E27" s="5">
        <v>5</v>
      </c>
      <c r="F27" s="5">
        <v>150</v>
      </c>
      <c r="G27" s="11">
        <v>60.073</v>
      </c>
      <c r="H27" s="14" t="s">
        <v>4640</v>
      </c>
      <c r="I27" s="20">
        <f>Plumbing_Press_US[[#This Row],[USD List / Unit]]*$I$3</f>
        <v>60.073</v>
      </c>
      <c r="J27" s="6">
        <v>627998010936</v>
      </c>
      <c r="K27" s="1"/>
      <c r="L27" s="1" t="s">
        <v>171</v>
      </c>
      <c r="M27" s="1" t="s">
        <v>1209</v>
      </c>
      <c r="N27" s="1"/>
      <c r="O27" s="1"/>
      <c r="P27" s="2">
        <v>0.28999999999999998</v>
      </c>
      <c r="Q27" s="2">
        <v>0.28999999999999998</v>
      </c>
      <c r="R27" s="1" t="s">
        <v>926</v>
      </c>
      <c r="S27" s="1" t="s">
        <v>1315</v>
      </c>
      <c r="T27" s="1" t="s">
        <v>1295</v>
      </c>
      <c r="U27" s="1" t="s">
        <v>1316</v>
      </c>
      <c r="V27" s="1" t="s">
        <v>4</v>
      </c>
      <c r="W27" s="1" t="s">
        <v>1317</v>
      </c>
      <c r="X27" s="1" t="s">
        <v>6</v>
      </c>
    </row>
    <row r="28" spans="1:24" x14ac:dyDescent="0.2">
      <c r="A28" s="1" t="s">
        <v>101</v>
      </c>
      <c r="B28" s="1" t="s">
        <v>1318</v>
      </c>
      <c r="C28" s="1" t="s">
        <v>1319</v>
      </c>
      <c r="D28" s="4" t="s">
        <v>2</v>
      </c>
      <c r="E28" s="5">
        <v>5</v>
      </c>
      <c r="F28" s="5">
        <v>150</v>
      </c>
      <c r="G28" s="11">
        <v>38.29</v>
      </c>
      <c r="H28" s="14" t="s">
        <v>4640</v>
      </c>
      <c r="I28" s="20">
        <f>Plumbing_Press_US[[#This Row],[USD List / Unit]]*$I$3</f>
        <v>38.29</v>
      </c>
      <c r="J28" s="6">
        <v>627998010943</v>
      </c>
      <c r="K28" s="1"/>
      <c r="L28" s="1" t="s">
        <v>171</v>
      </c>
      <c r="M28" s="1" t="s">
        <v>1209</v>
      </c>
      <c r="N28" s="1"/>
      <c r="O28" s="1"/>
      <c r="P28" s="2">
        <v>0.26</v>
      </c>
      <c r="Q28" s="2">
        <v>0.26</v>
      </c>
      <c r="R28" s="1" t="s">
        <v>926</v>
      </c>
      <c r="S28" s="1" t="s">
        <v>1320</v>
      </c>
      <c r="T28" s="1" t="s">
        <v>1295</v>
      </c>
      <c r="U28" s="1" t="s">
        <v>1321</v>
      </c>
      <c r="V28" s="1" t="s">
        <v>4</v>
      </c>
      <c r="W28" s="1" t="s">
        <v>1322</v>
      </c>
      <c r="X28" s="1" t="s">
        <v>6</v>
      </c>
    </row>
    <row r="29" spans="1:24" x14ac:dyDescent="0.2">
      <c r="A29" s="1" t="s">
        <v>101</v>
      </c>
      <c r="B29" s="1" t="s">
        <v>1323</v>
      </c>
      <c r="C29" s="1" t="s">
        <v>1324</v>
      </c>
      <c r="D29" s="4" t="s">
        <v>2</v>
      </c>
      <c r="E29" s="5">
        <v>5</v>
      </c>
      <c r="F29" s="5">
        <v>100</v>
      </c>
      <c r="G29" s="11">
        <v>44.03</v>
      </c>
      <c r="H29" s="14" t="s">
        <v>4640</v>
      </c>
      <c r="I29" s="20">
        <f>Plumbing_Press_US[[#This Row],[USD List / Unit]]*$I$3</f>
        <v>44.03</v>
      </c>
      <c r="J29" s="6">
        <v>627998010950</v>
      </c>
      <c r="K29" s="1"/>
      <c r="L29" s="1" t="s">
        <v>171</v>
      </c>
      <c r="M29" s="1" t="s">
        <v>1209</v>
      </c>
      <c r="N29" s="1"/>
      <c r="O29" s="1"/>
      <c r="P29" s="2">
        <v>0.17</v>
      </c>
      <c r="Q29" s="2">
        <v>0.17</v>
      </c>
      <c r="R29" s="1" t="s">
        <v>926</v>
      </c>
      <c r="S29" s="1" t="s">
        <v>1325</v>
      </c>
      <c r="T29" s="1" t="s">
        <v>1295</v>
      </c>
      <c r="U29" s="1" t="s">
        <v>1326</v>
      </c>
      <c r="V29" s="1" t="s">
        <v>4</v>
      </c>
      <c r="W29" s="1" t="s">
        <v>1327</v>
      </c>
      <c r="X29" s="1" t="s">
        <v>6</v>
      </c>
    </row>
    <row r="30" spans="1:24" x14ac:dyDescent="0.2">
      <c r="A30" s="1"/>
      <c r="B30" s="1" t="s">
        <v>1328</v>
      </c>
      <c r="C30" s="1" t="s">
        <v>1329</v>
      </c>
      <c r="D30" s="4" t="s">
        <v>2</v>
      </c>
      <c r="E30" s="5">
        <v>25</v>
      </c>
      <c r="F30" s="5">
        <v>2000</v>
      </c>
      <c r="G30" s="11">
        <v>0.72599999999999998</v>
      </c>
      <c r="H30" s="14" t="s">
        <v>4634</v>
      </c>
      <c r="I30" s="20">
        <f>Plumbing_Press_US[[#This Row],[USD List / Unit]]*$I$3</f>
        <v>0.72599999999999998</v>
      </c>
      <c r="J30" s="6">
        <v>627998006137</v>
      </c>
      <c r="K30" s="1"/>
      <c r="L30" s="1" t="s">
        <v>10</v>
      </c>
      <c r="M30" s="1" t="s">
        <v>1202</v>
      </c>
      <c r="N30" s="1"/>
      <c r="O30" s="1"/>
      <c r="P30" s="2">
        <v>0.01</v>
      </c>
      <c r="Q30" s="2">
        <v>0.01</v>
      </c>
      <c r="R30" s="1" t="s">
        <v>926</v>
      </c>
      <c r="S30" s="1" t="s">
        <v>1330</v>
      </c>
      <c r="T30" s="1"/>
      <c r="U30" s="1" t="s">
        <v>1331</v>
      </c>
      <c r="V30" s="1" t="s">
        <v>4</v>
      </c>
      <c r="W30" s="1" t="s">
        <v>1332</v>
      </c>
      <c r="X30" s="1" t="s">
        <v>6</v>
      </c>
    </row>
    <row r="31" spans="1:24" x14ac:dyDescent="0.2">
      <c r="A31" s="1"/>
      <c r="B31" s="1" t="s">
        <v>1333</v>
      </c>
      <c r="C31" s="1" t="s">
        <v>1334</v>
      </c>
      <c r="D31" s="4" t="s">
        <v>2</v>
      </c>
      <c r="E31" s="5">
        <v>25</v>
      </c>
      <c r="F31" s="5">
        <v>1000</v>
      </c>
      <c r="G31" s="11">
        <v>1.1910000000000001</v>
      </c>
      <c r="H31" s="14" t="s">
        <v>4634</v>
      </c>
      <c r="I31" s="20">
        <f>Plumbing_Press_US[[#This Row],[USD List / Unit]]*$I$3</f>
        <v>1.1910000000000001</v>
      </c>
      <c r="J31" s="6">
        <v>627998006144</v>
      </c>
      <c r="K31" s="1"/>
      <c r="L31" s="1" t="s">
        <v>10</v>
      </c>
      <c r="M31" s="1" t="s">
        <v>1202</v>
      </c>
      <c r="N31" s="1"/>
      <c r="O31" s="1"/>
      <c r="P31" s="2">
        <v>0.01</v>
      </c>
      <c r="Q31" s="2">
        <v>0.01</v>
      </c>
      <c r="R31" s="1" t="s">
        <v>926</v>
      </c>
      <c r="S31" s="1" t="s">
        <v>1335</v>
      </c>
      <c r="T31" s="1"/>
      <c r="U31" s="1" t="s">
        <v>1336</v>
      </c>
      <c r="V31" s="1" t="s">
        <v>4</v>
      </c>
      <c r="W31" s="1" t="s">
        <v>1337</v>
      </c>
      <c r="X31" s="1" t="s">
        <v>6</v>
      </c>
    </row>
    <row r="32" spans="1:24" x14ac:dyDescent="0.2">
      <c r="A32" s="1"/>
      <c r="B32" s="1" t="s">
        <v>1338</v>
      </c>
      <c r="C32" s="1" t="s">
        <v>1339</v>
      </c>
      <c r="D32" s="4" t="s">
        <v>2</v>
      </c>
      <c r="E32" s="5">
        <v>5</v>
      </c>
      <c r="F32" s="5">
        <v>500</v>
      </c>
      <c r="G32" s="11">
        <v>1.9359999999999999</v>
      </c>
      <c r="H32" s="14" t="s">
        <v>4634</v>
      </c>
      <c r="I32" s="20">
        <f>Plumbing_Press_US[[#This Row],[USD List / Unit]]*$I$3</f>
        <v>1.9359999999999999</v>
      </c>
      <c r="J32" s="6">
        <v>627998006151</v>
      </c>
      <c r="K32" s="1"/>
      <c r="L32" s="1" t="s">
        <v>109</v>
      </c>
      <c r="M32" s="1" t="s">
        <v>1202</v>
      </c>
      <c r="N32" s="1"/>
      <c r="O32" s="1"/>
      <c r="P32" s="2">
        <v>0.01</v>
      </c>
      <c r="Q32" s="2">
        <v>0.01</v>
      </c>
      <c r="R32" s="1" t="s">
        <v>926</v>
      </c>
      <c r="S32" s="1" t="s">
        <v>1340</v>
      </c>
      <c r="T32" s="1"/>
      <c r="U32" s="1" t="s">
        <v>1341</v>
      </c>
      <c r="V32" s="1" t="s">
        <v>4</v>
      </c>
      <c r="W32" s="1" t="s">
        <v>1342</v>
      </c>
      <c r="X32" s="1" t="s">
        <v>6</v>
      </c>
    </row>
    <row r="33" spans="1:24" x14ac:dyDescent="0.2">
      <c r="A33" s="1"/>
      <c r="B33" s="1" t="s">
        <v>1343</v>
      </c>
      <c r="C33" s="1" t="s">
        <v>1344</v>
      </c>
      <c r="D33" s="4" t="s">
        <v>2</v>
      </c>
      <c r="E33" s="5">
        <v>25</v>
      </c>
      <c r="F33" s="5">
        <v>200</v>
      </c>
      <c r="G33" s="11">
        <v>2.7160000000000002</v>
      </c>
      <c r="H33" s="14" t="s">
        <v>4623</v>
      </c>
      <c r="I33" s="20">
        <f>Plumbing_Press_US[[#This Row],[USD List / Unit]]*$I$3</f>
        <v>2.7160000000000002</v>
      </c>
      <c r="J33" s="6">
        <v>627998005963</v>
      </c>
      <c r="K33" s="1"/>
      <c r="L33" s="1" t="s">
        <v>10</v>
      </c>
      <c r="M33" s="1" t="s">
        <v>1202</v>
      </c>
      <c r="N33" s="1"/>
      <c r="O33" s="1"/>
      <c r="P33" s="2">
        <v>0.02</v>
      </c>
      <c r="Q33" s="2">
        <v>0.02</v>
      </c>
      <c r="R33" s="1" t="s">
        <v>926</v>
      </c>
      <c r="S33" s="1" t="s">
        <v>1345</v>
      </c>
      <c r="T33" s="1"/>
      <c r="U33" s="1" t="s">
        <v>1346</v>
      </c>
      <c r="V33" s="1" t="s">
        <v>4</v>
      </c>
      <c r="W33" s="1" t="s">
        <v>1347</v>
      </c>
      <c r="X33" s="1" t="s">
        <v>6</v>
      </c>
    </row>
    <row r="34" spans="1:24" x14ac:dyDescent="0.2">
      <c r="A34" s="1"/>
      <c r="B34" s="1" t="s">
        <v>1348</v>
      </c>
      <c r="C34" s="1" t="s">
        <v>1349</v>
      </c>
      <c r="D34" s="4" t="s">
        <v>2</v>
      </c>
      <c r="E34" s="5">
        <v>25</v>
      </c>
      <c r="F34" s="5">
        <v>250</v>
      </c>
      <c r="G34" s="11">
        <v>2.5409999999999999</v>
      </c>
      <c r="H34" s="14" t="s">
        <v>4623</v>
      </c>
      <c r="I34" s="20">
        <f>Plumbing_Press_US[[#This Row],[USD List / Unit]]*$I$3</f>
        <v>2.5409999999999999</v>
      </c>
      <c r="J34" s="6">
        <v>627998006014</v>
      </c>
      <c r="K34" s="1"/>
      <c r="L34" s="1" t="s">
        <v>10</v>
      </c>
      <c r="M34" s="1" t="s">
        <v>1202</v>
      </c>
      <c r="N34" s="1"/>
      <c r="O34" s="1"/>
      <c r="P34" s="2">
        <v>0.01</v>
      </c>
      <c r="Q34" s="2">
        <v>0.01</v>
      </c>
      <c r="R34" s="1" t="s">
        <v>926</v>
      </c>
      <c r="S34" s="1" t="s">
        <v>1350</v>
      </c>
      <c r="T34" s="1"/>
      <c r="U34" s="1" t="s">
        <v>1351</v>
      </c>
      <c r="V34" s="1" t="s">
        <v>4</v>
      </c>
      <c r="W34" s="1" t="s">
        <v>1352</v>
      </c>
      <c r="X34" s="1" t="s">
        <v>6</v>
      </c>
    </row>
    <row r="35" spans="1:24" x14ac:dyDescent="0.2">
      <c r="A35" s="1"/>
      <c r="B35" s="1" t="s">
        <v>1353</v>
      </c>
      <c r="C35" s="1" t="s">
        <v>1354</v>
      </c>
      <c r="D35" s="4" t="s">
        <v>2</v>
      </c>
      <c r="E35" s="5">
        <v>5</v>
      </c>
      <c r="F35" s="5">
        <v>300</v>
      </c>
      <c r="G35" s="11">
        <v>5.9960000000000004</v>
      </c>
      <c r="H35" s="14" t="s">
        <v>4623</v>
      </c>
      <c r="I35" s="20">
        <f>Plumbing_Press_US[[#This Row],[USD List / Unit]]*$I$3</f>
        <v>5.9960000000000004</v>
      </c>
      <c r="J35" s="6">
        <v>627998009633</v>
      </c>
      <c r="K35" s="1"/>
      <c r="L35" s="1" t="s">
        <v>363</v>
      </c>
      <c r="M35" s="1" t="s">
        <v>1202</v>
      </c>
      <c r="N35" s="1"/>
      <c r="O35" s="1"/>
      <c r="P35" s="2">
        <v>7.0000000000000007E-2</v>
      </c>
      <c r="Q35" s="2">
        <v>7.0000000000000007E-2</v>
      </c>
      <c r="R35" s="1" t="s">
        <v>926</v>
      </c>
      <c r="S35" s="1" t="s">
        <v>1355</v>
      </c>
      <c r="T35" s="1"/>
      <c r="U35" s="1" t="s">
        <v>1356</v>
      </c>
      <c r="V35" s="1" t="s">
        <v>4</v>
      </c>
      <c r="W35" s="1" t="s">
        <v>1357</v>
      </c>
      <c r="X35" s="1" t="s">
        <v>6</v>
      </c>
    </row>
    <row r="36" spans="1:24" x14ac:dyDescent="0.2">
      <c r="A36" s="1"/>
      <c r="B36" s="1" t="s">
        <v>1358</v>
      </c>
      <c r="C36" s="1" t="s">
        <v>1359</v>
      </c>
      <c r="D36" s="4" t="s">
        <v>2</v>
      </c>
      <c r="E36" s="5">
        <v>25</v>
      </c>
      <c r="F36" s="5">
        <v>250</v>
      </c>
      <c r="G36" s="11">
        <v>2.7029999999999998</v>
      </c>
      <c r="H36" s="14" t="s">
        <v>4623</v>
      </c>
      <c r="I36" s="20">
        <f>Plumbing_Press_US[[#This Row],[USD List / Unit]]*$I$3</f>
        <v>2.7029999999999998</v>
      </c>
      <c r="J36" s="6">
        <v>627998006007</v>
      </c>
      <c r="K36" s="1"/>
      <c r="L36" s="1" t="s">
        <v>10</v>
      </c>
      <c r="M36" s="1" t="s">
        <v>1202</v>
      </c>
      <c r="N36" s="1"/>
      <c r="O36" s="1"/>
      <c r="P36" s="2">
        <v>0.01</v>
      </c>
      <c r="Q36" s="2">
        <v>0.01</v>
      </c>
      <c r="R36" s="1" t="s">
        <v>926</v>
      </c>
      <c r="S36" s="1" t="s">
        <v>1360</v>
      </c>
      <c r="T36" s="1"/>
      <c r="U36" s="1" t="s">
        <v>1361</v>
      </c>
      <c r="V36" s="1" t="s">
        <v>4</v>
      </c>
      <c r="W36" s="1" t="s">
        <v>1362</v>
      </c>
      <c r="X36" s="1" t="s">
        <v>6</v>
      </c>
    </row>
    <row r="37" spans="1:24" x14ac:dyDescent="0.2">
      <c r="A37" s="1"/>
      <c r="B37" s="1" t="s">
        <v>1363</v>
      </c>
      <c r="C37" s="1" t="s">
        <v>1364</v>
      </c>
      <c r="D37" s="4" t="s">
        <v>2</v>
      </c>
      <c r="E37" s="5">
        <v>25</v>
      </c>
      <c r="F37" s="5">
        <v>300</v>
      </c>
      <c r="G37" s="11">
        <v>2.1419999999999999</v>
      </c>
      <c r="H37" s="14" t="s">
        <v>4623</v>
      </c>
      <c r="I37" s="20">
        <f>Plumbing_Press_US[[#This Row],[USD List / Unit]]*$I$3</f>
        <v>2.1419999999999999</v>
      </c>
      <c r="J37" s="6">
        <v>627998005994</v>
      </c>
      <c r="K37" s="1"/>
      <c r="L37" s="1" t="s">
        <v>10</v>
      </c>
      <c r="M37" s="1" t="s">
        <v>1202</v>
      </c>
      <c r="N37" s="1"/>
      <c r="O37" s="1"/>
      <c r="P37" s="2">
        <v>0.01</v>
      </c>
      <c r="Q37" s="2">
        <v>0.01</v>
      </c>
      <c r="R37" s="1" t="s">
        <v>926</v>
      </c>
      <c r="S37" s="1" t="s">
        <v>1365</v>
      </c>
      <c r="T37" s="1"/>
      <c r="U37" s="1" t="s">
        <v>1366</v>
      </c>
      <c r="V37" s="1" t="s">
        <v>4</v>
      </c>
      <c r="W37" s="1" t="s">
        <v>1367</v>
      </c>
      <c r="X37" s="1" t="s">
        <v>6</v>
      </c>
    </row>
    <row r="38" spans="1:24" x14ac:dyDescent="0.2">
      <c r="A38" s="1"/>
      <c r="B38" s="1" t="s">
        <v>1368</v>
      </c>
      <c r="C38" s="1" t="s">
        <v>1369</v>
      </c>
      <c r="D38" s="4" t="s">
        <v>2</v>
      </c>
      <c r="E38" s="5">
        <v>25</v>
      </c>
      <c r="F38" s="5">
        <v>300</v>
      </c>
      <c r="G38" s="11">
        <v>2.2919999999999998</v>
      </c>
      <c r="H38" s="14" t="s">
        <v>4623</v>
      </c>
      <c r="I38" s="20">
        <f>Plumbing_Press_US[[#This Row],[USD List / Unit]]*$I$3</f>
        <v>2.2919999999999998</v>
      </c>
      <c r="J38" s="6">
        <v>627998005987</v>
      </c>
      <c r="K38" s="1"/>
      <c r="L38" s="1" t="s">
        <v>10</v>
      </c>
      <c r="M38" s="1" t="s">
        <v>1202</v>
      </c>
      <c r="N38" s="1"/>
      <c r="O38" s="1"/>
      <c r="P38" s="2">
        <v>0.01</v>
      </c>
      <c r="Q38" s="2">
        <v>0.01</v>
      </c>
      <c r="R38" s="1" t="s">
        <v>926</v>
      </c>
      <c r="S38" s="1" t="s">
        <v>1370</v>
      </c>
      <c r="T38" s="1"/>
      <c r="U38" s="1" t="s">
        <v>1371</v>
      </c>
      <c r="V38" s="1" t="s">
        <v>4</v>
      </c>
      <c r="W38" s="1" t="s">
        <v>1372</v>
      </c>
      <c r="X38" s="1" t="s">
        <v>6</v>
      </c>
    </row>
    <row r="39" spans="1:24" x14ac:dyDescent="0.2">
      <c r="A39" s="1"/>
      <c r="B39" s="1" t="s">
        <v>1373</v>
      </c>
      <c r="C39" s="1" t="s">
        <v>1374</v>
      </c>
      <c r="D39" s="4" t="s">
        <v>2</v>
      </c>
      <c r="E39" s="5">
        <v>25</v>
      </c>
      <c r="F39" s="5">
        <v>400</v>
      </c>
      <c r="G39" s="11">
        <v>1.849</v>
      </c>
      <c r="H39" s="14" t="s">
        <v>4623</v>
      </c>
      <c r="I39" s="20">
        <f>Plumbing_Press_US[[#This Row],[USD List / Unit]]*$I$3</f>
        <v>1.849</v>
      </c>
      <c r="J39" s="6">
        <v>627998005956</v>
      </c>
      <c r="K39" s="1"/>
      <c r="L39" s="1" t="s">
        <v>10</v>
      </c>
      <c r="M39" s="1" t="s">
        <v>1202</v>
      </c>
      <c r="N39" s="1"/>
      <c r="O39" s="1"/>
      <c r="P39" s="2">
        <v>0.02</v>
      </c>
      <c r="Q39" s="2">
        <v>0.02</v>
      </c>
      <c r="R39" s="1" t="s">
        <v>926</v>
      </c>
      <c r="S39" s="1" t="s">
        <v>1375</v>
      </c>
      <c r="T39" s="1"/>
      <c r="U39" s="1" t="s">
        <v>1376</v>
      </c>
      <c r="V39" s="1" t="s">
        <v>4</v>
      </c>
      <c r="W39" s="1" t="s">
        <v>1377</v>
      </c>
      <c r="X39" s="1" t="s">
        <v>6</v>
      </c>
    </row>
    <row r="40" spans="1:24" x14ac:dyDescent="0.2">
      <c r="A40" s="1"/>
      <c r="B40" s="1" t="s">
        <v>1378</v>
      </c>
      <c r="C40" s="1" t="s">
        <v>1379</v>
      </c>
      <c r="D40" s="4" t="s">
        <v>2</v>
      </c>
      <c r="E40" s="5">
        <v>5</v>
      </c>
      <c r="F40" s="5">
        <v>320</v>
      </c>
      <c r="G40" s="11">
        <v>6.1369999999999996</v>
      </c>
      <c r="H40" s="14" t="s">
        <v>4623</v>
      </c>
      <c r="I40" s="20">
        <f>Plumbing_Press_US[[#This Row],[USD List / Unit]]*$I$3</f>
        <v>6.1369999999999996</v>
      </c>
      <c r="J40" s="6">
        <v>627998006021</v>
      </c>
      <c r="K40" s="1"/>
      <c r="L40" s="1" t="s">
        <v>10</v>
      </c>
      <c r="M40" s="1" t="s">
        <v>1202</v>
      </c>
      <c r="N40" s="1"/>
      <c r="O40" s="1"/>
      <c r="P40" s="2">
        <v>0.02</v>
      </c>
      <c r="Q40" s="2">
        <v>0.02</v>
      </c>
      <c r="R40" s="1" t="s">
        <v>926</v>
      </c>
      <c r="S40" s="1" t="s">
        <v>1380</v>
      </c>
      <c r="T40" s="1"/>
      <c r="U40" s="1" t="s">
        <v>1381</v>
      </c>
      <c r="V40" s="1" t="s">
        <v>4</v>
      </c>
      <c r="W40" s="1" t="s">
        <v>1382</v>
      </c>
      <c r="X40" s="1" t="s">
        <v>6</v>
      </c>
    </row>
    <row r="41" spans="1:24" x14ac:dyDescent="0.2">
      <c r="A41" s="1"/>
      <c r="B41" s="1" t="s">
        <v>1383</v>
      </c>
      <c r="C41" s="1" t="s">
        <v>1384</v>
      </c>
      <c r="D41" s="4" t="s">
        <v>2</v>
      </c>
      <c r="E41" s="5">
        <v>5</v>
      </c>
      <c r="F41" s="5">
        <v>300</v>
      </c>
      <c r="G41" s="11">
        <v>5.7569999999999997</v>
      </c>
      <c r="H41" s="14" t="s">
        <v>4623</v>
      </c>
      <c r="I41" s="20">
        <f>Plumbing_Press_US[[#This Row],[USD List / Unit]]*$I$3</f>
        <v>5.7569999999999997</v>
      </c>
      <c r="J41" s="6">
        <v>627998009626</v>
      </c>
      <c r="K41" s="1"/>
      <c r="L41" s="1" t="s">
        <v>10</v>
      </c>
      <c r="M41" s="1" t="s">
        <v>1202</v>
      </c>
      <c r="N41" s="1"/>
      <c r="O41" s="1"/>
      <c r="P41" s="2">
        <v>0.06</v>
      </c>
      <c r="Q41" s="2">
        <v>0.06</v>
      </c>
      <c r="R41" s="1" t="s">
        <v>926</v>
      </c>
      <c r="S41" s="1" t="s">
        <v>1385</v>
      </c>
      <c r="T41" s="1"/>
      <c r="U41" s="1" t="s">
        <v>1386</v>
      </c>
      <c r="V41" s="1" t="s">
        <v>4</v>
      </c>
      <c r="W41" s="1" t="s">
        <v>1387</v>
      </c>
      <c r="X41" s="1" t="s">
        <v>6</v>
      </c>
    </row>
    <row r="42" spans="1:24" x14ac:dyDescent="0.2">
      <c r="A42" s="1"/>
      <c r="B42" s="1" t="s">
        <v>1388</v>
      </c>
      <c r="C42" s="1" t="s">
        <v>1389</v>
      </c>
      <c r="D42" s="4" t="s">
        <v>2</v>
      </c>
      <c r="E42" s="5">
        <v>5</v>
      </c>
      <c r="F42" s="5">
        <v>100</v>
      </c>
      <c r="G42" s="11">
        <v>5.6710000000000003</v>
      </c>
      <c r="H42" s="14" t="s">
        <v>4623</v>
      </c>
      <c r="I42" s="20">
        <f>Plumbing_Press_US[[#This Row],[USD List / Unit]]*$I$3</f>
        <v>5.6710000000000003</v>
      </c>
      <c r="J42" s="6">
        <v>627998006045</v>
      </c>
      <c r="K42" s="1"/>
      <c r="L42" s="1" t="s">
        <v>10</v>
      </c>
      <c r="M42" s="1" t="s">
        <v>1202</v>
      </c>
      <c r="N42" s="1"/>
      <c r="O42" s="1"/>
      <c r="P42" s="2">
        <v>0.05</v>
      </c>
      <c r="Q42" s="2">
        <v>0.05</v>
      </c>
      <c r="R42" s="1" t="s">
        <v>926</v>
      </c>
      <c r="S42" s="1" t="s">
        <v>1390</v>
      </c>
      <c r="T42" s="1"/>
      <c r="U42" s="1" t="s">
        <v>1391</v>
      </c>
      <c r="V42" s="1" t="s">
        <v>4</v>
      </c>
      <c r="W42" s="1" t="s">
        <v>1392</v>
      </c>
      <c r="X42" s="1" t="s">
        <v>6</v>
      </c>
    </row>
    <row r="43" spans="1:24" x14ac:dyDescent="0.2">
      <c r="A43" s="1"/>
      <c r="B43" s="1" t="s">
        <v>1393</v>
      </c>
      <c r="C43" s="1" t="s">
        <v>1394</v>
      </c>
      <c r="D43" s="4" t="s">
        <v>2</v>
      </c>
      <c r="E43" s="5">
        <v>10</v>
      </c>
      <c r="F43" s="5">
        <v>360</v>
      </c>
      <c r="G43" s="11">
        <v>5.4720000000000004</v>
      </c>
      <c r="H43" s="14" t="s">
        <v>4623</v>
      </c>
      <c r="I43" s="20">
        <f>Plumbing_Press_US[[#This Row],[USD List / Unit]]*$I$3</f>
        <v>5.4720000000000004</v>
      </c>
      <c r="J43" s="6">
        <v>627998006038</v>
      </c>
      <c r="K43" s="1"/>
      <c r="L43" s="1" t="s">
        <v>10</v>
      </c>
      <c r="M43" s="1" t="s">
        <v>1202</v>
      </c>
      <c r="N43" s="1"/>
      <c r="O43" s="1"/>
      <c r="P43" s="2">
        <v>0.03</v>
      </c>
      <c r="Q43" s="2">
        <v>0.03</v>
      </c>
      <c r="R43" s="1" t="s">
        <v>926</v>
      </c>
      <c r="S43" s="1" t="s">
        <v>1395</v>
      </c>
      <c r="T43" s="1"/>
      <c r="U43" s="1" t="s">
        <v>1396</v>
      </c>
      <c r="V43" s="1" t="s">
        <v>4</v>
      </c>
      <c r="W43" s="1" t="s">
        <v>1397</v>
      </c>
      <c r="X43" s="1" t="s">
        <v>6</v>
      </c>
    </row>
    <row r="44" spans="1:24" x14ac:dyDescent="0.2">
      <c r="A44" s="1"/>
      <c r="B44" s="1" t="s">
        <v>1398</v>
      </c>
      <c r="C44" s="1" t="s">
        <v>1399</v>
      </c>
      <c r="D44" s="4" t="s">
        <v>2</v>
      </c>
      <c r="E44" s="5">
        <v>10</v>
      </c>
      <c r="F44" s="5">
        <v>100</v>
      </c>
      <c r="G44" s="11">
        <v>7.2450000000000001</v>
      </c>
      <c r="H44" s="14" t="s">
        <v>4623</v>
      </c>
      <c r="I44" s="20">
        <f>Plumbing_Press_US[[#This Row],[USD List / Unit]]*$I$3</f>
        <v>7.2450000000000001</v>
      </c>
      <c r="J44" s="6">
        <v>627998005970</v>
      </c>
      <c r="K44" s="1"/>
      <c r="L44" s="1" t="s">
        <v>10</v>
      </c>
      <c r="M44" s="1" t="s">
        <v>1202</v>
      </c>
      <c r="N44" s="1"/>
      <c r="O44" s="1"/>
      <c r="P44" s="2">
        <v>0.05</v>
      </c>
      <c r="Q44" s="2">
        <v>0.05</v>
      </c>
      <c r="R44" s="1" t="s">
        <v>926</v>
      </c>
      <c r="S44" s="1" t="s">
        <v>1400</v>
      </c>
      <c r="T44" s="1"/>
      <c r="U44" s="1" t="s">
        <v>1401</v>
      </c>
      <c r="V44" s="1" t="s">
        <v>4</v>
      </c>
      <c r="W44" s="1" t="s">
        <v>1402</v>
      </c>
      <c r="X44" s="1" t="s">
        <v>6</v>
      </c>
    </row>
    <row r="45" spans="1:24" x14ac:dyDescent="0.2">
      <c r="A45" s="1"/>
      <c r="B45" s="1" t="s">
        <v>1403</v>
      </c>
      <c r="C45" s="1" t="s">
        <v>1404</v>
      </c>
      <c r="D45" s="4" t="s">
        <v>2</v>
      </c>
      <c r="E45" s="5">
        <v>25</v>
      </c>
      <c r="F45" s="5">
        <v>500</v>
      </c>
      <c r="G45" s="11">
        <v>2.0760000000000001</v>
      </c>
      <c r="H45" s="14" t="s">
        <v>4625</v>
      </c>
      <c r="I45" s="20">
        <f>Plumbing_Press_US[[#This Row],[USD List / Unit]]*$I$3</f>
        <v>2.0760000000000001</v>
      </c>
      <c r="J45" s="6">
        <v>627998005918</v>
      </c>
      <c r="K45" s="1"/>
      <c r="L45" s="1" t="s">
        <v>109</v>
      </c>
      <c r="M45" s="1" t="s">
        <v>1202</v>
      </c>
      <c r="N45" s="1"/>
      <c r="O45" s="1"/>
      <c r="P45" s="2">
        <v>0.02</v>
      </c>
      <c r="Q45" s="2">
        <v>0.02</v>
      </c>
      <c r="R45" s="1" t="s">
        <v>926</v>
      </c>
      <c r="S45" s="1" t="s">
        <v>1405</v>
      </c>
      <c r="T45" s="1"/>
      <c r="U45" s="1" t="s">
        <v>1406</v>
      </c>
      <c r="V45" s="1" t="s">
        <v>4</v>
      </c>
      <c r="W45" s="1" t="s">
        <v>1407</v>
      </c>
      <c r="X45" s="1" t="s">
        <v>6</v>
      </c>
    </row>
    <row r="46" spans="1:24" x14ac:dyDescent="0.2">
      <c r="A46" s="1"/>
      <c r="B46" s="1" t="s">
        <v>1408</v>
      </c>
      <c r="C46" s="1" t="s">
        <v>1409</v>
      </c>
      <c r="D46" s="4" t="s">
        <v>2</v>
      </c>
      <c r="E46" s="5">
        <v>25</v>
      </c>
      <c r="F46" s="5">
        <v>300</v>
      </c>
      <c r="G46" s="11">
        <v>2.7029999999999998</v>
      </c>
      <c r="H46" s="14" t="s">
        <v>4625</v>
      </c>
      <c r="I46" s="20">
        <f>Plumbing_Press_US[[#This Row],[USD List / Unit]]*$I$3</f>
        <v>2.7029999999999998</v>
      </c>
      <c r="J46" s="6">
        <v>627998005932</v>
      </c>
      <c r="K46" s="1"/>
      <c r="L46" s="1" t="s">
        <v>10</v>
      </c>
      <c r="M46" s="1" t="s">
        <v>1202</v>
      </c>
      <c r="N46" s="1"/>
      <c r="O46" s="1"/>
      <c r="P46" s="2">
        <v>0.02</v>
      </c>
      <c r="Q46" s="2">
        <v>0.02</v>
      </c>
      <c r="R46" s="1" t="s">
        <v>926</v>
      </c>
      <c r="S46" s="1" t="s">
        <v>1410</v>
      </c>
      <c r="T46" s="1"/>
      <c r="U46" s="1" t="s">
        <v>1411</v>
      </c>
      <c r="V46" s="1" t="s">
        <v>4</v>
      </c>
      <c r="W46" s="1" t="s">
        <v>1412</v>
      </c>
      <c r="X46" s="1" t="s">
        <v>6</v>
      </c>
    </row>
    <row r="47" spans="1:24" x14ac:dyDescent="0.2">
      <c r="A47" s="1" t="s">
        <v>101</v>
      </c>
      <c r="B47" s="1" t="s">
        <v>1413</v>
      </c>
      <c r="C47" s="1" t="s">
        <v>1414</v>
      </c>
      <c r="D47" s="4" t="s">
        <v>2</v>
      </c>
      <c r="E47" s="5">
        <v>25</v>
      </c>
      <c r="F47" s="5">
        <v>400</v>
      </c>
      <c r="G47" s="11">
        <v>2.11</v>
      </c>
      <c r="H47" s="14" t="s">
        <v>4625</v>
      </c>
      <c r="I47" s="20">
        <f>Plumbing_Press_US[[#This Row],[USD List / Unit]]*$I$3</f>
        <v>2.11</v>
      </c>
      <c r="J47" s="6">
        <v>627998008629</v>
      </c>
      <c r="K47" s="1"/>
      <c r="L47" s="1" t="s">
        <v>109</v>
      </c>
      <c r="M47" s="1" t="s">
        <v>1202</v>
      </c>
      <c r="N47" s="1"/>
      <c r="O47" s="1"/>
      <c r="P47" s="2">
        <v>0.02</v>
      </c>
      <c r="Q47" s="2">
        <v>0.02</v>
      </c>
      <c r="R47" s="1" t="s">
        <v>926</v>
      </c>
      <c r="S47" s="1" t="s">
        <v>1415</v>
      </c>
      <c r="T47" s="1" t="s">
        <v>987</v>
      </c>
      <c r="U47" s="1" t="s">
        <v>1416</v>
      </c>
      <c r="V47" s="1" t="s">
        <v>4</v>
      </c>
      <c r="W47" s="1" t="s">
        <v>1417</v>
      </c>
      <c r="X47" s="1" t="s">
        <v>6</v>
      </c>
    </row>
    <row r="48" spans="1:24" x14ac:dyDescent="0.2">
      <c r="A48" s="1"/>
      <c r="B48" s="1" t="s">
        <v>1418</v>
      </c>
      <c r="C48" s="1" t="s">
        <v>1419</v>
      </c>
      <c r="D48" s="4" t="s">
        <v>2</v>
      </c>
      <c r="E48" s="5">
        <v>25</v>
      </c>
      <c r="F48" s="5">
        <v>350</v>
      </c>
      <c r="G48" s="11">
        <v>2.605</v>
      </c>
      <c r="H48" s="14" t="s">
        <v>4625</v>
      </c>
      <c r="I48" s="20">
        <f>Plumbing_Press_US[[#This Row],[USD List / Unit]]*$I$3</f>
        <v>2.605</v>
      </c>
      <c r="J48" s="6">
        <v>627998005925</v>
      </c>
      <c r="K48" s="1"/>
      <c r="L48" s="1" t="s">
        <v>109</v>
      </c>
      <c r="M48" s="1" t="s">
        <v>1202</v>
      </c>
      <c r="N48" s="1"/>
      <c r="O48" s="1"/>
      <c r="P48" s="2">
        <v>0.02</v>
      </c>
      <c r="Q48" s="2">
        <v>0.02</v>
      </c>
      <c r="R48" s="1" t="s">
        <v>926</v>
      </c>
      <c r="S48" s="1" t="s">
        <v>1420</v>
      </c>
      <c r="T48" s="1"/>
      <c r="U48" s="1" t="s">
        <v>1421</v>
      </c>
      <c r="V48" s="1" t="s">
        <v>4</v>
      </c>
      <c r="W48" s="1" t="s">
        <v>1422</v>
      </c>
      <c r="X48" s="1" t="s">
        <v>6</v>
      </c>
    </row>
    <row r="49" spans="1:24" x14ac:dyDescent="0.2">
      <c r="A49" s="1" t="s">
        <v>101</v>
      </c>
      <c r="B49" s="1" t="s">
        <v>1423</v>
      </c>
      <c r="C49" s="1" t="s">
        <v>1424</v>
      </c>
      <c r="D49" s="4" t="s">
        <v>2</v>
      </c>
      <c r="E49" s="5">
        <v>25</v>
      </c>
      <c r="F49" s="5">
        <v>525</v>
      </c>
      <c r="G49" s="11">
        <v>3.92</v>
      </c>
      <c r="H49" s="14" t="s">
        <v>4635</v>
      </c>
      <c r="I49" s="20">
        <f>Plumbing_Press_US[[#This Row],[USD List / Unit]]*$I$3</f>
        <v>3.92</v>
      </c>
      <c r="J49" s="6">
        <v>627998009251</v>
      </c>
      <c r="K49" s="1"/>
      <c r="L49" s="1" t="s">
        <v>363</v>
      </c>
      <c r="M49" s="1" t="s">
        <v>1202</v>
      </c>
      <c r="N49" s="1"/>
      <c r="O49" s="1"/>
      <c r="P49" s="2">
        <v>0.51</v>
      </c>
      <c r="Q49" s="2">
        <v>0.51</v>
      </c>
      <c r="R49" s="1" t="s">
        <v>926</v>
      </c>
      <c r="S49" s="1" t="s">
        <v>1425</v>
      </c>
      <c r="T49" s="1" t="s">
        <v>1426</v>
      </c>
      <c r="U49" s="1" t="s">
        <v>1427</v>
      </c>
      <c r="V49" s="1" t="s">
        <v>4</v>
      </c>
      <c r="W49" s="1" t="s">
        <v>1428</v>
      </c>
      <c r="X49" s="1" t="s">
        <v>6</v>
      </c>
    </row>
    <row r="50" spans="1:24" x14ac:dyDescent="0.2">
      <c r="A50" s="1"/>
      <c r="B50" s="1" t="s">
        <v>1429</v>
      </c>
      <c r="C50" s="1" t="s">
        <v>1430</v>
      </c>
      <c r="D50" s="4" t="s">
        <v>2</v>
      </c>
      <c r="E50" s="5">
        <v>25</v>
      </c>
      <c r="F50" s="5">
        <v>500</v>
      </c>
      <c r="G50" s="11">
        <v>2.6070000000000002</v>
      </c>
      <c r="H50" s="14" t="s">
        <v>4635</v>
      </c>
      <c r="I50" s="20">
        <f>Plumbing_Press_US[[#This Row],[USD List / Unit]]*$I$3</f>
        <v>2.6070000000000002</v>
      </c>
      <c r="J50" s="6">
        <v>627998008612</v>
      </c>
      <c r="K50" s="1"/>
      <c r="L50" s="1" t="s">
        <v>363</v>
      </c>
      <c r="M50" s="1" t="s">
        <v>1202</v>
      </c>
      <c r="N50" s="1"/>
      <c r="O50" s="1"/>
      <c r="P50" s="2">
        <v>0.04</v>
      </c>
      <c r="Q50" s="2">
        <v>0.04</v>
      </c>
      <c r="R50" s="1" t="s">
        <v>926</v>
      </c>
      <c r="S50" s="1" t="s">
        <v>1431</v>
      </c>
      <c r="T50" s="1"/>
      <c r="U50" s="1" t="s">
        <v>1432</v>
      </c>
      <c r="V50" s="1" t="s">
        <v>4</v>
      </c>
      <c r="W50" s="1" t="s">
        <v>1433</v>
      </c>
      <c r="X50" s="1" t="s">
        <v>6</v>
      </c>
    </row>
    <row r="51" spans="1:24" x14ac:dyDescent="0.2">
      <c r="A51" s="1"/>
      <c r="B51" s="1" t="s">
        <v>1434</v>
      </c>
      <c r="C51" s="1" t="s">
        <v>1435</v>
      </c>
      <c r="D51" s="4" t="s">
        <v>2</v>
      </c>
      <c r="E51" s="5">
        <v>25</v>
      </c>
      <c r="F51" s="5">
        <v>600</v>
      </c>
      <c r="G51" s="11">
        <v>1.266</v>
      </c>
      <c r="H51" s="14" t="s">
        <v>4624</v>
      </c>
      <c r="I51" s="20">
        <f>Plumbing_Press_US[[#This Row],[USD List / Unit]]*$I$3</f>
        <v>1.266</v>
      </c>
      <c r="J51" s="6">
        <v>627998006090</v>
      </c>
      <c r="K51" s="1"/>
      <c r="L51" s="1" t="s">
        <v>10</v>
      </c>
      <c r="M51" s="1" t="s">
        <v>1202</v>
      </c>
      <c r="N51" s="1"/>
      <c r="O51" s="1"/>
      <c r="P51" s="2">
        <v>0.01</v>
      </c>
      <c r="Q51" s="2">
        <v>0.01</v>
      </c>
      <c r="R51" s="1" t="s">
        <v>926</v>
      </c>
      <c r="S51" s="1" t="s">
        <v>1436</v>
      </c>
      <c r="T51" s="1"/>
      <c r="U51" s="1" t="s">
        <v>1437</v>
      </c>
      <c r="V51" s="1" t="s">
        <v>4</v>
      </c>
      <c r="W51" s="1" t="s">
        <v>1438</v>
      </c>
      <c r="X51" s="1" t="s">
        <v>6</v>
      </c>
    </row>
    <row r="52" spans="1:24" x14ac:dyDescent="0.2">
      <c r="A52" s="1"/>
      <c r="B52" s="1" t="s">
        <v>1439</v>
      </c>
      <c r="C52" s="1" t="s">
        <v>1440</v>
      </c>
      <c r="D52" s="4" t="s">
        <v>2</v>
      </c>
      <c r="E52" s="5">
        <v>25</v>
      </c>
      <c r="F52" s="5">
        <v>300</v>
      </c>
      <c r="G52" s="11">
        <v>2.153</v>
      </c>
      <c r="H52" s="14" t="s">
        <v>4624</v>
      </c>
      <c r="I52" s="20">
        <f>Plumbing_Press_US[[#This Row],[USD List / Unit]]*$I$3</f>
        <v>2.153</v>
      </c>
      <c r="J52" s="6">
        <v>627998006106</v>
      </c>
      <c r="K52" s="1"/>
      <c r="L52" s="1" t="s">
        <v>10</v>
      </c>
      <c r="M52" s="1" t="s">
        <v>1202</v>
      </c>
      <c r="N52" s="1"/>
      <c r="O52" s="1"/>
      <c r="P52" s="2">
        <v>0.03</v>
      </c>
      <c r="Q52" s="2">
        <v>0.03</v>
      </c>
      <c r="R52" s="1" t="s">
        <v>926</v>
      </c>
      <c r="S52" s="1" t="s">
        <v>1441</v>
      </c>
      <c r="T52" s="1"/>
      <c r="U52" s="1" t="s">
        <v>1442</v>
      </c>
      <c r="V52" s="1" t="s">
        <v>4</v>
      </c>
      <c r="W52" s="1" t="s">
        <v>1443</v>
      </c>
      <c r="X52" s="1" t="s">
        <v>6</v>
      </c>
    </row>
    <row r="53" spans="1:24" x14ac:dyDescent="0.2">
      <c r="A53" s="1"/>
      <c r="B53" s="1" t="s">
        <v>1444</v>
      </c>
      <c r="C53" s="1" t="s">
        <v>1445</v>
      </c>
      <c r="D53" s="4" t="s">
        <v>2</v>
      </c>
      <c r="E53" s="5">
        <v>10</v>
      </c>
      <c r="F53" s="5">
        <v>150</v>
      </c>
      <c r="G53" s="11">
        <v>5.0599999999999996</v>
      </c>
      <c r="H53" s="14" t="s">
        <v>4624</v>
      </c>
      <c r="I53" s="20">
        <f>Plumbing_Press_US[[#This Row],[USD List / Unit]]*$I$3</f>
        <v>5.0599999999999996</v>
      </c>
      <c r="J53" s="6">
        <v>627998006113</v>
      </c>
      <c r="K53" s="1"/>
      <c r="L53" s="1" t="s">
        <v>10</v>
      </c>
      <c r="M53" s="1" t="s">
        <v>1202</v>
      </c>
      <c r="N53" s="1"/>
      <c r="O53" s="1"/>
      <c r="P53" s="2">
        <v>0.04</v>
      </c>
      <c r="Q53" s="2">
        <v>0.04</v>
      </c>
      <c r="R53" s="1" t="s">
        <v>926</v>
      </c>
      <c r="S53" s="1" t="s">
        <v>1446</v>
      </c>
      <c r="T53" s="1"/>
      <c r="U53" s="1" t="s">
        <v>1447</v>
      </c>
      <c r="V53" s="1" t="s">
        <v>4</v>
      </c>
      <c r="W53" s="1" t="s">
        <v>1448</v>
      </c>
      <c r="X53" s="1" t="s">
        <v>6</v>
      </c>
    </row>
    <row r="54" spans="1:24" x14ac:dyDescent="0.2">
      <c r="A54" s="1"/>
      <c r="B54" s="1" t="s">
        <v>1449</v>
      </c>
      <c r="C54" s="1" t="s">
        <v>1450</v>
      </c>
      <c r="D54" s="4" t="s">
        <v>2</v>
      </c>
      <c r="E54" s="5">
        <v>10</v>
      </c>
      <c r="F54" s="5">
        <v>400</v>
      </c>
      <c r="G54" s="11">
        <v>2.0129999999999999</v>
      </c>
      <c r="H54" s="14" t="s">
        <v>4624</v>
      </c>
      <c r="I54" s="20">
        <f>Plumbing_Press_US[[#This Row],[USD List / Unit]]*$I$3</f>
        <v>2.0129999999999999</v>
      </c>
      <c r="J54" s="6">
        <v>627998006120</v>
      </c>
      <c r="K54" s="1"/>
      <c r="L54" s="1" t="s">
        <v>109</v>
      </c>
      <c r="M54" s="1" t="s">
        <v>1202</v>
      </c>
      <c r="N54" s="1"/>
      <c r="O54" s="1"/>
      <c r="P54" s="2">
        <v>0.02</v>
      </c>
      <c r="Q54" s="2">
        <v>0.02</v>
      </c>
      <c r="R54" s="1" t="s">
        <v>926</v>
      </c>
      <c r="S54" s="1" t="s">
        <v>1451</v>
      </c>
      <c r="T54" s="1"/>
      <c r="U54" s="1" t="s">
        <v>1452</v>
      </c>
      <c r="V54" s="1" t="s">
        <v>4</v>
      </c>
      <c r="W54" s="1" t="s">
        <v>1453</v>
      </c>
      <c r="X54" s="1" t="s">
        <v>6</v>
      </c>
    </row>
    <row r="55" spans="1:24" x14ac:dyDescent="0.2">
      <c r="A55" s="1" t="s">
        <v>101</v>
      </c>
      <c r="B55" s="1" t="s">
        <v>1454</v>
      </c>
      <c r="C55" s="1" t="s">
        <v>1455</v>
      </c>
      <c r="D55" s="4" t="s">
        <v>2</v>
      </c>
      <c r="E55" s="5">
        <v>25</v>
      </c>
      <c r="F55" s="5">
        <v>375</v>
      </c>
      <c r="G55" s="11">
        <v>1.92</v>
      </c>
      <c r="H55" s="14" t="s">
        <v>4638</v>
      </c>
      <c r="I55" s="20">
        <f>Plumbing_Press_US[[#This Row],[USD List / Unit]]*$I$3</f>
        <v>1.92</v>
      </c>
      <c r="J55" s="6">
        <v>627998008582</v>
      </c>
      <c r="K55" s="1"/>
      <c r="L55" s="1" t="s">
        <v>109</v>
      </c>
      <c r="M55" s="1" t="s">
        <v>1202</v>
      </c>
      <c r="N55" s="1"/>
      <c r="O55" s="1"/>
      <c r="P55" s="2">
        <v>0.01</v>
      </c>
      <c r="Q55" s="2">
        <v>0.01</v>
      </c>
      <c r="R55" s="1" t="s">
        <v>926</v>
      </c>
      <c r="S55" s="1" t="s">
        <v>1456</v>
      </c>
      <c r="T55" s="1" t="s">
        <v>987</v>
      </c>
      <c r="U55" s="1" t="s">
        <v>1457</v>
      </c>
      <c r="V55" s="1" t="s">
        <v>4</v>
      </c>
      <c r="W55" s="1" t="s">
        <v>1458</v>
      </c>
      <c r="X55" s="1" t="s">
        <v>6</v>
      </c>
    </row>
    <row r="56" spans="1:24" x14ac:dyDescent="0.2">
      <c r="A56" s="1" t="s">
        <v>101</v>
      </c>
      <c r="B56" s="1" t="s">
        <v>1459</v>
      </c>
      <c r="C56" s="1" t="s">
        <v>1460</v>
      </c>
      <c r="D56" s="4" t="s">
        <v>2</v>
      </c>
      <c r="E56" s="5">
        <v>25</v>
      </c>
      <c r="F56" s="5">
        <v>300</v>
      </c>
      <c r="G56" s="11">
        <v>3.05</v>
      </c>
      <c r="H56" s="14" t="s">
        <v>4635</v>
      </c>
      <c r="I56" s="20">
        <f>Plumbing_Press_US[[#This Row],[USD List / Unit]]*$I$3</f>
        <v>3.05</v>
      </c>
      <c r="J56" s="6">
        <v>627998008599</v>
      </c>
      <c r="K56" s="1"/>
      <c r="L56" s="1" t="s">
        <v>109</v>
      </c>
      <c r="M56" s="1" t="s">
        <v>1202</v>
      </c>
      <c r="N56" s="1"/>
      <c r="O56" s="1"/>
      <c r="P56" s="2">
        <v>0.03</v>
      </c>
      <c r="Q56" s="2">
        <v>0.03</v>
      </c>
      <c r="R56" s="1" t="s">
        <v>926</v>
      </c>
      <c r="S56" s="1" t="s">
        <v>1461</v>
      </c>
      <c r="T56" s="1" t="s">
        <v>987</v>
      </c>
      <c r="U56" s="1" t="s">
        <v>1462</v>
      </c>
      <c r="V56" s="1" t="s">
        <v>4</v>
      </c>
      <c r="W56" s="1" t="s">
        <v>1463</v>
      </c>
      <c r="X56" s="1" t="s">
        <v>6</v>
      </c>
    </row>
    <row r="57" spans="1:24" x14ac:dyDescent="0.2">
      <c r="A57" s="1"/>
      <c r="B57" s="1" t="s">
        <v>1464</v>
      </c>
      <c r="C57" s="1" t="s">
        <v>1465</v>
      </c>
      <c r="D57" s="4" t="s">
        <v>2</v>
      </c>
      <c r="E57" s="5">
        <v>25</v>
      </c>
      <c r="F57" s="5">
        <v>1000</v>
      </c>
      <c r="G57" s="11">
        <v>1.0049999999999999</v>
      </c>
      <c r="H57" s="14" t="s">
        <v>4627</v>
      </c>
      <c r="I57" s="20">
        <f>Plumbing_Press_US[[#This Row],[USD List / Unit]]*$I$3</f>
        <v>1.0049999999999999</v>
      </c>
      <c r="J57" s="6">
        <v>627998006052</v>
      </c>
      <c r="K57" s="1"/>
      <c r="L57" s="1" t="s">
        <v>10</v>
      </c>
      <c r="M57" s="1" t="s">
        <v>1202</v>
      </c>
      <c r="N57" s="1"/>
      <c r="O57" s="1"/>
      <c r="P57" s="2">
        <v>0.01</v>
      </c>
      <c r="Q57" s="2">
        <v>0.01</v>
      </c>
      <c r="R57" s="1" t="s">
        <v>926</v>
      </c>
      <c r="S57" s="1" t="s">
        <v>1466</v>
      </c>
      <c r="T57" s="1"/>
      <c r="U57" s="1" t="s">
        <v>1467</v>
      </c>
      <c r="V57" s="1" t="s">
        <v>4</v>
      </c>
      <c r="W57" s="1" t="s">
        <v>1468</v>
      </c>
      <c r="X57" s="1" t="s">
        <v>6</v>
      </c>
    </row>
    <row r="58" spans="1:24" x14ac:dyDescent="0.2">
      <c r="A58" s="1"/>
      <c r="B58" s="1" t="s">
        <v>1469</v>
      </c>
      <c r="C58" s="1" t="s">
        <v>1470</v>
      </c>
      <c r="D58" s="4" t="s">
        <v>2</v>
      </c>
      <c r="E58" s="5">
        <v>25</v>
      </c>
      <c r="F58" s="5">
        <v>500</v>
      </c>
      <c r="G58" s="11">
        <v>1.5349999999999999</v>
      </c>
      <c r="H58" s="14" t="s">
        <v>4627</v>
      </c>
      <c r="I58" s="20">
        <f>Plumbing_Press_US[[#This Row],[USD List / Unit]]*$I$3</f>
        <v>1.5349999999999999</v>
      </c>
      <c r="J58" s="6">
        <v>627998006069</v>
      </c>
      <c r="K58" s="1"/>
      <c r="L58" s="1" t="s">
        <v>10</v>
      </c>
      <c r="M58" s="1" t="s">
        <v>1202</v>
      </c>
      <c r="N58" s="1"/>
      <c r="O58" s="1"/>
      <c r="P58" s="2">
        <v>0.01</v>
      </c>
      <c r="Q58" s="2">
        <v>0.01</v>
      </c>
      <c r="R58" s="1" t="s">
        <v>926</v>
      </c>
      <c r="S58" s="1" t="s">
        <v>1471</v>
      </c>
      <c r="T58" s="1"/>
      <c r="U58" s="1" t="s">
        <v>1472</v>
      </c>
      <c r="V58" s="1" t="s">
        <v>4</v>
      </c>
      <c r="W58" s="1" t="s">
        <v>1473</v>
      </c>
      <c r="X58" s="1" t="s">
        <v>6</v>
      </c>
    </row>
    <row r="59" spans="1:24" x14ac:dyDescent="0.2">
      <c r="A59" s="1"/>
      <c r="B59" s="1" t="s">
        <v>1474</v>
      </c>
      <c r="C59" s="1" t="s">
        <v>1475</v>
      </c>
      <c r="D59" s="4" t="s">
        <v>2</v>
      </c>
      <c r="E59" s="5">
        <v>10</v>
      </c>
      <c r="F59" s="5">
        <v>200</v>
      </c>
      <c r="G59" s="11">
        <v>2.984</v>
      </c>
      <c r="H59" s="14" t="s">
        <v>4627</v>
      </c>
      <c r="I59" s="20">
        <f>Plumbing_Press_US[[#This Row],[USD List / Unit]]*$I$3</f>
        <v>2.984</v>
      </c>
      <c r="J59" s="6">
        <v>627998006076</v>
      </c>
      <c r="K59" s="1"/>
      <c r="L59" s="1" t="s">
        <v>10</v>
      </c>
      <c r="M59" s="1" t="s">
        <v>1202</v>
      </c>
      <c r="N59" s="1"/>
      <c r="O59" s="1"/>
      <c r="P59" s="2">
        <v>0.01</v>
      </c>
      <c r="Q59" s="2">
        <v>0.01</v>
      </c>
      <c r="R59" s="1" t="s">
        <v>926</v>
      </c>
      <c r="S59" s="1" t="s">
        <v>1476</v>
      </c>
      <c r="T59" s="1"/>
      <c r="U59" s="1" t="s">
        <v>1477</v>
      </c>
      <c r="V59" s="1" t="s">
        <v>4</v>
      </c>
      <c r="W59" s="1" t="s">
        <v>1478</v>
      </c>
      <c r="X59" s="1" t="s">
        <v>6</v>
      </c>
    </row>
    <row r="60" spans="1:24" x14ac:dyDescent="0.2">
      <c r="A60" s="1"/>
      <c r="B60" s="1" t="s">
        <v>1479</v>
      </c>
      <c r="C60" s="1" t="s">
        <v>1480</v>
      </c>
      <c r="D60" s="4" t="s">
        <v>2</v>
      </c>
      <c r="E60" s="5">
        <v>25</v>
      </c>
      <c r="F60" s="5">
        <v>600</v>
      </c>
      <c r="G60" s="11">
        <v>1.2330000000000001</v>
      </c>
      <c r="H60" s="14" t="s">
        <v>4627</v>
      </c>
      <c r="I60" s="20">
        <f>Plumbing_Press_US[[#This Row],[USD List / Unit]]*$I$3</f>
        <v>1.2330000000000001</v>
      </c>
      <c r="J60" s="6">
        <v>627998006083</v>
      </c>
      <c r="K60" s="1"/>
      <c r="L60" s="1" t="s">
        <v>10</v>
      </c>
      <c r="M60" s="1" t="s">
        <v>1202</v>
      </c>
      <c r="N60" s="1"/>
      <c r="O60" s="1"/>
      <c r="P60" s="2">
        <v>0.01</v>
      </c>
      <c r="Q60" s="2">
        <v>0.01</v>
      </c>
      <c r="R60" s="1" t="s">
        <v>926</v>
      </c>
      <c r="S60" s="1" t="s">
        <v>1481</v>
      </c>
      <c r="T60" s="1"/>
      <c r="U60" s="1" t="s">
        <v>1482</v>
      </c>
      <c r="V60" s="1" t="s">
        <v>4</v>
      </c>
      <c r="W60" s="1" t="s">
        <v>1483</v>
      </c>
      <c r="X60" s="1" t="s">
        <v>6</v>
      </c>
    </row>
    <row r="61" spans="1:24" x14ac:dyDescent="0.2">
      <c r="A61" s="1"/>
      <c r="B61" s="1" t="s">
        <v>1484</v>
      </c>
      <c r="C61" s="1" t="s">
        <v>1485</v>
      </c>
      <c r="D61" s="4" t="s">
        <v>2</v>
      </c>
      <c r="E61" s="5">
        <v>5</v>
      </c>
      <c r="F61" s="5">
        <v>300</v>
      </c>
      <c r="G61" s="11">
        <v>2.9180000000000001</v>
      </c>
      <c r="H61" s="14" t="s">
        <v>4627</v>
      </c>
      <c r="I61" s="20">
        <f>Plumbing_Press_US[[#This Row],[USD List / Unit]]*$I$3</f>
        <v>2.9180000000000001</v>
      </c>
      <c r="J61" s="6">
        <v>627998008605</v>
      </c>
      <c r="K61" s="1"/>
      <c r="L61" s="1" t="s">
        <v>10</v>
      </c>
      <c r="M61" s="1" t="s">
        <v>1202</v>
      </c>
      <c r="N61" s="1"/>
      <c r="O61" s="1"/>
      <c r="P61" s="2">
        <v>7.0000000000000007E-2</v>
      </c>
      <c r="Q61" s="2">
        <v>7.0000000000000007E-2</v>
      </c>
      <c r="R61" s="1" t="s">
        <v>926</v>
      </c>
      <c r="S61" s="1" t="s">
        <v>1486</v>
      </c>
      <c r="T61" s="1"/>
      <c r="U61" s="1" t="s">
        <v>1487</v>
      </c>
      <c r="V61" s="1" t="s">
        <v>4</v>
      </c>
      <c r="W61" s="1" t="s">
        <v>1488</v>
      </c>
      <c r="X61" s="1" t="s">
        <v>6</v>
      </c>
    </row>
    <row r="62" spans="1:24" x14ac:dyDescent="0.2">
      <c r="A62" s="1"/>
      <c r="B62" s="1" t="s">
        <v>1489</v>
      </c>
      <c r="C62" s="1" t="s">
        <v>4760</v>
      </c>
      <c r="D62" s="4" t="s">
        <v>30</v>
      </c>
      <c r="E62" s="5">
        <v>6</v>
      </c>
      <c r="F62" s="5">
        <v>96</v>
      </c>
      <c r="G62" s="11">
        <v>91.7</v>
      </c>
      <c r="H62" s="14" t="s">
        <v>4628</v>
      </c>
      <c r="I62" s="20">
        <f>Plumbing_Press_US[[#This Row],[USD List / Unit]]*$I$3</f>
        <v>91.7</v>
      </c>
      <c r="J62" s="6">
        <v>627998000135</v>
      </c>
      <c r="K62" s="1"/>
      <c r="L62" s="1" t="s">
        <v>10</v>
      </c>
      <c r="M62" s="1" t="s">
        <v>1490</v>
      </c>
      <c r="N62" s="1"/>
      <c r="O62" s="1"/>
      <c r="P62" s="2">
        <v>5.4161000000000001</v>
      </c>
      <c r="Q62" s="2">
        <v>6.0884</v>
      </c>
      <c r="R62" s="1" t="s">
        <v>926</v>
      </c>
      <c r="S62" s="1" t="s">
        <v>1491</v>
      </c>
      <c r="T62" s="1" t="s">
        <v>1492</v>
      </c>
      <c r="U62" s="1" t="s">
        <v>1493</v>
      </c>
      <c r="V62" s="1" t="s">
        <v>33</v>
      </c>
      <c r="W62" s="1" t="s">
        <v>1494</v>
      </c>
      <c r="X62" s="1" t="s">
        <v>35</v>
      </c>
    </row>
    <row r="63" spans="1:24" x14ac:dyDescent="0.2">
      <c r="A63" s="1" t="s">
        <v>116</v>
      </c>
      <c r="B63" s="1" t="s">
        <v>4818</v>
      </c>
      <c r="C63" s="1" t="s">
        <v>4771</v>
      </c>
      <c r="D63" s="4" t="s">
        <v>30</v>
      </c>
      <c r="E63" s="5">
        <v>6</v>
      </c>
      <c r="F63" s="5">
        <v>96</v>
      </c>
      <c r="G63" s="11">
        <v>101.9</v>
      </c>
      <c r="H63" s="14" t="s">
        <v>4630</v>
      </c>
      <c r="I63" s="20">
        <f>Plumbing_Press_US[[#This Row],[USD List / Unit]]*$I$3</f>
        <v>101.9</v>
      </c>
      <c r="J63" s="6">
        <v>627998017133</v>
      </c>
      <c r="K63" s="1"/>
      <c r="L63" s="1" t="s">
        <v>10</v>
      </c>
      <c r="M63" s="1" t="s">
        <v>1490</v>
      </c>
      <c r="N63" s="1"/>
      <c r="O63" s="1"/>
      <c r="P63" s="2">
        <v>5.4161000000000001</v>
      </c>
      <c r="Q63" s="2">
        <v>6.0884</v>
      </c>
      <c r="R63" s="1" t="s">
        <v>926</v>
      </c>
      <c r="S63" s="1" t="s">
        <v>4819</v>
      </c>
      <c r="T63" s="1" t="s">
        <v>1492</v>
      </c>
      <c r="U63" s="1" t="s">
        <v>4772</v>
      </c>
      <c r="V63" s="1" t="s">
        <v>33</v>
      </c>
      <c r="W63" s="1" t="s">
        <v>4773</v>
      </c>
      <c r="X63" s="1" t="s">
        <v>35</v>
      </c>
    </row>
    <row r="64" spans="1:24" x14ac:dyDescent="0.2">
      <c r="A64" s="1"/>
      <c r="B64" s="1" t="s">
        <v>1495</v>
      </c>
      <c r="C64" s="1" t="s">
        <v>4761</v>
      </c>
      <c r="D64" s="4" t="s">
        <v>30</v>
      </c>
      <c r="E64" s="5">
        <v>3</v>
      </c>
      <c r="F64" s="5">
        <v>60</v>
      </c>
      <c r="G64" s="11">
        <v>159.5</v>
      </c>
      <c r="H64" s="14" t="s">
        <v>4628</v>
      </c>
      <c r="I64" s="20">
        <f>Plumbing_Press_US[[#This Row],[USD List / Unit]]*$I$3</f>
        <v>159.5</v>
      </c>
      <c r="J64" s="6">
        <v>627998000142</v>
      </c>
      <c r="K64" s="1"/>
      <c r="L64" s="1" t="s">
        <v>10</v>
      </c>
      <c r="M64" s="1" t="s">
        <v>1490</v>
      </c>
      <c r="N64" s="1"/>
      <c r="O64" s="1"/>
      <c r="P64" s="2">
        <v>10.220599999999999</v>
      </c>
      <c r="Q64" s="2">
        <v>11.605600000000001</v>
      </c>
      <c r="R64" s="1" t="s">
        <v>926</v>
      </c>
      <c r="S64" s="1" t="s">
        <v>1496</v>
      </c>
      <c r="T64" s="1" t="s">
        <v>1492</v>
      </c>
      <c r="U64" s="1" t="s">
        <v>1497</v>
      </c>
      <c r="V64" s="1" t="s">
        <v>33</v>
      </c>
      <c r="W64" s="1" t="s">
        <v>1498</v>
      </c>
      <c r="X64" s="1" t="s">
        <v>35</v>
      </c>
    </row>
    <row r="65" spans="1:24" x14ac:dyDescent="0.2">
      <c r="A65" s="1" t="s">
        <v>116</v>
      </c>
      <c r="B65" s="1" t="s">
        <v>4820</v>
      </c>
      <c r="C65" s="1" t="s">
        <v>4774</v>
      </c>
      <c r="D65" s="4" t="s">
        <v>30</v>
      </c>
      <c r="E65" s="5">
        <v>3</v>
      </c>
      <c r="F65" s="5">
        <v>60</v>
      </c>
      <c r="G65" s="11">
        <v>176.9</v>
      </c>
      <c r="H65" s="14" t="s">
        <v>4630</v>
      </c>
      <c r="I65" s="20">
        <f>Plumbing_Press_US[[#This Row],[USD List / Unit]]*$I$3</f>
        <v>176.9</v>
      </c>
      <c r="J65" s="6">
        <v>627998017140</v>
      </c>
      <c r="K65" s="1"/>
      <c r="L65" s="1" t="s">
        <v>10</v>
      </c>
      <c r="M65" s="1" t="s">
        <v>1490</v>
      </c>
      <c r="N65" s="1"/>
      <c r="O65" s="1"/>
      <c r="P65" s="2">
        <v>10.220599999999999</v>
      </c>
      <c r="Q65" s="2">
        <v>11.605600000000001</v>
      </c>
      <c r="R65" s="1" t="s">
        <v>926</v>
      </c>
      <c r="S65" s="1" t="s">
        <v>4821</v>
      </c>
      <c r="T65" s="1" t="s">
        <v>1492</v>
      </c>
      <c r="U65" s="1" t="s">
        <v>4775</v>
      </c>
      <c r="V65" s="1" t="s">
        <v>33</v>
      </c>
      <c r="W65" s="1" t="s">
        <v>4776</v>
      </c>
      <c r="X65" s="1" t="s">
        <v>35</v>
      </c>
    </row>
    <row r="66" spans="1:24" x14ac:dyDescent="0.2">
      <c r="A66" s="1"/>
      <c r="B66" s="1" t="s">
        <v>28</v>
      </c>
      <c r="C66" s="1" t="s">
        <v>29</v>
      </c>
      <c r="D66" s="4" t="s">
        <v>30</v>
      </c>
      <c r="E66" s="5">
        <v>1</v>
      </c>
      <c r="F66" s="5">
        <v>28</v>
      </c>
      <c r="G66" s="11">
        <v>310.39999999999998</v>
      </c>
      <c r="H66" s="14" t="s">
        <v>4629</v>
      </c>
      <c r="I66" s="20">
        <f>Plumbing_Press_US[[#This Row],[USD List / Unit]]*$I$3</f>
        <v>310.39999999999998</v>
      </c>
      <c r="J66" s="6">
        <v>627998005710</v>
      </c>
      <c r="K66" s="1"/>
      <c r="L66" s="1" t="s">
        <v>10</v>
      </c>
      <c r="M66" s="1" t="s">
        <v>1490</v>
      </c>
      <c r="N66" s="1"/>
      <c r="O66" s="1"/>
      <c r="P66" s="2">
        <v>16.967199999999998</v>
      </c>
      <c r="Q66" s="2">
        <v>19.347200000000001</v>
      </c>
      <c r="R66" s="1" t="s">
        <v>926</v>
      </c>
      <c r="S66" s="1" t="s">
        <v>1499</v>
      </c>
      <c r="T66" s="1" t="s">
        <v>1500</v>
      </c>
      <c r="U66" s="1" t="s">
        <v>32</v>
      </c>
      <c r="V66" s="1" t="s">
        <v>33</v>
      </c>
      <c r="W66" s="1" t="s">
        <v>34</v>
      </c>
      <c r="X66" s="1" t="s">
        <v>35</v>
      </c>
    </row>
    <row r="67" spans="1:24" x14ac:dyDescent="0.2">
      <c r="A67" s="1" t="s">
        <v>116</v>
      </c>
      <c r="B67" s="1" t="s">
        <v>4822</v>
      </c>
      <c r="C67" s="1" t="s">
        <v>4777</v>
      </c>
      <c r="D67" s="4" t="s">
        <v>30</v>
      </c>
      <c r="E67" s="5">
        <v>1</v>
      </c>
      <c r="F67" s="5">
        <v>28</v>
      </c>
      <c r="G67" s="11">
        <v>344.4</v>
      </c>
      <c r="H67" s="14" t="s">
        <v>4630</v>
      </c>
      <c r="I67" s="20">
        <f>Plumbing_Press_US[[#This Row],[USD List / Unit]]*$I$3</f>
        <v>344.4</v>
      </c>
      <c r="J67" s="6">
        <v>627998017157</v>
      </c>
      <c r="K67" s="1"/>
      <c r="L67" s="1" t="s">
        <v>10</v>
      </c>
      <c r="M67" s="1" t="s">
        <v>1490</v>
      </c>
      <c r="N67" s="1"/>
      <c r="O67" s="1"/>
      <c r="P67" s="2">
        <v>16.967199999999998</v>
      </c>
      <c r="Q67" s="2">
        <v>19.347200000000001</v>
      </c>
      <c r="R67" s="1" t="s">
        <v>926</v>
      </c>
      <c r="S67" s="1" t="s">
        <v>4823</v>
      </c>
      <c r="T67" s="1" t="s">
        <v>1500</v>
      </c>
      <c r="U67" s="1" t="s">
        <v>4778</v>
      </c>
      <c r="V67" s="1" t="s">
        <v>33</v>
      </c>
      <c r="W67" s="1" t="s">
        <v>4779</v>
      </c>
      <c r="X67" s="1" t="s">
        <v>35</v>
      </c>
    </row>
    <row r="68" spans="1:24" x14ac:dyDescent="0.2">
      <c r="A68" s="1"/>
      <c r="B68" s="1" t="s">
        <v>1501</v>
      </c>
      <c r="C68" s="1" t="s">
        <v>1502</v>
      </c>
      <c r="D68" s="4" t="s">
        <v>30</v>
      </c>
      <c r="E68" s="5">
        <v>1</v>
      </c>
      <c r="F68" s="5">
        <v>10</v>
      </c>
      <c r="G68" s="11">
        <v>582.6</v>
      </c>
      <c r="H68" s="14" t="s">
        <v>4700</v>
      </c>
      <c r="I68" s="20">
        <f>Plumbing_Press_US[[#This Row],[USD List / Unit]]*$I$3</f>
        <v>582.6</v>
      </c>
      <c r="J68" s="6">
        <v>627998009268</v>
      </c>
      <c r="K68" s="1" t="s">
        <v>1503</v>
      </c>
      <c r="L68" s="1" t="s">
        <v>10</v>
      </c>
      <c r="M68" s="1" t="s">
        <v>1490</v>
      </c>
      <c r="N68" s="1"/>
      <c r="O68" s="1" t="s">
        <v>4499</v>
      </c>
      <c r="P68" s="2">
        <v>25.145</v>
      </c>
      <c r="Q68" s="2">
        <v>28.835000000000001</v>
      </c>
      <c r="R68" s="1" t="s">
        <v>926</v>
      </c>
      <c r="S68" s="1" t="s">
        <v>1504</v>
      </c>
      <c r="T68" s="1" t="s">
        <v>1500</v>
      </c>
      <c r="U68" s="1" t="s">
        <v>1505</v>
      </c>
      <c r="V68" s="1" t="s">
        <v>33</v>
      </c>
      <c r="W68" s="1" t="s">
        <v>1506</v>
      </c>
      <c r="X68" s="1" t="s">
        <v>35</v>
      </c>
    </row>
    <row r="69" spans="1:24" x14ac:dyDescent="0.2">
      <c r="A69" s="1"/>
      <c r="B69" s="1" t="s">
        <v>1507</v>
      </c>
      <c r="C69" s="1" t="s">
        <v>1508</v>
      </c>
      <c r="D69" s="4" t="s">
        <v>30</v>
      </c>
      <c r="E69" s="5">
        <v>1</v>
      </c>
      <c r="F69" s="5">
        <v>8</v>
      </c>
      <c r="G69" s="11">
        <v>768.7</v>
      </c>
      <c r="H69" s="14" t="s">
        <v>4700</v>
      </c>
      <c r="I69" s="20">
        <f>Plumbing_Press_US[[#This Row],[USD List / Unit]]*$I$3</f>
        <v>768.7</v>
      </c>
      <c r="J69" s="6">
        <v>627998010660</v>
      </c>
      <c r="K69" s="1" t="s">
        <v>1503</v>
      </c>
      <c r="L69" s="1" t="s">
        <v>10</v>
      </c>
      <c r="M69" s="1" t="s">
        <v>1490</v>
      </c>
      <c r="N69" s="1"/>
      <c r="O69" s="1"/>
      <c r="P69" s="2">
        <v>35.264899999999997</v>
      </c>
      <c r="Q69" s="2">
        <v>37.474899999999998</v>
      </c>
      <c r="R69" s="1" t="s">
        <v>926</v>
      </c>
      <c r="S69" s="1" t="s">
        <v>1509</v>
      </c>
      <c r="T69" s="1" t="s">
        <v>1500</v>
      </c>
      <c r="U69" s="1" t="s">
        <v>1510</v>
      </c>
      <c r="V69" s="1" t="s">
        <v>33</v>
      </c>
      <c r="W69" s="1" t="s">
        <v>1511</v>
      </c>
      <c r="X69" s="1" t="s">
        <v>35</v>
      </c>
    </row>
    <row r="70" spans="1:24" x14ac:dyDescent="0.2">
      <c r="A70" s="1"/>
      <c r="B70" s="1" t="s">
        <v>1512</v>
      </c>
      <c r="C70" s="1" t="s">
        <v>1513</v>
      </c>
      <c r="D70" s="4" t="s">
        <v>30</v>
      </c>
      <c r="E70" s="5">
        <v>1</v>
      </c>
      <c r="F70" s="5">
        <v>5</v>
      </c>
      <c r="G70" s="11">
        <v>1530.1</v>
      </c>
      <c r="H70" s="14" t="s">
        <v>4700</v>
      </c>
      <c r="I70" s="20">
        <f>Plumbing_Press_US[[#This Row],[USD List / Unit]]*$I$3</f>
        <v>1530.1</v>
      </c>
      <c r="J70" s="6">
        <v>627998012312</v>
      </c>
      <c r="K70" s="1" t="s">
        <v>1503</v>
      </c>
      <c r="L70" s="1" t="s">
        <v>10</v>
      </c>
      <c r="M70" s="1" t="s">
        <v>1490</v>
      </c>
      <c r="N70" s="1"/>
      <c r="O70" s="1"/>
      <c r="P70" s="2">
        <v>60.201599999999999</v>
      </c>
      <c r="Q70" s="2">
        <v>62.931600000000003</v>
      </c>
      <c r="R70" s="1" t="s">
        <v>926</v>
      </c>
      <c r="S70" s="1" t="s">
        <v>1514</v>
      </c>
      <c r="T70" s="1" t="s">
        <v>1500</v>
      </c>
      <c r="U70" s="1" t="s">
        <v>1515</v>
      </c>
      <c r="V70" s="1" t="s">
        <v>33</v>
      </c>
      <c r="W70" s="1" t="s">
        <v>1516</v>
      </c>
      <c r="X70" s="1" t="s">
        <v>35</v>
      </c>
    </row>
    <row r="71" spans="1:24" x14ac:dyDescent="0.2">
      <c r="A71" s="1"/>
      <c r="B71" s="1" t="s">
        <v>1517</v>
      </c>
      <c r="C71" s="1" t="s">
        <v>1518</v>
      </c>
      <c r="D71" s="4" t="s">
        <v>772</v>
      </c>
      <c r="E71" s="5">
        <v>1</v>
      </c>
      <c r="F71" s="5">
        <v>20</v>
      </c>
      <c r="G71" s="11">
        <v>366.8</v>
      </c>
      <c r="H71" s="14" t="s">
        <v>4628</v>
      </c>
      <c r="I71" s="20">
        <f>Plumbing_Press_US[[#This Row],[USD List / Unit]]*$I$3</f>
        <v>366.8</v>
      </c>
      <c r="J71" s="6">
        <v>627998000159</v>
      </c>
      <c r="K71" s="1"/>
      <c r="L71" s="1" t="s">
        <v>10</v>
      </c>
      <c r="M71" s="1" t="s">
        <v>1490</v>
      </c>
      <c r="N71" s="1"/>
      <c r="O71" s="1"/>
      <c r="P71" s="2">
        <v>21.664300000000001</v>
      </c>
      <c r="Q71" s="2">
        <v>22.674299999999999</v>
      </c>
      <c r="R71" s="1" t="s">
        <v>926</v>
      </c>
      <c r="S71" s="1" t="s">
        <v>1519</v>
      </c>
      <c r="T71" s="1" t="s">
        <v>1500</v>
      </c>
      <c r="U71" s="1" t="s">
        <v>1520</v>
      </c>
      <c r="V71" s="1" t="s">
        <v>774</v>
      </c>
      <c r="W71" s="1" t="s">
        <v>1521</v>
      </c>
      <c r="X71" s="1" t="s">
        <v>776</v>
      </c>
    </row>
    <row r="72" spans="1:24" x14ac:dyDescent="0.2">
      <c r="A72" s="1" t="s">
        <v>116</v>
      </c>
      <c r="B72" s="1" t="s">
        <v>4824</v>
      </c>
      <c r="C72" s="1" t="s">
        <v>4780</v>
      </c>
      <c r="D72" s="4" t="s">
        <v>772</v>
      </c>
      <c r="E72" s="5">
        <v>1</v>
      </c>
      <c r="F72" s="5">
        <v>20</v>
      </c>
      <c r="G72" s="11">
        <v>407.6</v>
      </c>
      <c r="H72" s="14" t="s">
        <v>4630</v>
      </c>
      <c r="I72" s="20">
        <f>Plumbing_Press_US[[#This Row],[USD List / Unit]]*$I$3</f>
        <v>407.6</v>
      </c>
      <c r="J72" s="6">
        <v>627998017164</v>
      </c>
      <c r="K72" s="1"/>
      <c r="L72" s="1" t="s">
        <v>10</v>
      </c>
      <c r="M72" s="1" t="s">
        <v>1490</v>
      </c>
      <c r="N72" s="1"/>
      <c r="O72" s="1"/>
      <c r="P72" s="2">
        <v>21.664300000000001</v>
      </c>
      <c r="Q72" s="2">
        <v>22.674299999999999</v>
      </c>
      <c r="R72" s="1" t="s">
        <v>926</v>
      </c>
      <c r="S72" s="1" t="s">
        <v>4825</v>
      </c>
      <c r="T72" s="1" t="s">
        <v>1500</v>
      </c>
      <c r="U72" s="1" t="s">
        <v>4781</v>
      </c>
      <c r="V72" s="1" t="s">
        <v>774</v>
      </c>
      <c r="W72" s="1" t="s">
        <v>4782</v>
      </c>
      <c r="X72" s="1" t="s">
        <v>776</v>
      </c>
    </row>
    <row r="73" spans="1:24" x14ac:dyDescent="0.2">
      <c r="A73" s="1"/>
      <c r="B73" s="1" t="s">
        <v>1522</v>
      </c>
      <c r="C73" s="1" t="s">
        <v>1523</v>
      </c>
      <c r="D73" s="4" t="s">
        <v>772</v>
      </c>
      <c r="E73" s="5">
        <v>1</v>
      </c>
      <c r="F73" s="5">
        <v>20</v>
      </c>
      <c r="G73" s="11">
        <v>319</v>
      </c>
      <c r="H73" s="14" t="s">
        <v>4628</v>
      </c>
      <c r="I73" s="20">
        <f>Plumbing_Press_US[[#This Row],[USD List / Unit]]*$I$3</f>
        <v>319</v>
      </c>
      <c r="J73" s="6">
        <v>627998000166</v>
      </c>
      <c r="K73" s="1"/>
      <c r="L73" s="1" t="s">
        <v>10</v>
      </c>
      <c r="M73" s="1" t="s">
        <v>1490</v>
      </c>
      <c r="N73" s="1"/>
      <c r="O73" s="1"/>
      <c r="P73" s="2">
        <v>20.441299999999998</v>
      </c>
      <c r="Q73" s="2">
        <v>21.4513</v>
      </c>
      <c r="R73" s="1" t="s">
        <v>926</v>
      </c>
      <c r="S73" s="1" t="s">
        <v>1524</v>
      </c>
      <c r="T73" s="1" t="s">
        <v>1500</v>
      </c>
      <c r="U73" s="1" t="s">
        <v>1525</v>
      </c>
      <c r="V73" s="1" t="s">
        <v>774</v>
      </c>
      <c r="W73" s="1" t="s">
        <v>1526</v>
      </c>
      <c r="X73" s="1" t="s">
        <v>776</v>
      </c>
    </row>
    <row r="74" spans="1:24" x14ac:dyDescent="0.2">
      <c r="A74" s="1" t="s">
        <v>116</v>
      </c>
      <c r="B74" s="1" t="s">
        <v>4826</v>
      </c>
      <c r="C74" s="1" t="s">
        <v>4783</v>
      </c>
      <c r="D74" s="4" t="s">
        <v>772</v>
      </c>
      <c r="E74" s="5">
        <v>1</v>
      </c>
      <c r="F74" s="5">
        <v>20</v>
      </c>
      <c r="G74" s="11">
        <v>353.8</v>
      </c>
      <c r="H74" s="14" t="s">
        <v>4630</v>
      </c>
      <c r="I74" s="20">
        <f>Plumbing_Press_US[[#This Row],[USD List / Unit]]*$I$3</f>
        <v>353.8</v>
      </c>
      <c r="J74" s="6">
        <v>627998017171</v>
      </c>
      <c r="K74" s="1"/>
      <c r="L74" s="1" t="s">
        <v>10</v>
      </c>
      <c r="M74" s="1" t="s">
        <v>1490</v>
      </c>
      <c r="N74" s="1"/>
      <c r="O74" s="1"/>
      <c r="P74" s="2">
        <v>20.441299999999998</v>
      </c>
      <c r="Q74" s="2">
        <v>21.4513</v>
      </c>
      <c r="R74" s="1" t="s">
        <v>926</v>
      </c>
      <c r="S74" s="1" t="s">
        <v>4877</v>
      </c>
      <c r="T74" s="1" t="s">
        <v>1500</v>
      </c>
      <c r="U74" s="1" t="s">
        <v>4784</v>
      </c>
      <c r="V74" s="1" t="s">
        <v>774</v>
      </c>
      <c r="W74" s="1" t="s">
        <v>4785</v>
      </c>
      <c r="X74" s="1" t="s">
        <v>776</v>
      </c>
    </row>
    <row r="75" spans="1:24" x14ac:dyDescent="0.2">
      <c r="A75" s="1"/>
      <c r="B75" s="1" t="s">
        <v>1527</v>
      </c>
      <c r="C75" s="1" t="s">
        <v>1528</v>
      </c>
      <c r="D75" s="4" t="s">
        <v>772</v>
      </c>
      <c r="E75" s="5">
        <v>1</v>
      </c>
      <c r="F75" s="5">
        <v>20</v>
      </c>
      <c r="G75" s="11">
        <v>310.39999999999998</v>
      </c>
      <c r="H75" s="14" t="s">
        <v>4628</v>
      </c>
      <c r="I75" s="20">
        <f>Plumbing_Press_US[[#This Row],[USD List / Unit]]*$I$3</f>
        <v>310.39999999999998</v>
      </c>
      <c r="J75" s="6">
        <v>627998005727</v>
      </c>
      <c r="K75" s="1"/>
      <c r="L75" s="1" t="s">
        <v>10</v>
      </c>
      <c r="M75" s="1" t="s">
        <v>1490</v>
      </c>
      <c r="N75" s="1"/>
      <c r="O75" s="1"/>
      <c r="P75" s="2">
        <v>16.967199999999998</v>
      </c>
      <c r="Q75" s="2">
        <v>17.9772</v>
      </c>
      <c r="R75" s="1" t="s">
        <v>926</v>
      </c>
      <c r="S75" s="1" t="s">
        <v>4878</v>
      </c>
      <c r="T75" s="1" t="s">
        <v>1500</v>
      </c>
      <c r="U75" s="1" t="s">
        <v>1529</v>
      </c>
      <c r="V75" s="1" t="s">
        <v>774</v>
      </c>
      <c r="W75" s="1" t="s">
        <v>1530</v>
      </c>
      <c r="X75" s="1" t="s">
        <v>776</v>
      </c>
    </row>
    <row r="76" spans="1:24" x14ac:dyDescent="0.2">
      <c r="A76" s="1" t="s">
        <v>116</v>
      </c>
      <c r="B76" s="1" t="s">
        <v>4827</v>
      </c>
      <c r="C76" s="1" t="s">
        <v>4786</v>
      </c>
      <c r="D76" s="4" t="s">
        <v>772</v>
      </c>
      <c r="E76" s="5">
        <v>1</v>
      </c>
      <c r="F76" s="5">
        <v>20</v>
      </c>
      <c r="G76" s="11">
        <v>344.4</v>
      </c>
      <c r="H76" s="14" t="s">
        <v>4630</v>
      </c>
      <c r="I76" s="20">
        <f>Plumbing_Press_US[[#This Row],[USD List / Unit]]*$I$3</f>
        <v>344.4</v>
      </c>
      <c r="J76" s="6">
        <v>627998017188</v>
      </c>
      <c r="K76" s="1"/>
      <c r="L76" s="1" t="s">
        <v>10</v>
      </c>
      <c r="M76" s="1" t="s">
        <v>1490</v>
      </c>
      <c r="N76" s="1"/>
      <c r="O76" s="1"/>
      <c r="P76" s="2">
        <v>16.967199999999998</v>
      </c>
      <c r="Q76" s="2">
        <v>17.9772</v>
      </c>
      <c r="R76" s="1" t="s">
        <v>926</v>
      </c>
      <c r="S76" s="1" t="s">
        <v>4879</v>
      </c>
      <c r="T76" s="1" t="s">
        <v>1500</v>
      </c>
      <c r="U76" s="1" t="s">
        <v>4787</v>
      </c>
      <c r="V76" s="1" t="s">
        <v>774</v>
      </c>
      <c r="W76" s="1" t="s">
        <v>4788</v>
      </c>
      <c r="X76" s="1" t="s">
        <v>776</v>
      </c>
    </row>
    <row r="77" spans="1:24" x14ac:dyDescent="0.2">
      <c r="A77" s="1"/>
      <c r="B77" s="1" t="s">
        <v>1531</v>
      </c>
      <c r="C77" s="1" t="s">
        <v>1532</v>
      </c>
      <c r="D77" s="4" t="s">
        <v>772</v>
      </c>
      <c r="E77" s="5">
        <v>1</v>
      </c>
      <c r="F77" s="5">
        <v>15</v>
      </c>
      <c r="G77" s="11">
        <v>582.6</v>
      </c>
      <c r="H77" s="14" t="s">
        <v>4700</v>
      </c>
      <c r="I77" s="20">
        <f>Plumbing_Press_US[[#This Row],[USD List / Unit]]*$I$3</f>
        <v>582.6</v>
      </c>
      <c r="J77" s="6">
        <v>627998009039</v>
      </c>
      <c r="K77" s="1" t="s">
        <v>1503</v>
      </c>
      <c r="L77" s="1" t="s">
        <v>10</v>
      </c>
      <c r="M77" s="1" t="s">
        <v>1490</v>
      </c>
      <c r="N77" s="1"/>
      <c r="O77" s="1" t="s">
        <v>4500</v>
      </c>
      <c r="P77" s="2">
        <v>25.145</v>
      </c>
      <c r="Q77" s="2">
        <v>26.155000000000001</v>
      </c>
      <c r="R77" s="1" t="s">
        <v>926</v>
      </c>
      <c r="S77" s="1" t="s">
        <v>1533</v>
      </c>
      <c r="T77" s="1" t="s">
        <v>1500</v>
      </c>
      <c r="U77" s="1" t="s">
        <v>1534</v>
      </c>
      <c r="V77" s="1" t="s">
        <v>774</v>
      </c>
      <c r="W77" s="1" t="s">
        <v>1535</v>
      </c>
      <c r="X77" s="1" t="s">
        <v>776</v>
      </c>
    </row>
    <row r="78" spans="1:24" x14ac:dyDescent="0.2">
      <c r="A78" s="1"/>
      <c r="B78" s="1" t="s">
        <v>1536</v>
      </c>
      <c r="C78" s="1" t="s">
        <v>1537</v>
      </c>
      <c r="D78" s="4" t="s">
        <v>772</v>
      </c>
      <c r="E78" s="5">
        <v>1</v>
      </c>
      <c r="F78" s="5">
        <v>10</v>
      </c>
      <c r="G78" s="11">
        <v>768.7</v>
      </c>
      <c r="H78" s="14" t="s">
        <v>4700</v>
      </c>
      <c r="I78" s="20">
        <f>Plumbing_Press_US[[#This Row],[USD List / Unit]]*$I$3</f>
        <v>768.7</v>
      </c>
      <c r="J78" s="6">
        <v>627998010677</v>
      </c>
      <c r="K78" s="1" t="s">
        <v>1503</v>
      </c>
      <c r="L78" s="1" t="s">
        <v>10</v>
      </c>
      <c r="M78" s="1" t="s">
        <v>1490</v>
      </c>
      <c r="N78" s="1"/>
      <c r="O78" s="1"/>
      <c r="P78" s="2">
        <v>35.264899999999997</v>
      </c>
      <c r="Q78" s="2">
        <v>36.578200000000002</v>
      </c>
      <c r="R78" s="1" t="s">
        <v>926</v>
      </c>
      <c r="S78" s="1" t="s">
        <v>1538</v>
      </c>
      <c r="T78" s="1" t="s">
        <v>1500</v>
      </c>
      <c r="U78" s="1" t="s">
        <v>1539</v>
      </c>
      <c r="V78" s="1" t="s">
        <v>774</v>
      </c>
      <c r="W78" s="1" t="s">
        <v>1540</v>
      </c>
      <c r="X78" s="1" t="s">
        <v>776</v>
      </c>
    </row>
    <row r="79" spans="1:24" x14ac:dyDescent="0.2">
      <c r="A79" s="1"/>
      <c r="B79" s="1" t="s">
        <v>1541</v>
      </c>
      <c r="C79" s="1" t="s">
        <v>1542</v>
      </c>
      <c r="D79" s="4" t="s">
        <v>772</v>
      </c>
      <c r="E79" s="5">
        <v>1</v>
      </c>
      <c r="F79" s="5">
        <v>5</v>
      </c>
      <c r="G79" s="11">
        <v>1530.1</v>
      </c>
      <c r="H79" s="14" t="s">
        <v>4700</v>
      </c>
      <c r="I79" s="20">
        <f>Plumbing_Press_US[[#This Row],[USD List / Unit]]*$I$3</f>
        <v>1530.1</v>
      </c>
      <c r="J79" s="6">
        <v>627998012329</v>
      </c>
      <c r="K79" s="1" t="s">
        <v>1503</v>
      </c>
      <c r="L79" s="1" t="s">
        <v>10</v>
      </c>
      <c r="M79" s="1" t="s">
        <v>1490</v>
      </c>
      <c r="N79" s="1"/>
      <c r="O79" s="1"/>
      <c r="P79" s="2">
        <v>60.201599999999999</v>
      </c>
      <c r="Q79" s="2">
        <v>61.721600000000002</v>
      </c>
      <c r="R79" s="1" t="s">
        <v>926</v>
      </c>
      <c r="S79" s="1" t="s">
        <v>4880</v>
      </c>
      <c r="T79" s="1" t="s">
        <v>1500</v>
      </c>
      <c r="U79" s="1" t="s">
        <v>1543</v>
      </c>
      <c r="V79" s="1" t="s">
        <v>774</v>
      </c>
      <c r="W79" s="1" t="s">
        <v>1544</v>
      </c>
      <c r="X79" s="1" t="s">
        <v>776</v>
      </c>
    </row>
    <row r="80" spans="1:24" x14ac:dyDescent="0.2">
      <c r="A80" s="1"/>
      <c r="B80" s="1" t="s">
        <v>36</v>
      </c>
      <c r="C80" s="1" t="s">
        <v>37</v>
      </c>
      <c r="D80" s="4" t="s">
        <v>30</v>
      </c>
      <c r="E80" s="5">
        <v>1</v>
      </c>
      <c r="F80" s="5">
        <v>48</v>
      </c>
      <c r="G80" s="11">
        <v>275.10000000000002</v>
      </c>
      <c r="H80" s="14" t="s">
        <v>4629</v>
      </c>
      <c r="I80" s="20">
        <f>Plumbing_Press_US[[#This Row],[USD List / Unit]]*$I$3</f>
        <v>275.10000000000002</v>
      </c>
      <c r="J80" s="6">
        <v>627998000173</v>
      </c>
      <c r="K80" s="1"/>
      <c r="L80" s="1" t="s">
        <v>10</v>
      </c>
      <c r="M80" s="1" t="s">
        <v>1490</v>
      </c>
      <c r="N80" s="1"/>
      <c r="O80" s="1"/>
      <c r="P80" s="2">
        <v>16.248200000000001</v>
      </c>
      <c r="Q80" s="2">
        <v>18.6172</v>
      </c>
      <c r="R80" s="1" t="s">
        <v>926</v>
      </c>
      <c r="S80" s="1" t="s">
        <v>1545</v>
      </c>
      <c r="T80" s="1" t="s">
        <v>1500</v>
      </c>
      <c r="U80" s="1" t="s">
        <v>38</v>
      </c>
      <c r="V80" s="1" t="s">
        <v>33</v>
      </c>
      <c r="W80" s="1" t="s">
        <v>39</v>
      </c>
      <c r="X80" s="1" t="s">
        <v>35</v>
      </c>
    </row>
    <row r="81" spans="1:24" x14ac:dyDescent="0.2">
      <c r="A81" s="1" t="s">
        <v>116</v>
      </c>
      <c r="B81" s="1" t="s">
        <v>4828</v>
      </c>
      <c r="C81" s="1" t="s">
        <v>4789</v>
      </c>
      <c r="D81" s="4" t="s">
        <v>30</v>
      </c>
      <c r="E81" s="5">
        <v>1</v>
      </c>
      <c r="F81" s="5">
        <v>48</v>
      </c>
      <c r="G81" s="11">
        <v>305.7</v>
      </c>
      <c r="H81" s="14" t="s">
        <v>4630</v>
      </c>
      <c r="I81" s="20">
        <f>Plumbing_Press_US[[#This Row],[USD List / Unit]]*$I$3</f>
        <v>305.7</v>
      </c>
      <c r="J81" s="6">
        <v>627998017195</v>
      </c>
      <c r="K81" s="1"/>
      <c r="L81" s="1" t="s">
        <v>10</v>
      </c>
      <c r="M81" s="1" t="s">
        <v>1490</v>
      </c>
      <c r="N81" s="1"/>
      <c r="O81" s="1"/>
      <c r="P81" s="2">
        <v>16.248200000000001</v>
      </c>
      <c r="Q81" s="2">
        <v>18.6172</v>
      </c>
      <c r="R81" s="1" t="s">
        <v>926</v>
      </c>
      <c r="S81" s="1" t="s">
        <v>4829</v>
      </c>
      <c r="T81" s="1" t="s">
        <v>1500</v>
      </c>
      <c r="U81" s="1" t="s">
        <v>4790</v>
      </c>
      <c r="V81" s="1" t="s">
        <v>33</v>
      </c>
      <c r="W81" s="1" t="s">
        <v>4791</v>
      </c>
      <c r="X81" s="1" t="s">
        <v>35</v>
      </c>
    </row>
    <row r="82" spans="1:24" x14ac:dyDescent="0.2">
      <c r="A82" s="1"/>
      <c r="B82" s="1" t="s">
        <v>40</v>
      </c>
      <c r="C82" s="1" t="s">
        <v>41</v>
      </c>
      <c r="D82" s="4" t="s">
        <v>30</v>
      </c>
      <c r="E82" s="5">
        <v>1</v>
      </c>
      <c r="F82" s="5">
        <v>21</v>
      </c>
      <c r="G82" s="11">
        <v>478.5</v>
      </c>
      <c r="H82" s="14" t="s">
        <v>4629</v>
      </c>
      <c r="I82" s="20">
        <f>Plumbing_Press_US[[#This Row],[USD List / Unit]]*$I$3</f>
        <v>478.5</v>
      </c>
      <c r="J82" s="6">
        <v>627998000180</v>
      </c>
      <c r="K82" s="1"/>
      <c r="L82" s="1" t="s">
        <v>10</v>
      </c>
      <c r="M82" s="1" t="s">
        <v>1490</v>
      </c>
      <c r="N82" s="1"/>
      <c r="O82" s="1"/>
      <c r="P82" s="2">
        <v>30.661899999999999</v>
      </c>
      <c r="Q82" s="2">
        <v>33.851900000000001</v>
      </c>
      <c r="R82" s="1" t="s">
        <v>926</v>
      </c>
      <c r="S82" s="1" t="s">
        <v>1546</v>
      </c>
      <c r="T82" s="1" t="s">
        <v>1500</v>
      </c>
      <c r="U82" s="1" t="s">
        <v>42</v>
      </c>
      <c r="V82" s="1" t="s">
        <v>33</v>
      </c>
      <c r="W82" s="1" t="s">
        <v>43</v>
      </c>
      <c r="X82" s="1" t="s">
        <v>35</v>
      </c>
    </row>
    <row r="83" spans="1:24" x14ac:dyDescent="0.2">
      <c r="A83" s="1" t="s">
        <v>116</v>
      </c>
      <c r="B83" s="1" t="s">
        <v>4830</v>
      </c>
      <c r="C83" s="1" t="s">
        <v>4792</v>
      </c>
      <c r="D83" s="4" t="s">
        <v>30</v>
      </c>
      <c r="E83" s="5">
        <v>1</v>
      </c>
      <c r="F83" s="5">
        <v>21</v>
      </c>
      <c r="G83" s="11">
        <v>530.70000000000005</v>
      </c>
      <c r="H83" s="14" t="s">
        <v>4630</v>
      </c>
      <c r="I83" s="20">
        <f>Plumbing_Press_US[[#This Row],[USD List / Unit]]*$I$3</f>
        <v>530.70000000000005</v>
      </c>
      <c r="J83" s="6">
        <v>627998017201</v>
      </c>
      <c r="K83" s="1"/>
      <c r="L83" s="1" t="s">
        <v>10</v>
      </c>
      <c r="M83" s="1" t="s">
        <v>1490</v>
      </c>
      <c r="N83" s="1"/>
      <c r="O83" s="1"/>
      <c r="P83" s="2">
        <v>30.661899999999999</v>
      </c>
      <c r="Q83" s="2">
        <v>33.851900000000001</v>
      </c>
      <c r="R83" s="1" t="s">
        <v>926</v>
      </c>
      <c r="S83" s="1" t="s">
        <v>4831</v>
      </c>
      <c r="T83" s="1" t="s">
        <v>1500</v>
      </c>
      <c r="U83" s="1" t="s">
        <v>4793</v>
      </c>
      <c r="V83" s="1" t="s">
        <v>33</v>
      </c>
      <c r="W83" s="1" t="s">
        <v>4794</v>
      </c>
      <c r="X83" s="1" t="s">
        <v>35</v>
      </c>
    </row>
    <row r="84" spans="1:24" x14ac:dyDescent="0.2">
      <c r="A84" s="1"/>
      <c r="B84" s="1" t="s">
        <v>44</v>
      </c>
      <c r="C84" s="1" t="s">
        <v>45</v>
      </c>
      <c r="D84" s="4" t="s">
        <v>30</v>
      </c>
      <c r="E84" s="5">
        <v>1</v>
      </c>
      <c r="F84" s="5">
        <v>11</v>
      </c>
      <c r="G84" s="11">
        <v>931.2</v>
      </c>
      <c r="H84" s="14" t="s">
        <v>4629</v>
      </c>
      <c r="I84" s="20">
        <f>Plumbing_Press_US[[#This Row],[USD List / Unit]]*$I$3</f>
        <v>931.2</v>
      </c>
      <c r="J84" s="6">
        <v>627998005734</v>
      </c>
      <c r="K84" s="1"/>
      <c r="L84" s="1" t="s">
        <v>10</v>
      </c>
      <c r="M84" s="1" t="s">
        <v>1490</v>
      </c>
      <c r="N84" s="1"/>
      <c r="O84" s="1"/>
      <c r="P84" s="2">
        <v>50.901600000000002</v>
      </c>
      <c r="Q84" s="2">
        <v>54.651600000000002</v>
      </c>
      <c r="R84" s="1" t="s">
        <v>926</v>
      </c>
      <c r="S84" s="1" t="s">
        <v>1547</v>
      </c>
      <c r="T84" s="1" t="s">
        <v>1500</v>
      </c>
      <c r="U84" s="1" t="s">
        <v>46</v>
      </c>
      <c r="V84" s="1" t="s">
        <v>33</v>
      </c>
      <c r="W84" s="1" t="s">
        <v>47</v>
      </c>
      <c r="X84" s="1" t="s">
        <v>35</v>
      </c>
    </row>
    <row r="85" spans="1:24" x14ac:dyDescent="0.2">
      <c r="A85" s="1" t="s">
        <v>116</v>
      </c>
      <c r="B85" s="1" t="s">
        <v>4832</v>
      </c>
      <c r="C85" s="1" t="s">
        <v>4795</v>
      </c>
      <c r="D85" s="4" t="s">
        <v>30</v>
      </c>
      <c r="E85" s="5">
        <v>1</v>
      </c>
      <c r="F85" s="5">
        <v>11</v>
      </c>
      <c r="G85" s="11">
        <v>1033.2</v>
      </c>
      <c r="H85" s="14" t="s">
        <v>4630</v>
      </c>
      <c r="I85" s="20">
        <f>Plumbing_Press_US[[#This Row],[USD List / Unit]]*$I$3</f>
        <v>1033.2</v>
      </c>
      <c r="J85" s="6">
        <v>627998017218</v>
      </c>
      <c r="K85" s="1"/>
      <c r="L85" s="1" t="s">
        <v>10</v>
      </c>
      <c r="M85" s="1" t="s">
        <v>1490</v>
      </c>
      <c r="N85" s="1"/>
      <c r="O85" s="1"/>
      <c r="P85" s="2">
        <v>50.901600000000002</v>
      </c>
      <c r="Q85" s="2">
        <v>54.651600000000002</v>
      </c>
      <c r="R85" s="1" t="s">
        <v>926</v>
      </c>
      <c r="S85" s="1" t="s">
        <v>4833</v>
      </c>
      <c r="T85" s="1" t="s">
        <v>1500</v>
      </c>
      <c r="U85" s="1" t="s">
        <v>4796</v>
      </c>
      <c r="V85" s="1" t="s">
        <v>33</v>
      </c>
      <c r="W85" s="1" t="s">
        <v>4797</v>
      </c>
      <c r="X85" s="1" t="s">
        <v>35</v>
      </c>
    </row>
    <row r="86" spans="1:24" x14ac:dyDescent="0.2">
      <c r="A86" s="1"/>
      <c r="B86" s="1" t="s">
        <v>1548</v>
      </c>
      <c r="C86" s="1" t="s">
        <v>1549</v>
      </c>
      <c r="D86" s="4" t="s">
        <v>30</v>
      </c>
      <c r="E86" s="5">
        <v>1</v>
      </c>
      <c r="F86" s="5">
        <v>7</v>
      </c>
      <c r="G86" s="11">
        <v>1747.8</v>
      </c>
      <c r="H86" s="14" t="s">
        <v>4700</v>
      </c>
      <c r="I86" s="20">
        <f>Plumbing_Press_US[[#This Row],[USD List / Unit]]*$I$3</f>
        <v>1747.8</v>
      </c>
      <c r="J86" s="6">
        <v>627998011087</v>
      </c>
      <c r="K86" s="1" t="s">
        <v>1503</v>
      </c>
      <c r="L86" s="1" t="s">
        <v>10</v>
      </c>
      <c r="M86" s="1" t="s">
        <v>1490</v>
      </c>
      <c r="N86" s="1"/>
      <c r="O86" s="1" t="s">
        <v>4501</v>
      </c>
      <c r="P86" s="2">
        <v>75.435100000000006</v>
      </c>
      <c r="Q86" s="2">
        <v>82.2851</v>
      </c>
      <c r="R86" s="1" t="s">
        <v>926</v>
      </c>
      <c r="S86" s="1" t="s">
        <v>1550</v>
      </c>
      <c r="T86" s="1" t="s">
        <v>1500</v>
      </c>
      <c r="U86" s="1" t="s">
        <v>1551</v>
      </c>
      <c r="V86" s="1" t="s">
        <v>33</v>
      </c>
      <c r="W86" s="1" t="s">
        <v>1552</v>
      </c>
      <c r="X86" s="1" t="s">
        <v>35</v>
      </c>
    </row>
    <row r="87" spans="1:24" x14ac:dyDescent="0.2">
      <c r="A87" s="1"/>
      <c r="B87" s="1" t="s">
        <v>1553</v>
      </c>
      <c r="C87" s="1" t="s">
        <v>1554</v>
      </c>
      <c r="D87" s="4" t="s">
        <v>30</v>
      </c>
      <c r="E87" s="5">
        <v>1</v>
      </c>
      <c r="F87" s="5">
        <v>5</v>
      </c>
      <c r="G87" s="11">
        <v>2306.1</v>
      </c>
      <c r="H87" s="14" t="s">
        <v>4700</v>
      </c>
      <c r="I87" s="20">
        <f>Plumbing_Press_US[[#This Row],[USD List / Unit]]*$I$3</f>
        <v>2306.1</v>
      </c>
      <c r="J87" s="6">
        <v>627998010684</v>
      </c>
      <c r="K87" s="1" t="s">
        <v>1503</v>
      </c>
      <c r="L87" s="1" t="s">
        <v>10</v>
      </c>
      <c r="M87" s="1" t="s">
        <v>31</v>
      </c>
      <c r="N87" s="1"/>
      <c r="O87" s="1"/>
      <c r="P87" s="2">
        <v>105.79470000000001</v>
      </c>
      <c r="Q87" s="2">
        <v>108.8947</v>
      </c>
      <c r="R87" s="1" t="s">
        <v>926</v>
      </c>
      <c r="S87" s="1" t="s">
        <v>1555</v>
      </c>
      <c r="T87" s="1" t="s">
        <v>1500</v>
      </c>
      <c r="U87" s="1" t="s">
        <v>1556</v>
      </c>
      <c r="V87" s="1" t="s">
        <v>33</v>
      </c>
      <c r="W87" s="1" t="s">
        <v>1557</v>
      </c>
      <c r="X87" s="1" t="s">
        <v>35</v>
      </c>
    </row>
    <row r="88" spans="1:24" x14ac:dyDescent="0.2">
      <c r="A88" s="1"/>
      <c r="B88" s="1" t="s">
        <v>1558</v>
      </c>
      <c r="C88" s="1" t="s">
        <v>1559</v>
      </c>
      <c r="D88" s="4" t="s">
        <v>30</v>
      </c>
      <c r="E88" s="5">
        <v>1</v>
      </c>
      <c r="F88" s="5">
        <v>3</v>
      </c>
      <c r="G88" s="11">
        <v>4590.3</v>
      </c>
      <c r="H88" s="14" t="s">
        <v>4700</v>
      </c>
      <c r="I88" s="20">
        <f>Plumbing_Press_US[[#This Row],[USD List / Unit]]*$I$3</f>
        <v>4590.3</v>
      </c>
      <c r="J88" s="6">
        <v>627998012336</v>
      </c>
      <c r="K88" s="1" t="s">
        <v>1503</v>
      </c>
      <c r="L88" s="1" t="s">
        <v>10</v>
      </c>
      <c r="M88" s="1" t="s">
        <v>1490</v>
      </c>
      <c r="N88" s="1"/>
      <c r="O88" s="1"/>
      <c r="P88" s="2">
        <v>180.60489999999999</v>
      </c>
      <c r="Q88" s="2">
        <v>183.70490000000001</v>
      </c>
      <c r="R88" s="1" t="s">
        <v>926</v>
      </c>
      <c r="S88" s="1" t="s">
        <v>1560</v>
      </c>
      <c r="T88" s="1" t="s">
        <v>1500</v>
      </c>
      <c r="U88" s="1" t="s">
        <v>1561</v>
      </c>
      <c r="V88" s="1" t="s">
        <v>33</v>
      </c>
      <c r="W88" s="1" t="s">
        <v>1562</v>
      </c>
      <c r="X88" s="1" t="s">
        <v>35</v>
      </c>
    </row>
    <row r="89" spans="1:24" x14ac:dyDescent="0.2">
      <c r="A89" s="1"/>
      <c r="B89" s="1" t="s">
        <v>48</v>
      </c>
      <c r="C89" s="1" t="s">
        <v>49</v>
      </c>
      <c r="D89" s="4" t="s">
        <v>30</v>
      </c>
      <c r="E89" s="5">
        <v>1</v>
      </c>
      <c r="F89" s="5">
        <v>32</v>
      </c>
      <c r="G89" s="11">
        <v>458.5</v>
      </c>
      <c r="H89" s="14" t="s">
        <v>4629</v>
      </c>
      <c r="I89" s="20">
        <f>Plumbing_Press_US[[#This Row],[USD List / Unit]]*$I$3</f>
        <v>458.5</v>
      </c>
      <c r="J89" s="6">
        <v>627998000197</v>
      </c>
      <c r="K89" s="1"/>
      <c r="L89" s="1" t="s">
        <v>10</v>
      </c>
      <c r="M89" s="1" t="s">
        <v>1490</v>
      </c>
      <c r="N89" s="1"/>
      <c r="O89" s="1"/>
      <c r="P89" s="2">
        <v>27.080300000000001</v>
      </c>
      <c r="Q89" s="2">
        <v>29.400300000000001</v>
      </c>
      <c r="R89" s="1" t="s">
        <v>926</v>
      </c>
      <c r="S89" s="1" t="s">
        <v>1563</v>
      </c>
      <c r="T89" s="1" t="s">
        <v>1500</v>
      </c>
      <c r="U89" s="1" t="s">
        <v>50</v>
      </c>
      <c r="V89" s="1" t="s">
        <v>33</v>
      </c>
      <c r="W89" s="1" t="s">
        <v>51</v>
      </c>
      <c r="X89" s="1" t="s">
        <v>35</v>
      </c>
    </row>
    <row r="90" spans="1:24" x14ac:dyDescent="0.2">
      <c r="A90" s="1"/>
      <c r="B90" s="1" t="s">
        <v>52</v>
      </c>
      <c r="C90" s="1" t="s">
        <v>53</v>
      </c>
      <c r="D90" s="4" t="s">
        <v>30</v>
      </c>
      <c r="E90" s="5">
        <v>1</v>
      </c>
      <c r="F90" s="5">
        <v>12</v>
      </c>
      <c r="G90" s="11">
        <v>797.5</v>
      </c>
      <c r="H90" s="14" t="s">
        <v>4629</v>
      </c>
      <c r="I90" s="20">
        <f>Plumbing_Press_US[[#This Row],[USD List / Unit]]*$I$3</f>
        <v>797.5</v>
      </c>
      <c r="J90" s="6">
        <v>627998000203</v>
      </c>
      <c r="K90" s="1"/>
      <c r="L90" s="1" t="s">
        <v>10</v>
      </c>
      <c r="M90" s="1" t="s">
        <v>1490</v>
      </c>
      <c r="N90" s="1"/>
      <c r="O90" s="1"/>
      <c r="P90" s="2">
        <v>51.103200000000001</v>
      </c>
      <c r="Q90" s="2">
        <v>54.863199999999999</v>
      </c>
      <c r="R90" s="1" t="s">
        <v>926</v>
      </c>
      <c r="S90" s="1" t="s">
        <v>1564</v>
      </c>
      <c r="T90" s="1" t="s">
        <v>1500</v>
      </c>
      <c r="U90" s="1" t="s">
        <v>54</v>
      </c>
      <c r="V90" s="1" t="s">
        <v>33</v>
      </c>
      <c r="W90" s="1" t="s">
        <v>55</v>
      </c>
      <c r="X90" s="1" t="s">
        <v>35</v>
      </c>
    </row>
    <row r="91" spans="1:24" x14ac:dyDescent="0.2">
      <c r="A91" s="1"/>
      <c r="B91" s="1" t="s">
        <v>56</v>
      </c>
      <c r="C91" s="1" t="s">
        <v>57</v>
      </c>
      <c r="D91" s="4" t="s">
        <v>30</v>
      </c>
      <c r="E91" s="5">
        <v>1</v>
      </c>
      <c r="F91" s="5">
        <v>20</v>
      </c>
      <c r="G91" s="11">
        <v>917</v>
      </c>
      <c r="H91" s="14" t="s">
        <v>4629</v>
      </c>
      <c r="I91" s="20">
        <f>Plumbing_Press_US[[#This Row],[USD List / Unit]]*$I$3</f>
        <v>917</v>
      </c>
      <c r="J91" s="6">
        <v>627998000210</v>
      </c>
      <c r="K91" s="1"/>
      <c r="L91" s="1" t="s">
        <v>10</v>
      </c>
      <c r="M91" s="1" t="s">
        <v>1490</v>
      </c>
      <c r="N91" s="1"/>
      <c r="O91" s="1"/>
      <c r="P91" s="2">
        <v>54.160600000000002</v>
      </c>
      <c r="Q91" s="2">
        <v>57.410600000000002</v>
      </c>
      <c r="R91" s="1" t="s">
        <v>926</v>
      </c>
      <c r="S91" s="1" t="s">
        <v>1565</v>
      </c>
      <c r="T91" s="1" t="s">
        <v>1500</v>
      </c>
      <c r="U91" s="1" t="s">
        <v>58</v>
      </c>
      <c r="V91" s="1" t="s">
        <v>33</v>
      </c>
      <c r="W91" s="1" t="s">
        <v>59</v>
      </c>
      <c r="X91" s="1" t="s">
        <v>35</v>
      </c>
    </row>
    <row r="92" spans="1:24" x14ac:dyDescent="0.2">
      <c r="A92" s="1"/>
      <c r="B92" s="1" t="s">
        <v>1566</v>
      </c>
      <c r="C92" s="1" t="s">
        <v>4762</v>
      </c>
      <c r="D92" s="4" t="s">
        <v>30</v>
      </c>
      <c r="E92" s="5">
        <v>6</v>
      </c>
      <c r="F92" s="5">
        <v>96</v>
      </c>
      <c r="G92" s="11">
        <v>91.7</v>
      </c>
      <c r="H92" s="14" t="s">
        <v>4631</v>
      </c>
      <c r="I92" s="20">
        <f>Plumbing_Press_US[[#This Row],[USD List / Unit]]*$I$3</f>
        <v>91.7</v>
      </c>
      <c r="J92" s="6">
        <v>627998000227</v>
      </c>
      <c r="K92" s="1"/>
      <c r="L92" s="1" t="s">
        <v>10</v>
      </c>
      <c r="M92" s="1" t="s">
        <v>1490</v>
      </c>
      <c r="N92" s="1"/>
      <c r="O92" s="1"/>
      <c r="P92" s="2">
        <v>5.4161000000000001</v>
      </c>
      <c r="Q92" s="2">
        <v>6.0884</v>
      </c>
      <c r="R92" s="1" t="s">
        <v>926</v>
      </c>
      <c r="S92" s="1" t="s">
        <v>1567</v>
      </c>
      <c r="T92" s="1" t="s">
        <v>1492</v>
      </c>
      <c r="U92" s="1" t="s">
        <v>1568</v>
      </c>
      <c r="V92" s="1" t="s">
        <v>33</v>
      </c>
      <c r="W92" s="1" t="s">
        <v>1569</v>
      </c>
      <c r="X92" s="1" t="s">
        <v>35</v>
      </c>
    </row>
    <row r="93" spans="1:24" x14ac:dyDescent="0.2">
      <c r="A93" s="1" t="s">
        <v>116</v>
      </c>
      <c r="B93" s="1" t="s">
        <v>4834</v>
      </c>
      <c r="C93" s="1" t="s">
        <v>4835</v>
      </c>
      <c r="D93" s="4" t="s">
        <v>30</v>
      </c>
      <c r="E93" s="5">
        <v>6</v>
      </c>
      <c r="F93" s="5">
        <v>96</v>
      </c>
      <c r="G93" s="11">
        <v>101.9</v>
      </c>
      <c r="H93" s="14" t="s">
        <v>4860</v>
      </c>
      <c r="I93" s="20">
        <f>Plumbing_Press_US[[#This Row],[USD List / Unit]]*$I$3</f>
        <v>101.9</v>
      </c>
      <c r="J93" s="6">
        <v>627998017225</v>
      </c>
      <c r="K93" s="1"/>
      <c r="L93" s="1" t="s">
        <v>10</v>
      </c>
      <c r="M93" s="1" t="s">
        <v>1490</v>
      </c>
      <c r="N93" s="1"/>
      <c r="O93" s="1"/>
      <c r="P93" s="2">
        <v>5.4161000000000001</v>
      </c>
      <c r="Q93" s="2">
        <v>6.0884</v>
      </c>
      <c r="R93" s="1" t="s">
        <v>926</v>
      </c>
      <c r="S93" s="1" t="s">
        <v>4836</v>
      </c>
      <c r="T93" s="1" t="s">
        <v>1492</v>
      </c>
      <c r="U93" s="1" t="s">
        <v>4798</v>
      </c>
      <c r="V93" s="1" t="s">
        <v>33</v>
      </c>
      <c r="W93" s="1" t="s">
        <v>4799</v>
      </c>
      <c r="X93" s="1" t="s">
        <v>35</v>
      </c>
    </row>
    <row r="94" spans="1:24" x14ac:dyDescent="0.2">
      <c r="A94" s="1"/>
      <c r="B94" s="1" t="s">
        <v>1570</v>
      </c>
      <c r="C94" s="1" t="s">
        <v>4763</v>
      </c>
      <c r="D94" s="4" t="s">
        <v>30</v>
      </c>
      <c r="E94" s="5">
        <v>3</v>
      </c>
      <c r="F94" s="5">
        <v>60</v>
      </c>
      <c r="G94" s="11">
        <v>159.5</v>
      </c>
      <c r="H94" s="14" t="s">
        <v>4631</v>
      </c>
      <c r="I94" s="20">
        <f>Plumbing_Press_US[[#This Row],[USD List / Unit]]*$I$3</f>
        <v>159.5</v>
      </c>
      <c r="J94" s="6">
        <v>627998000234</v>
      </c>
      <c r="K94" s="1"/>
      <c r="L94" s="1" t="s">
        <v>10</v>
      </c>
      <c r="M94" s="1" t="s">
        <v>1490</v>
      </c>
      <c r="N94" s="1"/>
      <c r="O94" s="1"/>
      <c r="P94" s="2">
        <v>10.220599999999999</v>
      </c>
      <c r="Q94" s="2">
        <v>11.605600000000001</v>
      </c>
      <c r="R94" s="1" t="s">
        <v>926</v>
      </c>
      <c r="S94" s="1" t="s">
        <v>1571</v>
      </c>
      <c r="T94" s="1" t="s">
        <v>1492</v>
      </c>
      <c r="U94" s="1" t="s">
        <v>1572</v>
      </c>
      <c r="V94" s="1" t="s">
        <v>33</v>
      </c>
      <c r="W94" s="1" t="s">
        <v>1573</v>
      </c>
      <c r="X94" s="1" t="s">
        <v>35</v>
      </c>
    </row>
    <row r="95" spans="1:24" x14ac:dyDescent="0.2">
      <c r="A95" s="1" t="s">
        <v>116</v>
      </c>
      <c r="B95" s="1" t="s">
        <v>4837</v>
      </c>
      <c r="C95" s="1" t="s">
        <v>4838</v>
      </c>
      <c r="D95" s="4" t="s">
        <v>30</v>
      </c>
      <c r="E95" s="5">
        <v>3</v>
      </c>
      <c r="F95" s="5">
        <v>60</v>
      </c>
      <c r="G95" s="11">
        <v>176.9</v>
      </c>
      <c r="H95" s="14" t="s">
        <v>4860</v>
      </c>
      <c r="I95" s="20">
        <f>Plumbing_Press_US[[#This Row],[USD List / Unit]]*$I$3</f>
        <v>176.9</v>
      </c>
      <c r="J95" s="6">
        <v>627998017232</v>
      </c>
      <c r="K95" s="1"/>
      <c r="L95" s="1" t="s">
        <v>10</v>
      </c>
      <c r="M95" s="1" t="s">
        <v>1490</v>
      </c>
      <c r="N95" s="1"/>
      <c r="O95" s="1"/>
      <c r="P95" s="2">
        <v>10.220599999999999</v>
      </c>
      <c r="Q95" s="2">
        <v>11.605600000000001</v>
      </c>
      <c r="R95" s="1" t="s">
        <v>926</v>
      </c>
      <c r="S95" s="1" t="s">
        <v>4839</v>
      </c>
      <c r="T95" s="1" t="s">
        <v>1492</v>
      </c>
      <c r="U95" s="1" t="s">
        <v>4800</v>
      </c>
      <c r="V95" s="1" t="s">
        <v>33</v>
      </c>
      <c r="W95" s="1" t="s">
        <v>4801</v>
      </c>
      <c r="X95" s="1" t="s">
        <v>35</v>
      </c>
    </row>
    <row r="96" spans="1:24" x14ac:dyDescent="0.2">
      <c r="A96" s="1"/>
      <c r="B96" s="1" t="s">
        <v>1574</v>
      </c>
      <c r="C96" s="1" t="s">
        <v>1575</v>
      </c>
      <c r="D96" s="4" t="s">
        <v>30</v>
      </c>
      <c r="E96" s="5">
        <v>1</v>
      </c>
      <c r="F96" s="5">
        <v>28</v>
      </c>
      <c r="G96" s="11">
        <v>310.39999999999998</v>
      </c>
      <c r="H96" s="14" t="s">
        <v>4631</v>
      </c>
      <c r="I96" s="20">
        <f>Plumbing_Press_US[[#This Row],[USD List / Unit]]*$I$3</f>
        <v>310.39999999999998</v>
      </c>
      <c r="J96" s="6">
        <v>627998006373</v>
      </c>
      <c r="K96" s="1"/>
      <c r="L96" s="1" t="s">
        <v>10</v>
      </c>
      <c r="M96" s="1" t="s">
        <v>31</v>
      </c>
      <c r="N96" s="1"/>
      <c r="O96" s="1"/>
      <c r="P96" s="2">
        <v>16.967199999999998</v>
      </c>
      <c r="Q96" s="2">
        <v>19.347200000000001</v>
      </c>
      <c r="R96" s="1" t="s">
        <v>926</v>
      </c>
      <c r="S96" s="1" t="s">
        <v>1576</v>
      </c>
      <c r="T96" s="1" t="s">
        <v>1500</v>
      </c>
      <c r="U96" s="1" t="s">
        <v>1577</v>
      </c>
      <c r="V96" s="1" t="s">
        <v>33</v>
      </c>
      <c r="W96" s="1" t="s">
        <v>1578</v>
      </c>
      <c r="X96" s="1" t="s">
        <v>35</v>
      </c>
    </row>
    <row r="97" spans="1:24" x14ac:dyDescent="0.2">
      <c r="A97" s="1" t="s">
        <v>116</v>
      </c>
      <c r="B97" s="1" t="s">
        <v>4840</v>
      </c>
      <c r="C97" s="1" t="s">
        <v>4841</v>
      </c>
      <c r="D97" s="4" t="s">
        <v>30</v>
      </c>
      <c r="E97" s="5">
        <v>1</v>
      </c>
      <c r="F97" s="5">
        <v>28</v>
      </c>
      <c r="G97" s="11">
        <v>344.4</v>
      </c>
      <c r="H97" s="14" t="s">
        <v>4860</v>
      </c>
      <c r="I97" s="20">
        <f>Plumbing_Press_US[[#This Row],[USD List / Unit]]*$I$3</f>
        <v>344.4</v>
      </c>
      <c r="J97" s="6">
        <v>627998017249</v>
      </c>
      <c r="K97" s="1"/>
      <c r="L97" s="1" t="s">
        <v>10</v>
      </c>
      <c r="M97" s="1" t="s">
        <v>1490</v>
      </c>
      <c r="N97" s="1"/>
      <c r="O97" s="1"/>
      <c r="P97" s="2">
        <v>16.967199999999998</v>
      </c>
      <c r="Q97" s="2">
        <v>19.347200000000001</v>
      </c>
      <c r="R97" s="1" t="s">
        <v>926</v>
      </c>
      <c r="S97" s="1" t="s">
        <v>4842</v>
      </c>
      <c r="T97" s="1" t="s">
        <v>1500</v>
      </c>
      <c r="U97" s="1" t="s">
        <v>4802</v>
      </c>
      <c r="V97" s="1" t="s">
        <v>33</v>
      </c>
      <c r="W97" s="1" t="s">
        <v>4803</v>
      </c>
      <c r="X97" s="1" t="s">
        <v>35</v>
      </c>
    </row>
    <row r="98" spans="1:24" x14ac:dyDescent="0.2">
      <c r="A98" s="1"/>
      <c r="B98" s="1" t="s">
        <v>1579</v>
      </c>
      <c r="C98" s="1" t="s">
        <v>1580</v>
      </c>
      <c r="D98" s="4" t="s">
        <v>772</v>
      </c>
      <c r="E98" s="5">
        <v>1</v>
      </c>
      <c r="F98" s="5">
        <v>20</v>
      </c>
      <c r="G98" s="11">
        <v>366.8</v>
      </c>
      <c r="H98" s="14" t="s">
        <v>4631</v>
      </c>
      <c r="I98" s="20">
        <f>Plumbing_Press_US[[#This Row],[USD List / Unit]]*$I$3</f>
        <v>366.8</v>
      </c>
      <c r="J98" s="6">
        <v>627998000241</v>
      </c>
      <c r="K98" s="1"/>
      <c r="L98" s="1" t="s">
        <v>10</v>
      </c>
      <c r="M98" s="1" t="s">
        <v>1490</v>
      </c>
      <c r="N98" s="1"/>
      <c r="O98" s="1"/>
      <c r="P98" s="2">
        <v>21.664300000000001</v>
      </c>
      <c r="Q98" s="2">
        <v>22.674299999999999</v>
      </c>
      <c r="R98" s="1" t="s">
        <v>926</v>
      </c>
      <c r="S98" s="1" t="s">
        <v>1581</v>
      </c>
      <c r="T98" s="1" t="s">
        <v>1500</v>
      </c>
      <c r="U98" s="1" t="s">
        <v>1582</v>
      </c>
      <c r="V98" s="1" t="s">
        <v>774</v>
      </c>
      <c r="W98" s="1" t="s">
        <v>1583</v>
      </c>
      <c r="X98" s="1" t="s">
        <v>776</v>
      </c>
    </row>
    <row r="99" spans="1:24" x14ac:dyDescent="0.2">
      <c r="A99" s="1" t="s">
        <v>116</v>
      </c>
      <c r="B99" s="1" t="s">
        <v>4843</v>
      </c>
      <c r="C99" s="1" t="s">
        <v>4844</v>
      </c>
      <c r="D99" s="4" t="s">
        <v>772</v>
      </c>
      <c r="E99" s="5">
        <v>1</v>
      </c>
      <c r="F99" s="5">
        <v>20</v>
      </c>
      <c r="G99" s="11">
        <v>407.6</v>
      </c>
      <c r="H99" s="14" t="s">
        <v>4860</v>
      </c>
      <c r="I99" s="20">
        <f>Plumbing_Press_US[[#This Row],[USD List / Unit]]*$I$3</f>
        <v>407.6</v>
      </c>
      <c r="J99" s="6">
        <v>627998017256</v>
      </c>
      <c r="K99" s="1"/>
      <c r="L99" s="1" t="s">
        <v>10</v>
      </c>
      <c r="M99" s="1" t="s">
        <v>1490</v>
      </c>
      <c r="N99" s="1"/>
      <c r="O99" s="1"/>
      <c r="P99" s="2">
        <v>21.664300000000001</v>
      </c>
      <c r="Q99" s="2">
        <v>22.674299999999999</v>
      </c>
      <c r="R99" s="1" t="s">
        <v>926</v>
      </c>
      <c r="S99" s="1" t="s">
        <v>4845</v>
      </c>
      <c r="T99" s="1" t="s">
        <v>1500</v>
      </c>
      <c r="U99" s="1" t="s">
        <v>4804</v>
      </c>
      <c r="V99" s="1" t="s">
        <v>774</v>
      </c>
      <c r="W99" s="1" t="s">
        <v>4805</v>
      </c>
      <c r="X99" s="1" t="s">
        <v>776</v>
      </c>
    </row>
    <row r="100" spans="1:24" x14ac:dyDescent="0.2">
      <c r="A100" s="1"/>
      <c r="B100" s="1" t="s">
        <v>1584</v>
      </c>
      <c r="C100" s="1" t="s">
        <v>1585</v>
      </c>
      <c r="D100" s="4" t="s">
        <v>772</v>
      </c>
      <c r="E100" s="5">
        <v>1</v>
      </c>
      <c r="F100" s="5">
        <v>20</v>
      </c>
      <c r="G100" s="11">
        <v>319</v>
      </c>
      <c r="H100" s="14" t="s">
        <v>4631</v>
      </c>
      <c r="I100" s="20">
        <f>Plumbing_Press_US[[#This Row],[USD List / Unit]]*$I$3</f>
        <v>319</v>
      </c>
      <c r="J100" s="6">
        <v>627998000258</v>
      </c>
      <c r="K100" s="1"/>
      <c r="L100" s="1" t="s">
        <v>10</v>
      </c>
      <c r="M100" s="1" t="s">
        <v>1490</v>
      </c>
      <c r="N100" s="1"/>
      <c r="O100" s="1"/>
      <c r="P100" s="2">
        <v>20.441299999999998</v>
      </c>
      <c r="Q100" s="2">
        <v>21.4513</v>
      </c>
      <c r="R100" s="1" t="s">
        <v>926</v>
      </c>
      <c r="S100" s="1" t="s">
        <v>1586</v>
      </c>
      <c r="T100" s="1" t="s">
        <v>1500</v>
      </c>
      <c r="U100" s="1" t="s">
        <v>1587</v>
      </c>
      <c r="V100" s="1" t="s">
        <v>774</v>
      </c>
      <c r="W100" s="1" t="s">
        <v>1588</v>
      </c>
      <c r="X100" s="1" t="s">
        <v>776</v>
      </c>
    </row>
    <row r="101" spans="1:24" x14ac:dyDescent="0.2">
      <c r="A101" s="1" t="s">
        <v>116</v>
      </c>
      <c r="B101" s="1" t="s">
        <v>4846</v>
      </c>
      <c r="C101" s="1" t="s">
        <v>4847</v>
      </c>
      <c r="D101" s="4" t="s">
        <v>772</v>
      </c>
      <c r="E101" s="5">
        <v>1</v>
      </c>
      <c r="F101" s="5">
        <v>20</v>
      </c>
      <c r="G101" s="11">
        <v>353.8</v>
      </c>
      <c r="H101" s="14" t="s">
        <v>4860</v>
      </c>
      <c r="I101" s="20">
        <f>Plumbing_Press_US[[#This Row],[USD List / Unit]]*$I$3</f>
        <v>353.8</v>
      </c>
      <c r="J101" s="6">
        <v>627998017263</v>
      </c>
      <c r="K101" s="1"/>
      <c r="L101" s="1" t="s">
        <v>10</v>
      </c>
      <c r="M101" s="1" t="s">
        <v>1490</v>
      </c>
      <c r="N101" s="1"/>
      <c r="O101" s="1"/>
      <c r="P101" s="2">
        <v>20.441299999999998</v>
      </c>
      <c r="Q101" s="2">
        <v>21.4513</v>
      </c>
      <c r="R101" s="1" t="s">
        <v>926</v>
      </c>
      <c r="S101" s="1" t="s">
        <v>4881</v>
      </c>
      <c r="T101" s="1" t="s">
        <v>1500</v>
      </c>
      <c r="U101" s="1" t="s">
        <v>4806</v>
      </c>
      <c r="V101" s="1" t="s">
        <v>774</v>
      </c>
      <c r="W101" s="1" t="s">
        <v>4807</v>
      </c>
      <c r="X101" s="1" t="s">
        <v>776</v>
      </c>
    </row>
    <row r="102" spans="1:24" x14ac:dyDescent="0.2">
      <c r="A102" s="1"/>
      <c r="B102" s="1" t="s">
        <v>1589</v>
      </c>
      <c r="C102" s="1" t="s">
        <v>1590</v>
      </c>
      <c r="D102" s="4" t="s">
        <v>772</v>
      </c>
      <c r="E102" s="5">
        <v>1</v>
      </c>
      <c r="F102" s="5">
        <v>20</v>
      </c>
      <c r="G102" s="11">
        <v>310.39999999999998</v>
      </c>
      <c r="H102" s="14" t="s">
        <v>4631</v>
      </c>
      <c r="I102" s="20">
        <f>Plumbing_Press_US[[#This Row],[USD List / Unit]]*$I$3</f>
        <v>310.39999999999998</v>
      </c>
      <c r="J102" s="6">
        <v>627998006380</v>
      </c>
      <c r="K102" s="1"/>
      <c r="L102" s="1" t="s">
        <v>10</v>
      </c>
      <c r="M102" s="1" t="s">
        <v>1490</v>
      </c>
      <c r="N102" s="1"/>
      <c r="O102" s="1"/>
      <c r="P102" s="2">
        <v>16.967199999999998</v>
      </c>
      <c r="Q102" s="2">
        <v>17.9772</v>
      </c>
      <c r="R102" s="1" t="s">
        <v>926</v>
      </c>
      <c r="S102" s="1" t="s">
        <v>1591</v>
      </c>
      <c r="T102" s="1" t="s">
        <v>1500</v>
      </c>
      <c r="U102" s="1" t="s">
        <v>1592</v>
      </c>
      <c r="V102" s="1" t="s">
        <v>774</v>
      </c>
      <c r="W102" s="1" t="s">
        <v>1593</v>
      </c>
      <c r="X102" s="1" t="s">
        <v>776</v>
      </c>
    </row>
    <row r="103" spans="1:24" x14ac:dyDescent="0.2">
      <c r="A103" s="1" t="s">
        <v>116</v>
      </c>
      <c r="B103" s="1" t="s">
        <v>4848</v>
      </c>
      <c r="C103" s="1" t="s">
        <v>4849</v>
      </c>
      <c r="D103" s="4" t="s">
        <v>772</v>
      </c>
      <c r="E103" s="5">
        <v>1</v>
      </c>
      <c r="F103" s="5">
        <v>20</v>
      </c>
      <c r="G103" s="11">
        <v>344.4</v>
      </c>
      <c r="H103" s="14" t="s">
        <v>4860</v>
      </c>
      <c r="I103" s="20">
        <f>Plumbing_Press_US[[#This Row],[USD List / Unit]]*$I$3</f>
        <v>344.4</v>
      </c>
      <c r="J103" s="6">
        <v>627998017270</v>
      </c>
      <c r="K103" s="1"/>
      <c r="L103" s="1" t="s">
        <v>10</v>
      </c>
      <c r="M103" s="1" t="s">
        <v>1490</v>
      </c>
      <c r="N103" s="1"/>
      <c r="O103" s="1"/>
      <c r="P103" s="2">
        <v>16.967199999999998</v>
      </c>
      <c r="Q103" s="2">
        <v>17.9772</v>
      </c>
      <c r="R103" s="1" t="s">
        <v>926</v>
      </c>
      <c r="S103" s="1" t="s">
        <v>4882</v>
      </c>
      <c r="T103" s="1" t="s">
        <v>1500</v>
      </c>
      <c r="U103" s="1" t="s">
        <v>4808</v>
      </c>
      <c r="V103" s="1" t="s">
        <v>774</v>
      </c>
      <c r="W103" s="1" t="s">
        <v>4809</v>
      </c>
      <c r="X103" s="1" t="s">
        <v>776</v>
      </c>
    </row>
    <row r="104" spans="1:24" x14ac:dyDescent="0.2">
      <c r="A104" s="1"/>
      <c r="B104" s="1" t="s">
        <v>1594</v>
      </c>
      <c r="C104" s="1" t="s">
        <v>1595</v>
      </c>
      <c r="D104" s="4" t="s">
        <v>30</v>
      </c>
      <c r="E104" s="5">
        <v>1</v>
      </c>
      <c r="F104" s="5">
        <v>48</v>
      </c>
      <c r="G104" s="11">
        <v>275.10000000000002</v>
      </c>
      <c r="H104" s="14" t="s">
        <v>4631</v>
      </c>
      <c r="I104" s="20">
        <f>Plumbing_Press_US[[#This Row],[USD List / Unit]]*$I$3</f>
        <v>275.10000000000002</v>
      </c>
      <c r="J104" s="6">
        <v>627998000265</v>
      </c>
      <c r="K104" s="1"/>
      <c r="L104" s="1" t="s">
        <v>10</v>
      </c>
      <c r="M104" s="1" t="s">
        <v>1490</v>
      </c>
      <c r="N104" s="1"/>
      <c r="O104" s="1"/>
      <c r="P104" s="2">
        <v>16.248200000000001</v>
      </c>
      <c r="Q104" s="2">
        <v>18.587199999999999</v>
      </c>
      <c r="R104" s="1" t="s">
        <v>926</v>
      </c>
      <c r="S104" s="1" t="s">
        <v>1596</v>
      </c>
      <c r="T104" s="1" t="s">
        <v>1500</v>
      </c>
      <c r="U104" s="1" t="s">
        <v>1597</v>
      </c>
      <c r="V104" s="1" t="s">
        <v>33</v>
      </c>
      <c r="W104" s="1" t="s">
        <v>1598</v>
      </c>
      <c r="X104" s="1" t="s">
        <v>35</v>
      </c>
    </row>
    <row r="105" spans="1:24" x14ac:dyDescent="0.2">
      <c r="A105" s="1" t="s">
        <v>116</v>
      </c>
      <c r="B105" s="1" t="s">
        <v>4850</v>
      </c>
      <c r="C105" s="1" t="s">
        <v>4851</v>
      </c>
      <c r="D105" s="4" t="s">
        <v>30</v>
      </c>
      <c r="E105" s="5">
        <v>1</v>
      </c>
      <c r="F105" s="5">
        <v>48</v>
      </c>
      <c r="G105" s="11">
        <v>305.7</v>
      </c>
      <c r="H105" s="14" t="s">
        <v>4860</v>
      </c>
      <c r="I105" s="20">
        <f>Plumbing_Press_US[[#This Row],[USD List / Unit]]*$I$3</f>
        <v>305.7</v>
      </c>
      <c r="J105" s="6">
        <v>627998017287</v>
      </c>
      <c r="K105" s="1"/>
      <c r="L105" s="1" t="s">
        <v>10</v>
      </c>
      <c r="M105" s="1" t="s">
        <v>1490</v>
      </c>
      <c r="N105" s="1"/>
      <c r="O105" s="1"/>
      <c r="P105" s="2">
        <v>16.248200000000001</v>
      </c>
      <c r="Q105" s="2">
        <v>18.587199999999999</v>
      </c>
      <c r="R105" s="1" t="s">
        <v>926</v>
      </c>
      <c r="S105" s="1" t="s">
        <v>4852</v>
      </c>
      <c r="T105" s="1" t="s">
        <v>1500</v>
      </c>
      <c r="U105" s="1" t="s">
        <v>4810</v>
      </c>
      <c r="V105" s="1" t="s">
        <v>33</v>
      </c>
      <c r="W105" s="1" t="s">
        <v>4811</v>
      </c>
      <c r="X105" s="1" t="s">
        <v>35</v>
      </c>
    </row>
    <row r="106" spans="1:24" x14ac:dyDescent="0.2">
      <c r="A106" s="1"/>
      <c r="B106" s="1" t="s">
        <v>1599</v>
      </c>
      <c r="C106" s="1" t="s">
        <v>1600</v>
      </c>
      <c r="D106" s="4" t="s">
        <v>30</v>
      </c>
      <c r="E106" s="5">
        <v>1</v>
      </c>
      <c r="F106" s="5">
        <v>21</v>
      </c>
      <c r="G106" s="11">
        <v>478.5</v>
      </c>
      <c r="H106" s="14" t="s">
        <v>4631</v>
      </c>
      <c r="I106" s="20">
        <f>Plumbing_Press_US[[#This Row],[USD List / Unit]]*$I$3</f>
        <v>478.5</v>
      </c>
      <c r="J106" s="6">
        <v>627998000272</v>
      </c>
      <c r="K106" s="1"/>
      <c r="L106" s="1" t="s">
        <v>10</v>
      </c>
      <c r="M106" s="1" t="s">
        <v>1490</v>
      </c>
      <c r="N106" s="1"/>
      <c r="O106" s="1"/>
      <c r="P106" s="2">
        <v>30.661899999999999</v>
      </c>
      <c r="Q106" s="2">
        <v>33.851900000000001</v>
      </c>
      <c r="R106" s="1" t="s">
        <v>926</v>
      </c>
      <c r="S106" s="1" t="s">
        <v>1601</v>
      </c>
      <c r="T106" s="1" t="s">
        <v>1500</v>
      </c>
      <c r="U106" s="1" t="s">
        <v>1602</v>
      </c>
      <c r="V106" s="1" t="s">
        <v>33</v>
      </c>
      <c r="W106" s="1" t="s">
        <v>1603</v>
      </c>
      <c r="X106" s="1" t="s">
        <v>35</v>
      </c>
    </row>
    <row r="107" spans="1:24" x14ac:dyDescent="0.2">
      <c r="A107" s="1" t="s">
        <v>116</v>
      </c>
      <c r="B107" s="1" t="s">
        <v>4853</v>
      </c>
      <c r="C107" s="1" t="s">
        <v>4854</v>
      </c>
      <c r="D107" s="4" t="s">
        <v>30</v>
      </c>
      <c r="E107" s="5">
        <v>1</v>
      </c>
      <c r="F107" s="5">
        <v>21</v>
      </c>
      <c r="G107" s="11">
        <v>530.70000000000005</v>
      </c>
      <c r="H107" s="14" t="s">
        <v>4860</v>
      </c>
      <c r="I107" s="20">
        <f>Plumbing_Press_US[[#This Row],[USD List / Unit]]*$I$3</f>
        <v>530.70000000000005</v>
      </c>
      <c r="J107" s="6">
        <v>627998017294</v>
      </c>
      <c r="K107" s="1"/>
      <c r="L107" s="1" t="s">
        <v>10</v>
      </c>
      <c r="M107" s="1" t="s">
        <v>1490</v>
      </c>
      <c r="N107" s="1"/>
      <c r="O107" s="1"/>
      <c r="P107" s="2">
        <v>30.661899999999999</v>
      </c>
      <c r="Q107" s="2">
        <v>33.851900000000001</v>
      </c>
      <c r="R107" s="1" t="s">
        <v>926</v>
      </c>
      <c r="S107" s="1" t="s">
        <v>4855</v>
      </c>
      <c r="T107" s="1" t="s">
        <v>1500</v>
      </c>
      <c r="U107" s="1" t="s">
        <v>4812</v>
      </c>
      <c r="V107" s="1" t="s">
        <v>33</v>
      </c>
      <c r="W107" s="1" t="s">
        <v>4813</v>
      </c>
      <c r="X107" s="1" t="s">
        <v>35</v>
      </c>
    </row>
    <row r="108" spans="1:24" x14ac:dyDescent="0.2">
      <c r="A108" s="1"/>
      <c r="B108" s="1" t="s">
        <v>1604</v>
      </c>
      <c r="C108" s="1" t="s">
        <v>1605</v>
      </c>
      <c r="D108" s="4" t="s">
        <v>30</v>
      </c>
      <c r="E108" s="5">
        <v>1</v>
      </c>
      <c r="F108" s="5">
        <v>11</v>
      </c>
      <c r="G108" s="11">
        <v>931.2</v>
      </c>
      <c r="H108" s="14" t="s">
        <v>4631</v>
      </c>
      <c r="I108" s="20">
        <f>Plumbing_Press_US[[#This Row],[USD List / Unit]]*$I$3</f>
        <v>931.2</v>
      </c>
      <c r="J108" s="6">
        <v>627998006397</v>
      </c>
      <c r="K108" s="1"/>
      <c r="L108" s="1" t="s">
        <v>10</v>
      </c>
      <c r="M108" s="1" t="s">
        <v>31</v>
      </c>
      <c r="N108" s="1"/>
      <c r="O108" s="1"/>
      <c r="P108" s="2">
        <v>50.901600000000002</v>
      </c>
      <c r="Q108" s="2">
        <v>54.651600000000002</v>
      </c>
      <c r="R108" s="1" t="s">
        <v>926</v>
      </c>
      <c r="S108" s="1" t="s">
        <v>1606</v>
      </c>
      <c r="T108" s="1" t="s">
        <v>1500</v>
      </c>
      <c r="U108" s="1" t="s">
        <v>1607</v>
      </c>
      <c r="V108" s="1" t="s">
        <v>33</v>
      </c>
      <c r="W108" s="1" t="s">
        <v>1608</v>
      </c>
      <c r="X108" s="1" t="s">
        <v>35</v>
      </c>
    </row>
    <row r="109" spans="1:24" x14ac:dyDescent="0.2">
      <c r="A109" s="1" t="s">
        <v>116</v>
      </c>
      <c r="B109" s="1" t="s">
        <v>4856</v>
      </c>
      <c r="C109" s="1" t="s">
        <v>4857</v>
      </c>
      <c r="D109" s="4" t="s">
        <v>30</v>
      </c>
      <c r="E109" s="5">
        <v>1</v>
      </c>
      <c r="F109" s="5">
        <v>11</v>
      </c>
      <c r="G109" s="11">
        <v>1033.2</v>
      </c>
      <c r="H109" s="14" t="s">
        <v>4860</v>
      </c>
      <c r="I109" s="20">
        <f>Plumbing_Press_US[[#This Row],[USD List / Unit]]*$I$3</f>
        <v>1033.2</v>
      </c>
      <c r="J109" s="6">
        <v>627998017300</v>
      </c>
      <c r="K109" s="1"/>
      <c r="L109" s="1" t="s">
        <v>10</v>
      </c>
      <c r="M109" s="1" t="s">
        <v>1490</v>
      </c>
      <c r="N109" s="1"/>
      <c r="O109" s="1"/>
      <c r="P109" s="2">
        <v>50.901600000000002</v>
      </c>
      <c r="Q109" s="2">
        <v>54.651600000000002</v>
      </c>
      <c r="R109" s="1" t="s">
        <v>926</v>
      </c>
      <c r="S109" s="1" t="s">
        <v>4858</v>
      </c>
      <c r="T109" s="1" t="s">
        <v>1500</v>
      </c>
      <c r="U109" s="1" t="s">
        <v>4814</v>
      </c>
      <c r="V109" s="1" t="s">
        <v>33</v>
      </c>
      <c r="W109" s="1" t="s">
        <v>4815</v>
      </c>
      <c r="X109" s="1" t="s">
        <v>35</v>
      </c>
    </row>
    <row r="110" spans="1:24" x14ac:dyDescent="0.2">
      <c r="A110" s="1"/>
      <c r="B110" s="1" t="s">
        <v>1609</v>
      </c>
      <c r="C110" s="1" t="s">
        <v>1610</v>
      </c>
      <c r="D110" s="4" t="s">
        <v>30</v>
      </c>
      <c r="E110" s="5">
        <v>1</v>
      </c>
      <c r="F110" s="5">
        <v>32</v>
      </c>
      <c r="G110" s="11">
        <v>458.5</v>
      </c>
      <c r="H110" s="14" t="s">
        <v>4631</v>
      </c>
      <c r="I110" s="20">
        <f>Plumbing_Press_US[[#This Row],[USD List / Unit]]*$I$3</f>
        <v>458.5</v>
      </c>
      <c r="J110" s="6">
        <v>627998000289</v>
      </c>
      <c r="K110" s="1"/>
      <c r="L110" s="1" t="s">
        <v>10</v>
      </c>
      <c r="M110" s="1" t="s">
        <v>1490</v>
      </c>
      <c r="N110" s="1"/>
      <c r="O110" s="1"/>
      <c r="P110" s="2">
        <v>27.080300000000001</v>
      </c>
      <c r="Q110" s="2">
        <v>29.400300000000001</v>
      </c>
      <c r="R110" s="1" t="s">
        <v>926</v>
      </c>
      <c r="S110" s="1" t="s">
        <v>1611</v>
      </c>
      <c r="T110" s="1" t="s">
        <v>1500</v>
      </c>
      <c r="U110" s="1" t="s">
        <v>1612</v>
      </c>
      <c r="V110" s="1" t="s">
        <v>33</v>
      </c>
      <c r="W110" s="1" t="s">
        <v>1613</v>
      </c>
      <c r="X110" s="1" t="s">
        <v>35</v>
      </c>
    </row>
    <row r="111" spans="1:24" x14ac:dyDescent="0.2">
      <c r="A111" s="1" t="s">
        <v>101</v>
      </c>
      <c r="B111" s="1" t="s">
        <v>1617</v>
      </c>
      <c r="C111" s="1" t="s">
        <v>1618</v>
      </c>
      <c r="D111" s="4" t="s">
        <v>2</v>
      </c>
      <c r="E111" s="5">
        <v>24</v>
      </c>
      <c r="F111" s="5">
        <v>144</v>
      </c>
      <c r="G111" s="11">
        <v>11.82</v>
      </c>
      <c r="H111" s="14" t="s">
        <v>4639</v>
      </c>
      <c r="I111" s="20">
        <f>Plumbing_Press_US[[#This Row],[USD List / Unit]]*$I$3</f>
        <v>11.82</v>
      </c>
      <c r="J111" s="6">
        <v>627998014132</v>
      </c>
      <c r="K111" s="1"/>
      <c r="L111" s="1" t="s">
        <v>10</v>
      </c>
      <c r="M111" s="1" t="s">
        <v>225</v>
      </c>
      <c r="N111" s="1"/>
      <c r="O111" s="1" t="s">
        <v>4502</v>
      </c>
      <c r="P111" s="2">
        <v>0.51</v>
      </c>
      <c r="Q111" s="2">
        <v>0.51</v>
      </c>
      <c r="R111" s="1" t="s">
        <v>926</v>
      </c>
      <c r="S111" s="1" t="s">
        <v>1619</v>
      </c>
      <c r="T111" s="1" t="s">
        <v>987</v>
      </c>
      <c r="U111" s="1" t="s">
        <v>1620</v>
      </c>
      <c r="V111" s="1" t="s">
        <v>4</v>
      </c>
      <c r="W111" s="1" t="s">
        <v>1621</v>
      </c>
      <c r="X111" s="1" t="s">
        <v>6</v>
      </c>
    </row>
    <row r="112" spans="1:24" x14ac:dyDescent="0.2">
      <c r="A112" s="1" t="s">
        <v>101</v>
      </c>
      <c r="B112" s="1" t="s">
        <v>1622</v>
      </c>
      <c r="C112" s="1" t="s">
        <v>1623</v>
      </c>
      <c r="D112" s="4" t="s">
        <v>2</v>
      </c>
      <c r="E112" s="5">
        <v>12</v>
      </c>
      <c r="F112" s="5">
        <v>72</v>
      </c>
      <c r="G112" s="11">
        <v>50.72</v>
      </c>
      <c r="H112" s="14" t="s">
        <v>4639</v>
      </c>
      <c r="I112" s="20">
        <f>Plumbing_Press_US[[#This Row],[USD List / Unit]]*$I$3</f>
        <v>50.72</v>
      </c>
      <c r="J112" s="6">
        <v>627998014149</v>
      </c>
      <c r="K112" s="1"/>
      <c r="L112" s="1" t="s">
        <v>10</v>
      </c>
      <c r="M112" s="1" t="s">
        <v>225</v>
      </c>
      <c r="N112" s="1"/>
      <c r="O112" s="1" t="s">
        <v>4503</v>
      </c>
      <c r="P112" s="2">
        <v>0.51</v>
      </c>
      <c r="Q112" s="2">
        <v>0.51</v>
      </c>
      <c r="R112" s="1" t="s">
        <v>926</v>
      </c>
      <c r="S112" s="1" t="s">
        <v>1624</v>
      </c>
      <c r="T112" s="1" t="s">
        <v>987</v>
      </c>
      <c r="U112" s="1" t="s">
        <v>1625</v>
      </c>
      <c r="V112" s="1" t="s">
        <v>4</v>
      </c>
      <c r="W112" s="1" t="s">
        <v>1626</v>
      </c>
      <c r="X112" s="1" t="s">
        <v>6</v>
      </c>
    </row>
    <row r="113" spans="1:24" x14ac:dyDescent="0.2">
      <c r="A113" s="1"/>
      <c r="B113" s="1" t="s">
        <v>1627</v>
      </c>
      <c r="C113" s="1" t="s">
        <v>1628</v>
      </c>
      <c r="D113" s="4" t="s">
        <v>2</v>
      </c>
      <c r="E113" s="5">
        <v>24</v>
      </c>
      <c r="F113" s="5">
        <v>144</v>
      </c>
      <c r="G113" s="11">
        <v>25.902999999999999</v>
      </c>
      <c r="H113" s="14" t="s">
        <v>4633</v>
      </c>
      <c r="I113" s="20">
        <f>Plumbing_Press_US[[#This Row],[USD List / Unit]]*$I$3</f>
        <v>25.902999999999999</v>
      </c>
      <c r="J113" s="6">
        <v>627998009053</v>
      </c>
      <c r="K113" s="1"/>
      <c r="L113" s="1" t="s">
        <v>10</v>
      </c>
      <c r="M113" s="1" t="s">
        <v>225</v>
      </c>
      <c r="N113" s="1"/>
      <c r="O113" s="1" t="s">
        <v>4504</v>
      </c>
      <c r="P113" s="2">
        <v>0.3</v>
      </c>
      <c r="Q113" s="2">
        <v>0.3</v>
      </c>
      <c r="R113" s="1" t="s">
        <v>926</v>
      </c>
      <c r="S113" s="1" t="s">
        <v>1629</v>
      </c>
      <c r="T113" s="1" t="s">
        <v>1630</v>
      </c>
      <c r="U113" s="1" t="s">
        <v>1631</v>
      </c>
      <c r="V113" s="1" t="s">
        <v>4</v>
      </c>
      <c r="W113" s="1" t="s">
        <v>1632</v>
      </c>
      <c r="X113" s="1" t="s">
        <v>6</v>
      </c>
    </row>
    <row r="114" spans="1:24" x14ac:dyDescent="0.2">
      <c r="A114" s="1"/>
      <c r="B114" s="1" t="s">
        <v>1633</v>
      </c>
      <c r="C114" s="1" t="s">
        <v>1634</v>
      </c>
      <c r="D114" s="4" t="s">
        <v>2</v>
      </c>
      <c r="E114" s="5">
        <v>24</v>
      </c>
      <c r="F114" s="5">
        <v>144</v>
      </c>
      <c r="G114" s="11">
        <v>26.564</v>
      </c>
      <c r="H114" s="14" t="s">
        <v>4633</v>
      </c>
      <c r="I114" s="20">
        <f>Plumbing_Press_US[[#This Row],[USD List / Unit]]*$I$3</f>
        <v>26.564</v>
      </c>
      <c r="J114" s="6">
        <v>627998009060</v>
      </c>
      <c r="K114" s="1"/>
      <c r="L114" s="1" t="s">
        <v>10</v>
      </c>
      <c r="M114" s="1" t="s">
        <v>225</v>
      </c>
      <c r="N114" s="1"/>
      <c r="O114" s="1" t="s">
        <v>4505</v>
      </c>
      <c r="P114" s="2">
        <v>0.33</v>
      </c>
      <c r="Q114" s="2">
        <v>0.33</v>
      </c>
      <c r="R114" s="1" t="s">
        <v>926</v>
      </c>
      <c r="S114" s="1" t="s">
        <v>1629</v>
      </c>
      <c r="T114" s="1" t="s">
        <v>1635</v>
      </c>
      <c r="U114" s="1" t="s">
        <v>1636</v>
      </c>
      <c r="V114" s="1" t="s">
        <v>4</v>
      </c>
      <c r="W114" s="1" t="s">
        <v>1637</v>
      </c>
      <c r="X114" s="1" t="s">
        <v>6</v>
      </c>
    </row>
    <row r="115" spans="1:24" x14ac:dyDescent="0.2">
      <c r="A115" s="1"/>
      <c r="B115" s="1" t="s">
        <v>1638</v>
      </c>
      <c r="C115" s="1" t="s">
        <v>1639</v>
      </c>
      <c r="D115" s="4" t="s">
        <v>2</v>
      </c>
      <c r="E115" s="5">
        <v>24</v>
      </c>
      <c r="F115" s="5">
        <v>144</v>
      </c>
      <c r="G115" s="11">
        <v>27.83</v>
      </c>
      <c r="H115" s="14" t="s">
        <v>4633</v>
      </c>
      <c r="I115" s="20">
        <f>Plumbing_Press_US[[#This Row],[USD List / Unit]]*$I$3</f>
        <v>27.83</v>
      </c>
      <c r="J115" s="6">
        <v>627998009077</v>
      </c>
      <c r="K115" s="1"/>
      <c r="L115" s="1" t="s">
        <v>10</v>
      </c>
      <c r="M115" s="1" t="s">
        <v>225</v>
      </c>
      <c r="N115" s="1"/>
      <c r="O115" s="1" t="s">
        <v>4506</v>
      </c>
      <c r="P115" s="2">
        <v>0.28999999999999998</v>
      </c>
      <c r="Q115" s="2">
        <v>0.28999999999999998</v>
      </c>
      <c r="R115" s="1" t="s">
        <v>926</v>
      </c>
      <c r="S115" s="1" t="s">
        <v>1640</v>
      </c>
      <c r="T115" s="1"/>
      <c r="U115" s="1" t="s">
        <v>1641</v>
      </c>
      <c r="V115" s="1" t="s">
        <v>4</v>
      </c>
      <c r="W115" s="1" t="s">
        <v>1642</v>
      </c>
      <c r="X115" s="1" t="s">
        <v>6</v>
      </c>
    </row>
    <row r="116" spans="1:24" x14ac:dyDescent="0.2">
      <c r="A116" s="1"/>
      <c r="B116" s="1" t="s">
        <v>1643</v>
      </c>
      <c r="C116" s="1" t="s">
        <v>1644</v>
      </c>
      <c r="D116" s="4" t="s">
        <v>2</v>
      </c>
      <c r="E116" s="5">
        <v>24</v>
      </c>
      <c r="F116" s="5">
        <v>144</v>
      </c>
      <c r="G116" s="11">
        <v>34.994</v>
      </c>
      <c r="H116" s="14" t="s">
        <v>4633</v>
      </c>
      <c r="I116" s="20">
        <f>Plumbing_Press_US[[#This Row],[USD List / Unit]]*$I$3</f>
        <v>34.994</v>
      </c>
      <c r="J116" s="6">
        <v>627998009084</v>
      </c>
      <c r="K116" s="1"/>
      <c r="L116" s="1" t="s">
        <v>10</v>
      </c>
      <c r="M116" s="1" t="s">
        <v>225</v>
      </c>
      <c r="N116" s="1"/>
      <c r="O116" s="1" t="s">
        <v>4507</v>
      </c>
      <c r="P116" s="2">
        <v>0.41</v>
      </c>
      <c r="Q116" s="2">
        <v>0.41</v>
      </c>
      <c r="R116" s="1" t="s">
        <v>926</v>
      </c>
      <c r="S116" s="1" t="s">
        <v>1645</v>
      </c>
      <c r="T116" s="1"/>
      <c r="U116" s="1" t="s">
        <v>1646</v>
      </c>
      <c r="V116" s="1" t="s">
        <v>4</v>
      </c>
      <c r="W116" s="1" t="s">
        <v>1647</v>
      </c>
      <c r="X116" s="1" t="s">
        <v>6</v>
      </c>
    </row>
    <row r="117" spans="1:24" x14ac:dyDescent="0.2">
      <c r="A117" s="1" t="s">
        <v>101</v>
      </c>
      <c r="B117" s="1" t="s">
        <v>1648</v>
      </c>
      <c r="C117" s="1" t="s">
        <v>1649</v>
      </c>
      <c r="D117" s="4" t="s">
        <v>2</v>
      </c>
      <c r="E117" s="5">
        <v>12</v>
      </c>
      <c r="F117" s="5">
        <v>72</v>
      </c>
      <c r="G117" s="11">
        <v>43.74</v>
      </c>
      <c r="H117" s="14" t="s">
        <v>4639</v>
      </c>
      <c r="I117" s="20">
        <f>Plumbing_Press_US[[#This Row],[USD List / Unit]]*$I$3</f>
        <v>43.74</v>
      </c>
      <c r="J117" s="6">
        <v>627998014156</v>
      </c>
      <c r="K117" s="1"/>
      <c r="L117" s="1" t="s">
        <v>10</v>
      </c>
      <c r="M117" s="1" t="s">
        <v>225</v>
      </c>
      <c r="N117" s="1"/>
      <c r="O117" s="1" t="s">
        <v>4508</v>
      </c>
      <c r="P117" s="2">
        <v>0.56000000000000005</v>
      </c>
      <c r="Q117" s="2">
        <v>0.56000000000000005</v>
      </c>
      <c r="R117" s="1" t="s">
        <v>926</v>
      </c>
      <c r="S117" s="1" t="s">
        <v>1650</v>
      </c>
      <c r="T117" s="1" t="s">
        <v>987</v>
      </c>
      <c r="U117" s="1" t="s">
        <v>1651</v>
      </c>
      <c r="V117" s="1" t="s">
        <v>4</v>
      </c>
      <c r="W117" s="1" t="s">
        <v>1652</v>
      </c>
      <c r="X117" s="1" t="s">
        <v>6</v>
      </c>
    </row>
    <row r="118" spans="1:24" x14ac:dyDescent="0.2">
      <c r="A118" s="1" t="s">
        <v>101</v>
      </c>
      <c r="B118" s="1" t="s">
        <v>1653</v>
      </c>
      <c r="C118" s="1" t="s">
        <v>1654</v>
      </c>
      <c r="D118" s="4" t="s">
        <v>2</v>
      </c>
      <c r="E118" s="5">
        <v>24</v>
      </c>
      <c r="F118" s="5">
        <v>144</v>
      </c>
      <c r="G118" s="11">
        <v>35.19</v>
      </c>
      <c r="H118" s="14" t="s">
        <v>4639</v>
      </c>
      <c r="I118" s="20">
        <f>Plumbing_Press_US[[#This Row],[USD List / Unit]]*$I$3</f>
        <v>35.19</v>
      </c>
      <c r="J118" s="6">
        <v>627998014163</v>
      </c>
      <c r="K118" s="1"/>
      <c r="L118" s="1" t="s">
        <v>10</v>
      </c>
      <c r="M118" s="1" t="s">
        <v>225</v>
      </c>
      <c r="N118" s="1"/>
      <c r="O118" s="1" t="s">
        <v>4509</v>
      </c>
      <c r="P118" s="2">
        <v>0.56000000000000005</v>
      </c>
      <c r="Q118" s="2">
        <v>0.56000000000000005</v>
      </c>
      <c r="R118" s="1" t="s">
        <v>926</v>
      </c>
      <c r="S118" s="1" t="s">
        <v>1655</v>
      </c>
      <c r="T118" s="1" t="s">
        <v>987</v>
      </c>
      <c r="U118" s="1" t="s">
        <v>1656</v>
      </c>
      <c r="V118" s="1" t="s">
        <v>4</v>
      </c>
      <c r="W118" s="1" t="s">
        <v>1657</v>
      </c>
      <c r="X118" s="1" t="s">
        <v>6</v>
      </c>
    </row>
    <row r="119" spans="1:24" x14ac:dyDescent="0.2">
      <c r="A119" s="1"/>
      <c r="B119" s="1" t="s">
        <v>1658</v>
      </c>
      <c r="C119" s="1" t="s">
        <v>1659</v>
      </c>
      <c r="D119" s="4" t="s">
        <v>2</v>
      </c>
      <c r="E119" s="5">
        <v>24</v>
      </c>
      <c r="F119" s="5">
        <v>144</v>
      </c>
      <c r="G119" s="11">
        <v>32.122999999999998</v>
      </c>
      <c r="H119" s="14" t="s">
        <v>4633</v>
      </c>
      <c r="I119" s="20">
        <f>Plumbing_Press_US[[#This Row],[USD List / Unit]]*$I$3</f>
        <v>32.122999999999998</v>
      </c>
      <c r="J119" s="6">
        <v>627998012671</v>
      </c>
      <c r="K119" s="1"/>
      <c r="L119" s="1" t="s">
        <v>10</v>
      </c>
      <c r="M119" s="1" t="s">
        <v>225</v>
      </c>
      <c r="N119" s="1"/>
      <c r="O119" s="1" t="s">
        <v>4510</v>
      </c>
      <c r="P119" s="2">
        <v>0.3</v>
      </c>
      <c r="Q119" s="2">
        <v>0.3</v>
      </c>
      <c r="R119" s="1" t="s">
        <v>926</v>
      </c>
      <c r="S119" s="1" t="s">
        <v>1660</v>
      </c>
      <c r="T119" s="1"/>
      <c r="U119" s="1" t="s">
        <v>1661</v>
      </c>
      <c r="V119" s="1" t="s">
        <v>4</v>
      </c>
      <c r="W119" s="1" t="s">
        <v>1662</v>
      </c>
      <c r="X119" s="1" t="s">
        <v>6</v>
      </c>
    </row>
    <row r="120" spans="1:24" x14ac:dyDescent="0.2">
      <c r="A120" s="1"/>
      <c r="B120" s="1" t="s">
        <v>1663</v>
      </c>
      <c r="C120" s="1" t="s">
        <v>1664</v>
      </c>
      <c r="D120" s="4" t="s">
        <v>2</v>
      </c>
      <c r="E120" s="5">
        <v>100</v>
      </c>
      <c r="F120" s="5">
        <v>1000</v>
      </c>
      <c r="G120" s="11">
        <v>0.505</v>
      </c>
      <c r="H120" s="14" t="s">
        <v>4620</v>
      </c>
      <c r="I120" s="20">
        <f>Plumbing_Press_US[[#This Row],[USD List / Unit]]*$I$3</f>
        <v>0.505</v>
      </c>
      <c r="J120" s="6">
        <v>627998008087</v>
      </c>
      <c r="K120" s="1"/>
      <c r="L120" s="1" t="s">
        <v>363</v>
      </c>
      <c r="M120" s="1" t="s">
        <v>1665</v>
      </c>
      <c r="N120" s="1"/>
      <c r="O120" s="1"/>
      <c r="P120" s="2">
        <v>0.01</v>
      </c>
      <c r="Q120" s="2">
        <v>0.01</v>
      </c>
      <c r="R120" s="1" t="s">
        <v>926</v>
      </c>
      <c r="S120" s="1" t="s">
        <v>1666</v>
      </c>
      <c r="T120" s="1"/>
      <c r="U120" s="1" t="s">
        <v>1667</v>
      </c>
      <c r="V120" s="1" t="s">
        <v>4</v>
      </c>
      <c r="W120" s="1" t="s">
        <v>1668</v>
      </c>
      <c r="X120" s="1" t="s">
        <v>6</v>
      </c>
    </row>
    <row r="121" spans="1:24" x14ac:dyDescent="0.2">
      <c r="A121" s="1"/>
      <c r="B121" s="1" t="s">
        <v>1669</v>
      </c>
      <c r="C121" s="1" t="s">
        <v>1670</v>
      </c>
      <c r="D121" s="4" t="s">
        <v>2</v>
      </c>
      <c r="E121" s="5">
        <v>50</v>
      </c>
      <c r="F121" s="5">
        <v>500</v>
      </c>
      <c r="G121" s="11">
        <v>0.79400000000000004</v>
      </c>
      <c r="H121" s="14" t="s">
        <v>4620</v>
      </c>
      <c r="I121" s="20">
        <f>Plumbing_Press_US[[#This Row],[USD List / Unit]]*$I$3</f>
        <v>0.79400000000000004</v>
      </c>
      <c r="J121" s="6">
        <v>627998008094</v>
      </c>
      <c r="K121" s="1"/>
      <c r="L121" s="1" t="s">
        <v>363</v>
      </c>
      <c r="M121" s="1" t="s">
        <v>1665</v>
      </c>
      <c r="N121" s="1"/>
      <c r="O121" s="1"/>
      <c r="P121" s="2">
        <v>0.01</v>
      </c>
      <c r="Q121" s="2">
        <v>0.01</v>
      </c>
      <c r="R121" s="1" t="s">
        <v>926</v>
      </c>
      <c r="S121" s="1" t="s">
        <v>1671</v>
      </c>
      <c r="T121" s="1"/>
      <c r="U121" s="1" t="s">
        <v>1672</v>
      </c>
      <c r="V121" s="1" t="s">
        <v>4</v>
      </c>
      <c r="W121" s="1" t="s">
        <v>1673</v>
      </c>
      <c r="X121" s="1" t="s">
        <v>6</v>
      </c>
    </row>
    <row r="122" spans="1:24" x14ac:dyDescent="0.2">
      <c r="A122" s="1"/>
      <c r="B122" s="1" t="s">
        <v>1674</v>
      </c>
      <c r="C122" s="1" t="s">
        <v>1675</v>
      </c>
      <c r="D122" s="4" t="s">
        <v>2</v>
      </c>
      <c r="E122" s="5">
        <v>50</v>
      </c>
      <c r="F122" s="5">
        <v>250</v>
      </c>
      <c r="G122" s="11">
        <v>1.629</v>
      </c>
      <c r="H122" s="14" t="s">
        <v>4620</v>
      </c>
      <c r="I122" s="20">
        <f>Plumbing_Press_US[[#This Row],[USD List / Unit]]*$I$3</f>
        <v>1.629</v>
      </c>
      <c r="J122" s="6">
        <v>627998008100</v>
      </c>
      <c r="K122" s="1"/>
      <c r="L122" s="1" t="s">
        <v>363</v>
      </c>
      <c r="M122" s="1" t="s">
        <v>1665</v>
      </c>
      <c r="N122" s="1"/>
      <c r="O122" s="1"/>
      <c r="P122" s="2">
        <v>0.02</v>
      </c>
      <c r="Q122" s="2">
        <v>0.02</v>
      </c>
      <c r="R122" s="1" t="s">
        <v>926</v>
      </c>
      <c r="S122" s="1" t="s">
        <v>1676</v>
      </c>
      <c r="T122" s="1"/>
      <c r="U122" s="1" t="s">
        <v>1677</v>
      </c>
      <c r="V122" s="1" t="s">
        <v>4</v>
      </c>
      <c r="W122" s="1" t="s">
        <v>1678</v>
      </c>
      <c r="X122" s="1" t="s">
        <v>6</v>
      </c>
    </row>
    <row r="123" spans="1:24" x14ac:dyDescent="0.2">
      <c r="A123" s="1"/>
      <c r="B123" s="1" t="s">
        <v>1679</v>
      </c>
      <c r="C123" s="1" t="s">
        <v>1680</v>
      </c>
      <c r="D123" s="4" t="s">
        <v>2</v>
      </c>
      <c r="E123" s="5">
        <v>10</v>
      </c>
      <c r="F123" s="5">
        <v>150</v>
      </c>
      <c r="G123" s="11">
        <v>6.4809999999999999</v>
      </c>
      <c r="H123" s="14" t="s">
        <v>4620</v>
      </c>
      <c r="I123" s="20">
        <f>Plumbing_Press_US[[#This Row],[USD List / Unit]]*$I$3</f>
        <v>6.4809999999999999</v>
      </c>
      <c r="J123" s="6">
        <v>627998008643</v>
      </c>
      <c r="K123" s="1"/>
      <c r="L123" s="1" t="s">
        <v>363</v>
      </c>
      <c r="M123" s="1" t="s">
        <v>1665</v>
      </c>
      <c r="N123" s="1"/>
      <c r="O123" s="1"/>
      <c r="P123" s="2">
        <v>0.06</v>
      </c>
      <c r="Q123" s="2">
        <v>0.06</v>
      </c>
      <c r="R123" s="1" t="s">
        <v>926</v>
      </c>
      <c r="S123" s="1" t="s">
        <v>1681</v>
      </c>
      <c r="T123" s="1"/>
      <c r="U123" s="1" t="s">
        <v>1682</v>
      </c>
      <c r="V123" s="1" t="s">
        <v>4</v>
      </c>
      <c r="W123" s="1" t="s">
        <v>1683</v>
      </c>
      <c r="X123" s="1" t="s">
        <v>6</v>
      </c>
    </row>
    <row r="124" spans="1:24" x14ac:dyDescent="0.2">
      <c r="A124" s="1"/>
      <c r="B124" s="1" t="s">
        <v>1684</v>
      </c>
      <c r="C124" s="1" t="s">
        <v>1685</v>
      </c>
      <c r="D124" s="4" t="s">
        <v>2</v>
      </c>
      <c r="E124" s="5">
        <v>10</v>
      </c>
      <c r="F124" s="5">
        <v>100</v>
      </c>
      <c r="G124" s="11">
        <v>7.702</v>
      </c>
      <c r="H124" s="14" t="s">
        <v>4620</v>
      </c>
      <c r="I124" s="20">
        <f>Plumbing_Press_US[[#This Row],[USD List / Unit]]*$I$3</f>
        <v>7.702</v>
      </c>
      <c r="J124" s="6">
        <v>627998010073</v>
      </c>
      <c r="K124" s="1"/>
      <c r="L124" s="1" t="s">
        <v>363</v>
      </c>
      <c r="M124" s="1" t="s">
        <v>1665</v>
      </c>
      <c r="N124" s="1"/>
      <c r="O124" s="1"/>
      <c r="P124" s="2">
        <v>0.08</v>
      </c>
      <c r="Q124" s="2">
        <v>0.08</v>
      </c>
      <c r="R124" s="1" t="s">
        <v>926</v>
      </c>
      <c r="S124" s="1" t="s">
        <v>1686</v>
      </c>
      <c r="T124" s="1"/>
      <c r="U124" s="1" t="s">
        <v>1687</v>
      </c>
      <c r="V124" s="1" t="s">
        <v>4</v>
      </c>
      <c r="W124" s="1" t="s">
        <v>1688</v>
      </c>
      <c r="X124" s="1" t="s">
        <v>6</v>
      </c>
    </row>
    <row r="125" spans="1:24" x14ac:dyDescent="0.2">
      <c r="A125" s="1"/>
      <c r="B125" s="1" t="s">
        <v>1689</v>
      </c>
      <c r="C125" s="1" t="s">
        <v>1690</v>
      </c>
      <c r="D125" s="4" t="s">
        <v>2</v>
      </c>
      <c r="E125" s="5">
        <v>10</v>
      </c>
      <c r="F125" s="5">
        <v>100</v>
      </c>
      <c r="G125" s="11">
        <v>9.3569999999999993</v>
      </c>
      <c r="H125" s="14" t="s">
        <v>4620</v>
      </c>
      <c r="I125" s="20">
        <f>Plumbing_Press_US[[#This Row],[USD List / Unit]]*$I$3</f>
        <v>9.3569999999999993</v>
      </c>
      <c r="J125" s="6">
        <v>627998012947</v>
      </c>
      <c r="K125" s="1"/>
      <c r="L125" s="1" t="s">
        <v>363</v>
      </c>
      <c r="M125" s="1" t="s">
        <v>1665</v>
      </c>
      <c r="N125" s="1"/>
      <c r="O125" s="1"/>
      <c r="P125" s="2">
        <v>0.11</v>
      </c>
      <c r="Q125" s="2">
        <v>0.11</v>
      </c>
      <c r="R125" s="1" t="s">
        <v>926</v>
      </c>
      <c r="S125" s="1" t="s">
        <v>1691</v>
      </c>
      <c r="T125" s="1"/>
      <c r="U125" s="1" t="s">
        <v>1692</v>
      </c>
      <c r="V125" s="1" t="s">
        <v>4</v>
      </c>
      <c r="W125" s="1" t="s">
        <v>1693</v>
      </c>
      <c r="X125" s="1" t="s">
        <v>6</v>
      </c>
    </row>
    <row r="126" spans="1:24" x14ac:dyDescent="0.2">
      <c r="A126" s="1"/>
      <c r="B126" s="1" t="s">
        <v>1694</v>
      </c>
      <c r="C126" s="1" t="s">
        <v>1695</v>
      </c>
      <c r="D126" s="4" t="s">
        <v>2</v>
      </c>
      <c r="E126" s="5">
        <v>25</v>
      </c>
      <c r="F126" s="5">
        <v>1200</v>
      </c>
      <c r="G126" s="11">
        <v>2.2530000000000001</v>
      </c>
      <c r="H126" s="14" t="s">
        <v>4634</v>
      </c>
      <c r="I126" s="20">
        <f>Plumbing_Press_US[[#This Row],[USD List / Unit]]*$I$3</f>
        <v>2.2530000000000001</v>
      </c>
      <c r="J126" s="6">
        <v>627998011988</v>
      </c>
      <c r="K126" s="1"/>
      <c r="L126" s="1" t="s">
        <v>109</v>
      </c>
      <c r="M126" s="1" t="s">
        <v>1696</v>
      </c>
      <c r="N126" s="1"/>
      <c r="O126" s="1"/>
      <c r="P126" s="2">
        <v>0.02</v>
      </c>
      <c r="Q126" s="2">
        <v>0.02</v>
      </c>
      <c r="R126" s="1" t="s">
        <v>926</v>
      </c>
      <c r="S126" s="1" t="s">
        <v>1697</v>
      </c>
      <c r="T126" s="1"/>
      <c r="U126" s="1" t="s">
        <v>1698</v>
      </c>
      <c r="V126" s="1" t="s">
        <v>4</v>
      </c>
      <c r="W126" s="1" t="s">
        <v>1699</v>
      </c>
      <c r="X126" s="1" t="s">
        <v>6</v>
      </c>
    </row>
    <row r="127" spans="1:24" x14ac:dyDescent="0.2">
      <c r="A127" s="1"/>
      <c r="B127" s="1" t="s">
        <v>1700</v>
      </c>
      <c r="C127" s="1" t="s">
        <v>1701</v>
      </c>
      <c r="D127" s="4" t="s">
        <v>2</v>
      </c>
      <c r="E127" s="5">
        <v>25</v>
      </c>
      <c r="F127" s="5">
        <v>1000</v>
      </c>
      <c r="G127" s="11">
        <v>3.149</v>
      </c>
      <c r="H127" s="14" t="s">
        <v>4634</v>
      </c>
      <c r="I127" s="20">
        <f>Plumbing_Press_US[[#This Row],[USD List / Unit]]*$I$3</f>
        <v>3.149</v>
      </c>
      <c r="J127" s="6">
        <v>627998011995</v>
      </c>
      <c r="K127" s="1"/>
      <c r="L127" s="1" t="s">
        <v>109</v>
      </c>
      <c r="M127" s="1" t="s">
        <v>1696</v>
      </c>
      <c r="N127" s="1"/>
      <c r="O127" s="1"/>
      <c r="P127" s="2">
        <v>0.03</v>
      </c>
      <c r="Q127" s="2">
        <v>0.03</v>
      </c>
      <c r="R127" s="1" t="s">
        <v>926</v>
      </c>
      <c r="S127" s="1" t="s">
        <v>1702</v>
      </c>
      <c r="T127" s="1"/>
      <c r="U127" s="1" t="s">
        <v>1703</v>
      </c>
      <c r="V127" s="1" t="s">
        <v>4</v>
      </c>
      <c r="W127" s="1" t="s">
        <v>1704</v>
      </c>
      <c r="X127" s="1" t="s">
        <v>6</v>
      </c>
    </row>
    <row r="128" spans="1:24" x14ac:dyDescent="0.2">
      <c r="A128" s="1"/>
      <c r="B128" s="1" t="s">
        <v>1705</v>
      </c>
      <c r="C128" s="1" t="s">
        <v>1706</v>
      </c>
      <c r="D128" s="4" t="s">
        <v>2</v>
      </c>
      <c r="E128" s="5">
        <v>5</v>
      </c>
      <c r="F128" s="5">
        <v>510</v>
      </c>
      <c r="G128" s="11">
        <v>4.5270000000000001</v>
      </c>
      <c r="H128" s="14" t="s">
        <v>4634</v>
      </c>
      <c r="I128" s="20">
        <f>Plumbing_Press_US[[#This Row],[USD List / Unit]]*$I$3</f>
        <v>4.5270000000000001</v>
      </c>
      <c r="J128" s="6">
        <v>627998012008</v>
      </c>
      <c r="K128" s="1"/>
      <c r="L128" s="1" t="s">
        <v>109</v>
      </c>
      <c r="M128" s="1" t="s">
        <v>1696</v>
      </c>
      <c r="N128" s="1"/>
      <c r="O128" s="1"/>
      <c r="P128" s="2">
        <v>0.06</v>
      </c>
      <c r="Q128" s="2">
        <v>0.06</v>
      </c>
      <c r="R128" s="1" t="s">
        <v>926</v>
      </c>
      <c r="S128" s="1" t="s">
        <v>1707</v>
      </c>
      <c r="T128" s="1"/>
      <c r="U128" s="1" t="s">
        <v>1708</v>
      </c>
      <c r="V128" s="1" t="s">
        <v>4</v>
      </c>
      <c r="W128" s="1" t="s">
        <v>1709</v>
      </c>
      <c r="X128" s="1" t="s">
        <v>6</v>
      </c>
    </row>
    <row r="129" spans="1:24" x14ac:dyDescent="0.2">
      <c r="A129" s="1"/>
      <c r="B129" s="1" t="s">
        <v>1710</v>
      </c>
      <c r="C129" s="1" t="s">
        <v>1711</v>
      </c>
      <c r="D129" s="4" t="s">
        <v>2</v>
      </c>
      <c r="E129" s="5">
        <v>5</v>
      </c>
      <c r="F129" s="5">
        <v>260</v>
      </c>
      <c r="G129" s="11">
        <v>12.353</v>
      </c>
      <c r="H129" s="14" t="s">
        <v>4634</v>
      </c>
      <c r="I129" s="20">
        <f>Plumbing_Press_US[[#This Row],[USD List / Unit]]*$I$3</f>
        <v>12.353</v>
      </c>
      <c r="J129" s="6">
        <v>627998008896</v>
      </c>
      <c r="K129" s="1"/>
      <c r="L129" s="1" t="s">
        <v>109</v>
      </c>
      <c r="M129" s="1" t="s">
        <v>1696</v>
      </c>
      <c r="N129" s="1"/>
      <c r="O129" s="1"/>
      <c r="P129" s="2">
        <v>0.5</v>
      </c>
      <c r="Q129" s="2">
        <v>0.5</v>
      </c>
      <c r="R129" s="1" t="s">
        <v>926</v>
      </c>
      <c r="S129" s="1" t="s">
        <v>1712</v>
      </c>
      <c r="T129" s="1"/>
      <c r="U129" s="1" t="s">
        <v>1713</v>
      </c>
      <c r="V129" s="1" t="s">
        <v>4</v>
      </c>
      <c r="W129" s="1" t="s">
        <v>1714</v>
      </c>
      <c r="X129" s="1" t="s">
        <v>6</v>
      </c>
    </row>
    <row r="130" spans="1:24" x14ac:dyDescent="0.2">
      <c r="A130" s="1"/>
      <c r="B130" s="1" t="s">
        <v>1715</v>
      </c>
      <c r="C130" s="1" t="s">
        <v>1716</v>
      </c>
      <c r="D130" s="4" t="s">
        <v>2</v>
      </c>
      <c r="E130" s="5">
        <v>5</v>
      </c>
      <c r="F130" s="5">
        <v>110</v>
      </c>
      <c r="G130" s="11">
        <v>55.244</v>
      </c>
      <c r="H130" s="14" t="s">
        <v>4634</v>
      </c>
      <c r="I130" s="20">
        <f>Plumbing_Press_US[[#This Row],[USD List / Unit]]*$I$3</f>
        <v>55.244</v>
      </c>
      <c r="J130" s="6">
        <v>627998010226</v>
      </c>
      <c r="K130" s="1"/>
      <c r="L130" s="1" t="s">
        <v>109</v>
      </c>
      <c r="M130" s="1" t="s">
        <v>1696</v>
      </c>
      <c r="N130" s="1"/>
      <c r="O130" s="1"/>
      <c r="P130" s="2">
        <v>0.25</v>
      </c>
      <c r="Q130" s="2">
        <v>0.25</v>
      </c>
      <c r="R130" s="1" t="s">
        <v>926</v>
      </c>
      <c r="S130" s="1" t="s">
        <v>1717</v>
      </c>
      <c r="T130" s="1"/>
      <c r="U130" s="1" t="s">
        <v>1718</v>
      </c>
      <c r="V130" s="1" t="s">
        <v>4</v>
      </c>
      <c r="W130" s="1" t="s">
        <v>1719</v>
      </c>
      <c r="X130" s="1" t="s">
        <v>6</v>
      </c>
    </row>
    <row r="131" spans="1:24" x14ac:dyDescent="0.2">
      <c r="A131" s="1"/>
      <c r="B131" s="1" t="s">
        <v>1720</v>
      </c>
      <c r="C131" s="1" t="s">
        <v>1721</v>
      </c>
      <c r="D131" s="4" t="s">
        <v>2</v>
      </c>
      <c r="E131" s="5">
        <v>5</v>
      </c>
      <c r="F131" s="5">
        <v>25</v>
      </c>
      <c r="G131" s="11">
        <v>55.335999999999999</v>
      </c>
      <c r="H131" s="14" t="s">
        <v>4634</v>
      </c>
      <c r="I131" s="20">
        <f>Plumbing_Press_US[[#This Row],[USD List / Unit]]*$I$3</f>
        <v>55.335999999999999</v>
      </c>
      <c r="J131" s="6">
        <v>627998012589</v>
      </c>
      <c r="K131" s="1"/>
      <c r="L131" s="1" t="s">
        <v>109</v>
      </c>
      <c r="M131" s="1" t="s">
        <v>1696</v>
      </c>
      <c r="N131" s="1"/>
      <c r="O131" s="1"/>
      <c r="P131" s="2">
        <v>0.42</v>
      </c>
      <c r="Q131" s="2">
        <v>0.42</v>
      </c>
      <c r="R131" s="1" t="s">
        <v>926</v>
      </c>
      <c r="S131" s="1" t="s">
        <v>1722</v>
      </c>
      <c r="T131" s="1"/>
      <c r="U131" s="1" t="s">
        <v>1723</v>
      </c>
      <c r="V131" s="1" t="s">
        <v>4</v>
      </c>
      <c r="W131" s="1" t="s">
        <v>1724</v>
      </c>
      <c r="X131" s="1" t="s">
        <v>6</v>
      </c>
    </row>
    <row r="132" spans="1:24" x14ac:dyDescent="0.2">
      <c r="A132" s="1"/>
      <c r="B132" s="1" t="s">
        <v>1725</v>
      </c>
      <c r="C132" s="1" t="s">
        <v>1726</v>
      </c>
      <c r="D132" s="4" t="s">
        <v>2</v>
      </c>
      <c r="E132" s="5">
        <v>5</v>
      </c>
      <c r="F132" s="5">
        <v>100</v>
      </c>
      <c r="G132" s="11">
        <v>4.7910000000000004</v>
      </c>
      <c r="H132" s="14" t="s">
        <v>4635</v>
      </c>
      <c r="I132" s="20">
        <f>Plumbing_Press_US[[#This Row],[USD List / Unit]]*$I$3</f>
        <v>4.7910000000000004</v>
      </c>
      <c r="J132" s="6">
        <v>627998012015</v>
      </c>
      <c r="K132" s="1"/>
      <c r="L132" s="1" t="s">
        <v>109</v>
      </c>
      <c r="M132" s="1" t="s">
        <v>1696</v>
      </c>
      <c r="N132" s="1"/>
      <c r="O132" s="1" t="s">
        <v>4511</v>
      </c>
      <c r="P132" s="2">
        <v>0.06</v>
      </c>
      <c r="Q132" s="2">
        <v>0.06</v>
      </c>
      <c r="R132" s="1" t="s">
        <v>926</v>
      </c>
      <c r="S132" s="1" t="s">
        <v>1727</v>
      </c>
      <c r="T132" s="1"/>
      <c r="U132" s="1" t="s">
        <v>1728</v>
      </c>
      <c r="V132" s="1" t="s">
        <v>4</v>
      </c>
      <c r="W132" s="1" t="s">
        <v>1729</v>
      </c>
      <c r="X132" s="1" t="s">
        <v>6</v>
      </c>
    </row>
    <row r="133" spans="1:24" x14ac:dyDescent="0.2">
      <c r="A133" s="1"/>
      <c r="B133" s="1" t="s">
        <v>1730</v>
      </c>
      <c r="C133" s="1" t="s">
        <v>1731</v>
      </c>
      <c r="D133" s="4" t="s">
        <v>2</v>
      </c>
      <c r="E133" s="5">
        <v>25</v>
      </c>
      <c r="F133" s="5">
        <v>250</v>
      </c>
      <c r="G133" s="11">
        <v>7.5380000000000003</v>
      </c>
      <c r="H133" s="14" t="s">
        <v>4623</v>
      </c>
      <c r="I133" s="20">
        <f>Plumbing_Press_US[[#This Row],[USD List / Unit]]*$I$3</f>
        <v>7.5380000000000003</v>
      </c>
      <c r="J133" s="6">
        <v>627998012022</v>
      </c>
      <c r="K133" s="1"/>
      <c r="L133" s="1" t="s">
        <v>109</v>
      </c>
      <c r="M133" s="1" t="s">
        <v>1696</v>
      </c>
      <c r="N133" s="1"/>
      <c r="O133" s="1" t="s">
        <v>4512</v>
      </c>
      <c r="P133" s="2">
        <v>0.1</v>
      </c>
      <c r="Q133" s="2">
        <v>0.1</v>
      </c>
      <c r="R133" s="1" t="s">
        <v>926</v>
      </c>
      <c r="S133" s="1" t="s">
        <v>1732</v>
      </c>
      <c r="T133" s="1"/>
      <c r="U133" s="1" t="s">
        <v>1733</v>
      </c>
      <c r="V133" s="1" t="s">
        <v>4</v>
      </c>
      <c r="W133" s="1" t="s">
        <v>1734</v>
      </c>
      <c r="X133" s="1" t="s">
        <v>6</v>
      </c>
    </row>
    <row r="134" spans="1:24" x14ac:dyDescent="0.2">
      <c r="A134" s="1"/>
      <c r="B134" s="1" t="s">
        <v>1735</v>
      </c>
      <c r="C134" s="1" t="s">
        <v>1736</v>
      </c>
      <c r="D134" s="4" t="s">
        <v>2</v>
      </c>
      <c r="E134" s="5">
        <v>25</v>
      </c>
      <c r="F134" s="5">
        <v>250</v>
      </c>
      <c r="G134" s="11">
        <v>7.3680000000000003</v>
      </c>
      <c r="H134" s="14" t="s">
        <v>4622</v>
      </c>
      <c r="I134" s="20">
        <f>Plumbing_Press_US[[#This Row],[USD List / Unit]]*$I$3</f>
        <v>7.3680000000000003</v>
      </c>
      <c r="J134" s="6">
        <v>627998012039</v>
      </c>
      <c r="K134" s="1"/>
      <c r="L134" s="1" t="s">
        <v>109</v>
      </c>
      <c r="M134" s="1" t="s">
        <v>1696</v>
      </c>
      <c r="N134" s="1"/>
      <c r="O134" s="1" t="s">
        <v>4513</v>
      </c>
      <c r="P134" s="2">
        <v>0.1</v>
      </c>
      <c r="Q134" s="2">
        <v>0.1</v>
      </c>
      <c r="R134" s="1" t="s">
        <v>926</v>
      </c>
      <c r="S134" s="1" t="s">
        <v>1737</v>
      </c>
      <c r="T134" s="1"/>
      <c r="U134" s="1" t="s">
        <v>1738</v>
      </c>
      <c r="V134" s="1" t="s">
        <v>4</v>
      </c>
      <c r="W134" s="1" t="s">
        <v>1739</v>
      </c>
      <c r="X134" s="1" t="s">
        <v>6</v>
      </c>
    </row>
    <row r="135" spans="1:24" x14ac:dyDescent="0.2">
      <c r="A135" s="1"/>
      <c r="B135" s="1" t="s">
        <v>1740</v>
      </c>
      <c r="C135" s="1" t="s">
        <v>1741</v>
      </c>
      <c r="D135" s="4" t="s">
        <v>2</v>
      </c>
      <c r="E135" s="5">
        <v>25</v>
      </c>
      <c r="F135" s="5">
        <v>250</v>
      </c>
      <c r="G135" s="11">
        <v>7.5490000000000004</v>
      </c>
      <c r="H135" s="14" t="s">
        <v>4622</v>
      </c>
      <c r="I135" s="20">
        <f>Plumbing_Press_US[[#This Row],[USD List / Unit]]*$I$3</f>
        <v>7.5490000000000004</v>
      </c>
      <c r="J135" s="6">
        <v>627998012046</v>
      </c>
      <c r="K135" s="1"/>
      <c r="L135" s="1" t="s">
        <v>109</v>
      </c>
      <c r="M135" s="1" t="s">
        <v>1696</v>
      </c>
      <c r="N135" s="1"/>
      <c r="O135" s="1" t="s">
        <v>4514</v>
      </c>
      <c r="P135" s="2">
        <v>0.1</v>
      </c>
      <c r="Q135" s="2">
        <v>0.1</v>
      </c>
      <c r="R135" s="1" t="s">
        <v>926</v>
      </c>
      <c r="S135" s="1" t="s">
        <v>1742</v>
      </c>
      <c r="T135" s="1"/>
      <c r="U135" s="1" t="s">
        <v>1743</v>
      </c>
      <c r="V135" s="1" t="s">
        <v>4</v>
      </c>
      <c r="W135" s="1" t="s">
        <v>1744</v>
      </c>
      <c r="X135" s="1" t="s">
        <v>6</v>
      </c>
    </row>
    <row r="136" spans="1:24" x14ac:dyDescent="0.2">
      <c r="A136" s="1"/>
      <c r="B136" s="1" t="s">
        <v>1745</v>
      </c>
      <c r="C136" s="1" t="s">
        <v>1746</v>
      </c>
      <c r="D136" s="4" t="s">
        <v>2</v>
      </c>
      <c r="E136" s="5">
        <v>25</v>
      </c>
      <c r="F136" s="5">
        <v>250</v>
      </c>
      <c r="G136" s="11">
        <v>7.3529999999999998</v>
      </c>
      <c r="H136" s="14" t="s">
        <v>4622</v>
      </c>
      <c r="I136" s="20">
        <f>Plumbing_Press_US[[#This Row],[USD List / Unit]]*$I$3</f>
        <v>7.3529999999999998</v>
      </c>
      <c r="J136" s="6">
        <v>627998012053</v>
      </c>
      <c r="K136" s="1"/>
      <c r="L136" s="1" t="s">
        <v>109</v>
      </c>
      <c r="M136" s="1" t="s">
        <v>1696</v>
      </c>
      <c r="N136" s="1"/>
      <c r="O136" s="1" t="s">
        <v>4515</v>
      </c>
      <c r="P136" s="2">
        <v>0.1</v>
      </c>
      <c r="Q136" s="2">
        <v>0.1</v>
      </c>
      <c r="R136" s="1" t="s">
        <v>926</v>
      </c>
      <c r="S136" s="1" t="s">
        <v>1747</v>
      </c>
      <c r="T136" s="1"/>
      <c r="U136" s="1" t="s">
        <v>1748</v>
      </c>
      <c r="V136" s="1" t="s">
        <v>4</v>
      </c>
      <c r="W136" s="1" t="s">
        <v>1749</v>
      </c>
      <c r="X136" s="1" t="s">
        <v>6</v>
      </c>
    </row>
    <row r="137" spans="1:24" x14ac:dyDescent="0.2">
      <c r="A137" s="1" t="s">
        <v>101</v>
      </c>
      <c r="B137" s="1" t="s">
        <v>1750</v>
      </c>
      <c r="C137" s="1" t="s">
        <v>1751</v>
      </c>
      <c r="D137" s="4" t="s">
        <v>2</v>
      </c>
      <c r="E137" s="5">
        <v>5</v>
      </c>
      <c r="F137" s="5">
        <v>100</v>
      </c>
      <c r="G137" s="11">
        <v>26.33</v>
      </c>
      <c r="H137" s="14" t="s">
        <v>4622</v>
      </c>
      <c r="I137" s="20">
        <f>Plumbing_Press_US[[#This Row],[USD List / Unit]]*$I$3</f>
        <v>26.33</v>
      </c>
      <c r="J137" s="6">
        <v>627998008902</v>
      </c>
      <c r="K137" s="1"/>
      <c r="L137" s="1" t="s">
        <v>109</v>
      </c>
      <c r="M137" s="1" t="s">
        <v>1696</v>
      </c>
      <c r="N137" s="1"/>
      <c r="O137" s="1"/>
      <c r="P137" s="2">
        <v>0.24</v>
      </c>
      <c r="Q137" s="2">
        <v>0.24</v>
      </c>
      <c r="R137" s="1" t="s">
        <v>926</v>
      </c>
      <c r="S137" s="1" t="s">
        <v>1752</v>
      </c>
      <c r="T137" s="1" t="s">
        <v>987</v>
      </c>
      <c r="U137" s="1" t="s">
        <v>1753</v>
      </c>
      <c r="V137" s="1" t="s">
        <v>4</v>
      </c>
      <c r="W137" s="1" t="s">
        <v>1754</v>
      </c>
      <c r="X137" s="1" t="s">
        <v>6</v>
      </c>
    </row>
    <row r="138" spans="1:24" x14ac:dyDescent="0.2">
      <c r="A138" s="1"/>
      <c r="B138" s="1" t="s">
        <v>1755</v>
      </c>
      <c r="C138" s="1" t="s">
        <v>1756</v>
      </c>
      <c r="D138" s="4" t="s">
        <v>2</v>
      </c>
      <c r="E138" s="5">
        <v>5</v>
      </c>
      <c r="F138" s="5">
        <v>80</v>
      </c>
      <c r="G138" s="11">
        <v>37.298000000000002</v>
      </c>
      <c r="H138" s="14" t="s">
        <v>4622</v>
      </c>
      <c r="I138" s="20">
        <f>Plumbing_Press_US[[#This Row],[USD List / Unit]]*$I$3</f>
        <v>37.298000000000002</v>
      </c>
      <c r="J138" s="6">
        <v>627998008919</v>
      </c>
      <c r="K138" s="1"/>
      <c r="L138" s="1" t="s">
        <v>109</v>
      </c>
      <c r="M138" s="1" t="s">
        <v>1696</v>
      </c>
      <c r="N138" s="1"/>
      <c r="O138" s="1"/>
      <c r="P138" s="2">
        <v>0.2</v>
      </c>
      <c r="Q138" s="2">
        <v>0.2</v>
      </c>
      <c r="R138" s="1" t="s">
        <v>926</v>
      </c>
      <c r="S138" s="1" t="s">
        <v>1757</v>
      </c>
      <c r="T138" s="1"/>
      <c r="U138" s="1" t="s">
        <v>1758</v>
      </c>
      <c r="V138" s="1" t="s">
        <v>4</v>
      </c>
      <c r="W138" s="1" t="s">
        <v>1759</v>
      </c>
      <c r="X138" s="1" t="s">
        <v>6</v>
      </c>
    </row>
    <row r="139" spans="1:24" x14ac:dyDescent="0.2">
      <c r="A139" s="1"/>
      <c r="B139" s="1" t="s">
        <v>1760</v>
      </c>
      <c r="C139" s="1" t="s">
        <v>1761</v>
      </c>
      <c r="D139" s="4" t="s">
        <v>2</v>
      </c>
      <c r="E139" s="5">
        <v>5</v>
      </c>
      <c r="F139" s="5">
        <v>80</v>
      </c>
      <c r="G139" s="11">
        <v>38.557000000000002</v>
      </c>
      <c r="H139" s="14" t="s">
        <v>4623</v>
      </c>
      <c r="I139" s="20">
        <f>Plumbing_Press_US[[#This Row],[USD List / Unit]]*$I$3</f>
        <v>38.557000000000002</v>
      </c>
      <c r="J139" s="6">
        <v>627998008926</v>
      </c>
      <c r="K139" s="1"/>
      <c r="L139" s="1" t="s">
        <v>109</v>
      </c>
      <c r="M139" s="1" t="s">
        <v>1696</v>
      </c>
      <c r="N139" s="1"/>
      <c r="O139" s="1"/>
      <c r="P139" s="2">
        <v>0.2</v>
      </c>
      <c r="Q139" s="2">
        <v>0.2</v>
      </c>
      <c r="R139" s="1" t="s">
        <v>926</v>
      </c>
      <c r="S139" s="1" t="s">
        <v>1762</v>
      </c>
      <c r="T139" s="1"/>
      <c r="U139" s="1" t="s">
        <v>1763</v>
      </c>
      <c r="V139" s="1" t="s">
        <v>4</v>
      </c>
      <c r="W139" s="1" t="s">
        <v>1764</v>
      </c>
      <c r="X139" s="1" t="s">
        <v>6</v>
      </c>
    </row>
    <row r="140" spans="1:24" x14ac:dyDescent="0.2">
      <c r="A140" s="1"/>
      <c r="B140" s="1" t="s">
        <v>1765</v>
      </c>
      <c r="C140" s="1" t="s">
        <v>1766</v>
      </c>
      <c r="D140" s="4" t="s">
        <v>2</v>
      </c>
      <c r="E140" s="5">
        <v>5</v>
      </c>
      <c r="F140" s="5">
        <v>100</v>
      </c>
      <c r="G140" s="11">
        <v>30.646000000000001</v>
      </c>
      <c r="H140" s="14" t="s">
        <v>4622</v>
      </c>
      <c r="I140" s="20">
        <f>Plumbing_Press_US[[#This Row],[USD List / Unit]]*$I$3</f>
        <v>30.646000000000001</v>
      </c>
      <c r="J140" s="6">
        <v>627998014262</v>
      </c>
      <c r="K140" s="1"/>
      <c r="L140" s="1" t="s">
        <v>109</v>
      </c>
      <c r="M140" s="1" t="s">
        <v>1696</v>
      </c>
      <c r="N140" s="1"/>
      <c r="O140" s="1"/>
      <c r="P140" s="2">
        <v>0.24</v>
      </c>
      <c r="Q140" s="2">
        <v>0.24</v>
      </c>
      <c r="R140" s="1" t="s">
        <v>926</v>
      </c>
      <c r="S140" s="1" t="s">
        <v>1767</v>
      </c>
      <c r="T140" s="1"/>
      <c r="U140" s="1" t="s">
        <v>1768</v>
      </c>
      <c r="V140" s="1" t="s">
        <v>4</v>
      </c>
      <c r="W140" s="1" t="s">
        <v>1769</v>
      </c>
      <c r="X140" s="1" t="s">
        <v>6</v>
      </c>
    </row>
    <row r="141" spans="1:24" x14ac:dyDescent="0.2">
      <c r="A141" s="1"/>
      <c r="B141" s="1" t="s">
        <v>1770</v>
      </c>
      <c r="C141" s="1" t="s">
        <v>1771</v>
      </c>
      <c r="D141" s="4" t="s">
        <v>2</v>
      </c>
      <c r="E141" s="5">
        <v>5</v>
      </c>
      <c r="F141" s="5">
        <v>80</v>
      </c>
      <c r="G141" s="11">
        <v>44.991999999999997</v>
      </c>
      <c r="H141" s="14" t="s">
        <v>4622</v>
      </c>
      <c r="I141" s="20">
        <f>Plumbing_Press_US[[#This Row],[USD List / Unit]]*$I$3</f>
        <v>44.991999999999997</v>
      </c>
      <c r="J141" s="6">
        <v>627998008933</v>
      </c>
      <c r="K141" s="1"/>
      <c r="L141" s="1" t="s">
        <v>109</v>
      </c>
      <c r="M141" s="1" t="s">
        <v>1696</v>
      </c>
      <c r="N141" s="1"/>
      <c r="O141" s="1"/>
      <c r="P141" s="2">
        <v>0.28999999999999998</v>
      </c>
      <c r="Q141" s="2">
        <v>0.28999999999999998</v>
      </c>
      <c r="R141" s="1" t="s">
        <v>926</v>
      </c>
      <c r="S141" s="1" t="s">
        <v>1772</v>
      </c>
      <c r="T141" s="1"/>
      <c r="U141" s="1" t="s">
        <v>1773</v>
      </c>
      <c r="V141" s="1" t="s">
        <v>4</v>
      </c>
      <c r="W141" s="1" t="s">
        <v>1774</v>
      </c>
      <c r="X141" s="1" t="s">
        <v>6</v>
      </c>
    </row>
    <row r="142" spans="1:24" x14ac:dyDescent="0.2">
      <c r="A142" s="1"/>
      <c r="B142" s="1" t="s">
        <v>1775</v>
      </c>
      <c r="C142" s="1" t="s">
        <v>1776</v>
      </c>
      <c r="D142" s="4" t="s">
        <v>2</v>
      </c>
      <c r="E142" s="5">
        <v>5</v>
      </c>
      <c r="F142" s="5">
        <v>100</v>
      </c>
      <c r="G142" s="11">
        <v>35.557000000000002</v>
      </c>
      <c r="H142" s="14" t="s">
        <v>4622</v>
      </c>
      <c r="I142" s="20">
        <f>Plumbing_Press_US[[#This Row],[USD List / Unit]]*$I$3</f>
        <v>35.557000000000002</v>
      </c>
      <c r="J142" s="6">
        <v>627998012480</v>
      </c>
      <c r="K142" s="1"/>
      <c r="L142" s="1" t="s">
        <v>109</v>
      </c>
      <c r="M142" s="1" t="s">
        <v>1696</v>
      </c>
      <c r="N142" s="1"/>
      <c r="O142" s="1"/>
      <c r="P142" s="2">
        <v>0.26</v>
      </c>
      <c r="Q142" s="2">
        <v>0.26</v>
      </c>
      <c r="R142" s="1" t="s">
        <v>926</v>
      </c>
      <c r="S142" s="1" t="s">
        <v>1777</v>
      </c>
      <c r="T142" s="1"/>
      <c r="U142" s="1" t="s">
        <v>1778</v>
      </c>
      <c r="V142" s="1" t="s">
        <v>4</v>
      </c>
      <c r="W142" s="1" t="s">
        <v>1779</v>
      </c>
      <c r="X142" s="1" t="s">
        <v>6</v>
      </c>
    </row>
    <row r="143" spans="1:24" x14ac:dyDescent="0.2">
      <c r="A143" s="1"/>
      <c r="B143" s="1" t="s">
        <v>1780</v>
      </c>
      <c r="C143" s="1" t="s">
        <v>1781</v>
      </c>
      <c r="D143" s="4" t="s">
        <v>2</v>
      </c>
      <c r="E143" s="5">
        <v>5</v>
      </c>
      <c r="F143" s="5">
        <v>100</v>
      </c>
      <c r="G143" s="11">
        <v>41.14</v>
      </c>
      <c r="H143" s="14" t="s">
        <v>4622</v>
      </c>
      <c r="I143" s="20">
        <f>Plumbing_Press_US[[#This Row],[USD List / Unit]]*$I$3</f>
        <v>41.14</v>
      </c>
      <c r="J143" s="6">
        <v>627998008940</v>
      </c>
      <c r="K143" s="1"/>
      <c r="L143" s="1" t="s">
        <v>109</v>
      </c>
      <c r="M143" s="1" t="s">
        <v>1696</v>
      </c>
      <c r="N143" s="1"/>
      <c r="O143" s="1"/>
      <c r="P143" s="2">
        <v>0.27</v>
      </c>
      <c r="Q143" s="2">
        <v>0.27</v>
      </c>
      <c r="R143" s="1" t="s">
        <v>926</v>
      </c>
      <c r="S143" s="1" t="s">
        <v>1782</v>
      </c>
      <c r="T143" s="1"/>
      <c r="U143" s="1" t="s">
        <v>1783</v>
      </c>
      <c r="V143" s="1" t="s">
        <v>4</v>
      </c>
      <c r="W143" s="1" t="s">
        <v>1784</v>
      </c>
      <c r="X143" s="1" t="s">
        <v>6</v>
      </c>
    </row>
    <row r="144" spans="1:24" x14ac:dyDescent="0.2">
      <c r="A144" s="1"/>
      <c r="B144" s="1" t="s">
        <v>1785</v>
      </c>
      <c r="C144" s="1" t="s">
        <v>1786</v>
      </c>
      <c r="D144" s="4" t="s">
        <v>2</v>
      </c>
      <c r="E144" s="5">
        <v>5</v>
      </c>
      <c r="F144" s="5">
        <v>60</v>
      </c>
      <c r="G144" s="11">
        <v>45.53</v>
      </c>
      <c r="H144" s="14" t="s">
        <v>4622</v>
      </c>
      <c r="I144" s="20">
        <f>Plumbing_Press_US[[#This Row],[USD List / Unit]]*$I$3</f>
        <v>45.53</v>
      </c>
      <c r="J144" s="6">
        <v>627998010189</v>
      </c>
      <c r="K144" s="1"/>
      <c r="L144" s="1" t="s">
        <v>109</v>
      </c>
      <c r="M144" s="1" t="s">
        <v>1696</v>
      </c>
      <c r="N144" s="1"/>
      <c r="O144" s="1"/>
      <c r="P144" s="2">
        <v>0.28000000000000003</v>
      </c>
      <c r="Q144" s="2">
        <v>0.28000000000000003</v>
      </c>
      <c r="R144" s="1" t="s">
        <v>926</v>
      </c>
      <c r="S144" s="1" t="s">
        <v>1787</v>
      </c>
      <c r="T144" s="1" t="s">
        <v>987</v>
      </c>
      <c r="U144" s="1" t="s">
        <v>1788</v>
      </c>
      <c r="V144" s="1" t="s">
        <v>4</v>
      </c>
      <c r="W144" s="1" t="s">
        <v>1789</v>
      </c>
      <c r="X144" s="1" t="s">
        <v>6</v>
      </c>
    </row>
    <row r="145" spans="1:24" x14ac:dyDescent="0.2">
      <c r="A145" s="1"/>
      <c r="B145" s="1" t="s">
        <v>1790</v>
      </c>
      <c r="C145" s="1" t="s">
        <v>1791</v>
      </c>
      <c r="D145" s="4" t="s">
        <v>2</v>
      </c>
      <c r="E145" s="5">
        <v>5</v>
      </c>
      <c r="F145" s="5">
        <v>50</v>
      </c>
      <c r="G145" s="11">
        <v>62.723999999999997</v>
      </c>
      <c r="H145" s="14" t="s">
        <v>4622</v>
      </c>
      <c r="I145" s="20">
        <f>Plumbing_Press_US[[#This Row],[USD List / Unit]]*$I$3</f>
        <v>62.723999999999997</v>
      </c>
      <c r="J145" s="6">
        <v>627998010172</v>
      </c>
      <c r="K145" s="1"/>
      <c r="L145" s="1" t="s">
        <v>109</v>
      </c>
      <c r="M145" s="1" t="s">
        <v>1696</v>
      </c>
      <c r="N145" s="1"/>
      <c r="O145" s="1"/>
      <c r="P145" s="2">
        <v>0.3</v>
      </c>
      <c r="Q145" s="2">
        <v>0.3</v>
      </c>
      <c r="R145" s="1" t="s">
        <v>926</v>
      </c>
      <c r="S145" s="1" t="s">
        <v>1792</v>
      </c>
      <c r="T145" s="1"/>
      <c r="U145" s="1" t="s">
        <v>1793</v>
      </c>
      <c r="V145" s="1" t="s">
        <v>4</v>
      </c>
      <c r="W145" s="1" t="s">
        <v>1794</v>
      </c>
      <c r="X145" s="1" t="s">
        <v>6</v>
      </c>
    </row>
    <row r="146" spans="1:24" x14ac:dyDescent="0.2">
      <c r="A146" s="1" t="s">
        <v>101</v>
      </c>
      <c r="B146" s="1" t="s">
        <v>1795</v>
      </c>
      <c r="C146" s="1" t="s">
        <v>1796</v>
      </c>
      <c r="D146" s="4" t="s">
        <v>2</v>
      </c>
      <c r="E146" s="5">
        <v>5</v>
      </c>
      <c r="F146" s="5">
        <v>40</v>
      </c>
      <c r="G146" s="11">
        <v>59.78</v>
      </c>
      <c r="H146" s="14" t="s">
        <v>4622</v>
      </c>
      <c r="I146" s="20">
        <f>Plumbing_Press_US[[#This Row],[USD List / Unit]]*$I$3</f>
        <v>59.78</v>
      </c>
      <c r="J146" s="6">
        <v>627998010165</v>
      </c>
      <c r="K146" s="1"/>
      <c r="L146" s="1" t="s">
        <v>109</v>
      </c>
      <c r="M146" s="1" t="s">
        <v>1696</v>
      </c>
      <c r="N146" s="1"/>
      <c r="O146" s="1"/>
      <c r="P146" s="2">
        <v>0.42</v>
      </c>
      <c r="Q146" s="2">
        <v>0.42</v>
      </c>
      <c r="R146" s="1" t="s">
        <v>926</v>
      </c>
      <c r="S146" s="1" t="s">
        <v>1797</v>
      </c>
      <c r="T146" s="1" t="s">
        <v>987</v>
      </c>
      <c r="U146" s="1" t="s">
        <v>1798</v>
      </c>
      <c r="V146" s="1" t="s">
        <v>4</v>
      </c>
      <c r="W146" s="1" t="s">
        <v>1799</v>
      </c>
      <c r="X146" s="1" t="s">
        <v>6</v>
      </c>
    </row>
    <row r="147" spans="1:24" x14ac:dyDescent="0.2">
      <c r="A147" s="1" t="s">
        <v>101</v>
      </c>
      <c r="B147" s="1" t="s">
        <v>1800</v>
      </c>
      <c r="C147" s="1" t="s">
        <v>1801</v>
      </c>
      <c r="D147" s="4" t="s">
        <v>2</v>
      </c>
      <c r="E147" s="5">
        <v>5</v>
      </c>
      <c r="F147" s="5">
        <v>50</v>
      </c>
      <c r="G147" s="11">
        <v>57.81</v>
      </c>
      <c r="H147" s="14" t="s">
        <v>4622</v>
      </c>
      <c r="I147" s="20">
        <f>Plumbing_Press_US[[#This Row],[USD List / Unit]]*$I$3</f>
        <v>57.81</v>
      </c>
      <c r="J147" s="6">
        <v>627998010158</v>
      </c>
      <c r="K147" s="1"/>
      <c r="L147" s="1" t="s">
        <v>109</v>
      </c>
      <c r="M147" s="1" t="s">
        <v>1696</v>
      </c>
      <c r="N147" s="1"/>
      <c r="O147" s="1"/>
      <c r="P147" s="2">
        <v>0.36</v>
      </c>
      <c r="Q147" s="2">
        <v>0.36</v>
      </c>
      <c r="R147" s="1" t="s">
        <v>926</v>
      </c>
      <c r="S147" s="1" t="s">
        <v>1802</v>
      </c>
      <c r="T147" s="1" t="s">
        <v>987</v>
      </c>
      <c r="U147" s="1" t="s">
        <v>1803</v>
      </c>
      <c r="V147" s="1" t="s">
        <v>4</v>
      </c>
      <c r="W147" s="1" t="s">
        <v>1804</v>
      </c>
      <c r="X147" s="1" t="s">
        <v>6</v>
      </c>
    </row>
    <row r="148" spans="1:24" x14ac:dyDescent="0.2">
      <c r="A148" s="1"/>
      <c r="B148" s="1" t="s">
        <v>1805</v>
      </c>
      <c r="C148" s="1" t="s">
        <v>1806</v>
      </c>
      <c r="D148" s="4" t="s">
        <v>2</v>
      </c>
      <c r="E148" s="5">
        <v>5</v>
      </c>
      <c r="F148" s="5">
        <v>50</v>
      </c>
      <c r="G148" s="11">
        <v>51.752000000000002</v>
      </c>
      <c r="H148" s="14" t="s">
        <v>4622</v>
      </c>
      <c r="I148" s="20">
        <f>Plumbing_Press_US[[#This Row],[USD List / Unit]]*$I$3</f>
        <v>51.752000000000002</v>
      </c>
      <c r="J148" s="6">
        <v>627998010141</v>
      </c>
      <c r="K148" s="1"/>
      <c r="L148" s="1" t="s">
        <v>109</v>
      </c>
      <c r="M148" s="1" t="s">
        <v>1696</v>
      </c>
      <c r="N148" s="1"/>
      <c r="O148" s="1"/>
      <c r="P148" s="2">
        <v>0.32</v>
      </c>
      <c r="Q148" s="2">
        <v>0.32</v>
      </c>
      <c r="R148" s="1" t="s">
        <v>926</v>
      </c>
      <c r="S148" s="1" t="s">
        <v>1807</v>
      </c>
      <c r="T148" s="1"/>
      <c r="U148" s="1" t="s">
        <v>1808</v>
      </c>
      <c r="V148" s="1" t="s">
        <v>4</v>
      </c>
      <c r="W148" s="1" t="s">
        <v>1809</v>
      </c>
      <c r="X148" s="1" t="s">
        <v>6</v>
      </c>
    </row>
    <row r="149" spans="1:24" x14ac:dyDescent="0.2">
      <c r="A149" s="1"/>
      <c r="B149" s="1" t="s">
        <v>1810</v>
      </c>
      <c r="C149" s="1" t="s">
        <v>1811</v>
      </c>
      <c r="D149" s="4" t="s">
        <v>2</v>
      </c>
      <c r="E149" s="5">
        <v>5</v>
      </c>
      <c r="F149" s="5">
        <v>40</v>
      </c>
      <c r="G149" s="11">
        <v>65.150000000000006</v>
      </c>
      <c r="H149" s="14" t="s">
        <v>4622</v>
      </c>
      <c r="I149" s="20">
        <f>Plumbing_Press_US[[#This Row],[USD List / Unit]]*$I$3</f>
        <v>65.150000000000006</v>
      </c>
      <c r="J149" s="6">
        <v>627998010134</v>
      </c>
      <c r="K149" s="1"/>
      <c r="L149" s="1" t="s">
        <v>109</v>
      </c>
      <c r="M149" s="1" t="s">
        <v>1696</v>
      </c>
      <c r="N149" s="1"/>
      <c r="O149" s="1"/>
      <c r="P149" s="2">
        <v>0.45</v>
      </c>
      <c r="Q149" s="2">
        <v>0.45</v>
      </c>
      <c r="R149" s="1" t="s">
        <v>926</v>
      </c>
      <c r="S149" s="1" t="s">
        <v>1812</v>
      </c>
      <c r="T149" s="1" t="s">
        <v>987</v>
      </c>
      <c r="U149" s="1" t="s">
        <v>1813</v>
      </c>
      <c r="V149" s="1" t="s">
        <v>4</v>
      </c>
      <c r="W149" s="1" t="s">
        <v>1814</v>
      </c>
      <c r="X149" s="1" t="s">
        <v>6</v>
      </c>
    </row>
    <row r="150" spans="1:24" x14ac:dyDescent="0.2">
      <c r="A150" s="1"/>
      <c r="B150" s="1" t="s">
        <v>1815</v>
      </c>
      <c r="C150" s="1" t="s">
        <v>1816</v>
      </c>
      <c r="D150" s="4" t="s">
        <v>2</v>
      </c>
      <c r="E150" s="5">
        <v>5</v>
      </c>
      <c r="F150" s="5">
        <v>30</v>
      </c>
      <c r="G150" s="11">
        <v>79.664000000000001</v>
      </c>
      <c r="H150" s="14" t="s">
        <v>4623</v>
      </c>
      <c r="I150" s="20">
        <f>Plumbing_Press_US[[#This Row],[USD List / Unit]]*$I$3</f>
        <v>79.664000000000001</v>
      </c>
      <c r="J150" s="6">
        <v>627998010103</v>
      </c>
      <c r="K150" s="1"/>
      <c r="L150" s="1" t="s">
        <v>109</v>
      </c>
      <c r="M150" s="1" t="s">
        <v>1696</v>
      </c>
      <c r="N150" s="1"/>
      <c r="O150" s="1"/>
      <c r="P150" s="2">
        <v>0.5</v>
      </c>
      <c r="Q150" s="2">
        <v>0.5</v>
      </c>
      <c r="R150" s="1" t="s">
        <v>926</v>
      </c>
      <c r="S150" s="1" t="s">
        <v>1817</v>
      </c>
      <c r="T150" s="1"/>
      <c r="U150" s="1" t="s">
        <v>1818</v>
      </c>
      <c r="V150" s="1" t="s">
        <v>4</v>
      </c>
      <c r="W150" s="1" t="s">
        <v>1819</v>
      </c>
      <c r="X150" s="1" t="s">
        <v>6</v>
      </c>
    </row>
    <row r="151" spans="1:24" x14ac:dyDescent="0.2">
      <c r="A151" s="1"/>
      <c r="B151" s="1" t="s">
        <v>1820</v>
      </c>
      <c r="C151" s="1" t="s">
        <v>1821</v>
      </c>
      <c r="D151" s="4" t="s">
        <v>2</v>
      </c>
      <c r="E151" s="5">
        <v>5</v>
      </c>
      <c r="F151" s="5">
        <v>40</v>
      </c>
      <c r="G151" s="11">
        <v>74.834999999999994</v>
      </c>
      <c r="H151" s="14" t="s">
        <v>4622</v>
      </c>
      <c r="I151" s="20">
        <f>Plumbing_Press_US[[#This Row],[USD List / Unit]]*$I$3</f>
        <v>74.834999999999994</v>
      </c>
      <c r="J151" s="6">
        <v>627998010127</v>
      </c>
      <c r="K151" s="1"/>
      <c r="L151" s="1" t="s">
        <v>109</v>
      </c>
      <c r="M151" s="1" t="s">
        <v>1696</v>
      </c>
      <c r="N151" s="1"/>
      <c r="O151" s="1"/>
      <c r="P151" s="2">
        <v>0.41</v>
      </c>
      <c r="Q151" s="2">
        <v>0.41</v>
      </c>
      <c r="R151" s="1" t="s">
        <v>926</v>
      </c>
      <c r="S151" s="1" t="s">
        <v>1822</v>
      </c>
      <c r="T151" s="1"/>
      <c r="U151" s="1" t="s">
        <v>1823</v>
      </c>
      <c r="V151" s="1" t="s">
        <v>4</v>
      </c>
      <c r="W151" s="1" t="s">
        <v>1824</v>
      </c>
      <c r="X151" s="1" t="s">
        <v>6</v>
      </c>
    </row>
    <row r="152" spans="1:24" x14ac:dyDescent="0.2">
      <c r="A152" s="1"/>
      <c r="B152" s="1" t="s">
        <v>1825</v>
      </c>
      <c r="C152" s="1" t="s">
        <v>1826</v>
      </c>
      <c r="D152" s="4" t="s">
        <v>2</v>
      </c>
      <c r="E152" s="5">
        <v>5</v>
      </c>
      <c r="F152" s="5">
        <v>50</v>
      </c>
      <c r="G152" s="11">
        <v>69.429000000000002</v>
      </c>
      <c r="H152" s="14" t="s">
        <v>4622</v>
      </c>
      <c r="I152" s="20">
        <f>Plumbing_Press_US[[#This Row],[USD List / Unit]]*$I$3</f>
        <v>69.429000000000002</v>
      </c>
      <c r="J152" s="6">
        <v>627998010110</v>
      </c>
      <c r="K152" s="1"/>
      <c r="L152" s="1" t="s">
        <v>109</v>
      </c>
      <c r="M152" s="1" t="s">
        <v>1696</v>
      </c>
      <c r="N152" s="1"/>
      <c r="O152" s="1"/>
      <c r="P152" s="2">
        <v>0.34</v>
      </c>
      <c r="Q152" s="2">
        <v>0.34</v>
      </c>
      <c r="R152" s="1" t="s">
        <v>926</v>
      </c>
      <c r="S152" s="1" t="s">
        <v>1827</v>
      </c>
      <c r="T152" s="1"/>
      <c r="U152" s="1" t="s">
        <v>1828</v>
      </c>
      <c r="V152" s="1" t="s">
        <v>4</v>
      </c>
      <c r="W152" s="1" t="s">
        <v>1829</v>
      </c>
      <c r="X152" s="1" t="s">
        <v>6</v>
      </c>
    </row>
    <row r="153" spans="1:24" x14ac:dyDescent="0.2">
      <c r="A153" s="1" t="s">
        <v>101</v>
      </c>
      <c r="B153" s="1" t="s">
        <v>1830</v>
      </c>
      <c r="C153" s="1" t="s">
        <v>1831</v>
      </c>
      <c r="D153" s="4" t="s">
        <v>2</v>
      </c>
      <c r="E153" s="5">
        <v>10</v>
      </c>
      <c r="F153" s="5">
        <v>250</v>
      </c>
      <c r="G153" s="11">
        <v>5.4</v>
      </c>
      <c r="H153" s="14" t="s">
        <v>4622</v>
      </c>
      <c r="I153" s="20">
        <f>Plumbing_Press_US[[#This Row],[USD List / Unit]]*$I$3</f>
        <v>5.4</v>
      </c>
      <c r="J153" s="6">
        <v>627998012060</v>
      </c>
      <c r="K153" s="1"/>
      <c r="L153" s="1" t="s">
        <v>109</v>
      </c>
      <c r="M153" s="1" t="s">
        <v>1696</v>
      </c>
      <c r="N153" s="1"/>
      <c r="O153" s="1" t="s">
        <v>4516</v>
      </c>
      <c r="P153" s="2">
        <v>0.11</v>
      </c>
      <c r="Q153" s="2">
        <v>0.11</v>
      </c>
      <c r="R153" s="1" t="s">
        <v>926</v>
      </c>
      <c r="S153" s="1" t="s">
        <v>1832</v>
      </c>
      <c r="T153" s="1" t="s">
        <v>987</v>
      </c>
      <c r="U153" s="1" t="s">
        <v>1833</v>
      </c>
      <c r="V153" s="1" t="s">
        <v>4</v>
      </c>
      <c r="W153" s="1" t="s">
        <v>1834</v>
      </c>
      <c r="X153" s="1" t="s">
        <v>6</v>
      </c>
    </row>
    <row r="154" spans="1:24" x14ac:dyDescent="0.2">
      <c r="A154" s="1"/>
      <c r="B154" s="1" t="s">
        <v>1835</v>
      </c>
      <c r="C154" s="1" t="s">
        <v>1836</v>
      </c>
      <c r="D154" s="4" t="s">
        <v>2</v>
      </c>
      <c r="E154" s="5">
        <v>25</v>
      </c>
      <c r="F154" s="5">
        <v>250</v>
      </c>
      <c r="G154" s="11">
        <v>4.726</v>
      </c>
      <c r="H154" s="14" t="s">
        <v>4623</v>
      </c>
      <c r="I154" s="20">
        <f>Plumbing_Press_US[[#This Row],[USD List / Unit]]*$I$3</f>
        <v>4.726</v>
      </c>
      <c r="J154" s="6">
        <v>627998012077</v>
      </c>
      <c r="K154" s="1"/>
      <c r="L154" s="1" t="s">
        <v>109</v>
      </c>
      <c r="M154" s="1" t="s">
        <v>1696</v>
      </c>
      <c r="N154" s="1"/>
      <c r="O154" s="1" t="s">
        <v>4517</v>
      </c>
      <c r="P154" s="2">
        <v>0.06</v>
      </c>
      <c r="Q154" s="2">
        <v>0.06</v>
      </c>
      <c r="R154" s="1" t="s">
        <v>926</v>
      </c>
      <c r="S154" s="1" t="s">
        <v>1837</v>
      </c>
      <c r="T154" s="1"/>
      <c r="U154" s="1" t="s">
        <v>1838</v>
      </c>
      <c r="V154" s="1" t="s">
        <v>4</v>
      </c>
      <c r="W154" s="1" t="s">
        <v>1839</v>
      </c>
      <c r="X154" s="1" t="s">
        <v>6</v>
      </c>
    </row>
    <row r="155" spans="1:24" x14ac:dyDescent="0.2">
      <c r="A155" s="1"/>
      <c r="B155" s="1" t="s">
        <v>1840</v>
      </c>
      <c r="C155" s="1" t="s">
        <v>1841</v>
      </c>
      <c r="D155" s="4" t="s">
        <v>2</v>
      </c>
      <c r="E155" s="5">
        <v>5</v>
      </c>
      <c r="F155" s="5">
        <v>25</v>
      </c>
      <c r="G155" s="11">
        <v>159.05199999999999</v>
      </c>
      <c r="H155" s="14" t="s">
        <v>4622</v>
      </c>
      <c r="I155" s="20">
        <f>Plumbing_Press_US[[#This Row],[USD List / Unit]]*$I$3</f>
        <v>159.05199999999999</v>
      </c>
      <c r="J155" s="6">
        <v>627998012572</v>
      </c>
      <c r="K155" s="1"/>
      <c r="L155" s="1" t="s">
        <v>109</v>
      </c>
      <c r="M155" s="1" t="s">
        <v>1696</v>
      </c>
      <c r="N155" s="1"/>
      <c r="O155" s="1"/>
      <c r="P155" s="2">
        <v>0.6</v>
      </c>
      <c r="Q155" s="2">
        <v>0.6</v>
      </c>
      <c r="R155" s="1" t="s">
        <v>926</v>
      </c>
      <c r="S155" s="1" t="s">
        <v>1842</v>
      </c>
      <c r="T155" s="1"/>
      <c r="U155" s="1" t="s">
        <v>1843</v>
      </c>
      <c r="V155" s="1" t="s">
        <v>4</v>
      </c>
      <c r="W155" s="1" t="s">
        <v>1844</v>
      </c>
      <c r="X155" s="1" t="s">
        <v>6</v>
      </c>
    </row>
    <row r="156" spans="1:24" x14ac:dyDescent="0.2">
      <c r="A156" s="1"/>
      <c r="B156" s="1" t="s">
        <v>1845</v>
      </c>
      <c r="C156" s="1" t="s">
        <v>1846</v>
      </c>
      <c r="D156" s="4" t="s">
        <v>2</v>
      </c>
      <c r="E156" s="5">
        <v>5</v>
      </c>
      <c r="F156" s="5">
        <v>25</v>
      </c>
      <c r="G156" s="11">
        <v>118.313</v>
      </c>
      <c r="H156" s="14" t="s">
        <v>4622</v>
      </c>
      <c r="I156" s="20">
        <f>Plumbing_Press_US[[#This Row],[USD List / Unit]]*$I$3</f>
        <v>118.313</v>
      </c>
      <c r="J156" s="6">
        <v>627998012497</v>
      </c>
      <c r="K156" s="1"/>
      <c r="L156" s="1" t="s">
        <v>109</v>
      </c>
      <c r="M156" s="1" t="s">
        <v>1696</v>
      </c>
      <c r="N156" s="1"/>
      <c r="O156" s="1"/>
      <c r="P156" s="2">
        <v>0.53</v>
      </c>
      <c r="Q156" s="2">
        <v>0.53</v>
      </c>
      <c r="R156" s="1" t="s">
        <v>926</v>
      </c>
      <c r="S156" s="1" t="s">
        <v>1847</v>
      </c>
      <c r="T156" s="1"/>
      <c r="U156" s="1" t="s">
        <v>1848</v>
      </c>
      <c r="V156" s="1" t="s">
        <v>4</v>
      </c>
      <c r="W156" s="1" t="s">
        <v>1849</v>
      </c>
      <c r="X156" s="1" t="s">
        <v>6</v>
      </c>
    </row>
    <row r="157" spans="1:24" x14ac:dyDescent="0.2">
      <c r="A157" s="1"/>
      <c r="B157" s="1" t="s">
        <v>1850</v>
      </c>
      <c r="C157" s="1" t="s">
        <v>1851</v>
      </c>
      <c r="D157" s="4" t="s">
        <v>2</v>
      </c>
      <c r="E157" s="5">
        <v>5</v>
      </c>
      <c r="F157" s="5">
        <v>25</v>
      </c>
      <c r="G157" s="11">
        <v>125.726</v>
      </c>
      <c r="H157" s="14" t="s">
        <v>4622</v>
      </c>
      <c r="I157" s="20">
        <f>Plumbing_Press_US[[#This Row],[USD List / Unit]]*$I$3</f>
        <v>125.726</v>
      </c>
      <c r="J157" s="6">
        <v>627998012503</v>
      </c>
      <c r="K157" s="1"/>
      <c r="L157" s="1" t="s">
        <v>109</v>
      </c>
      <c r="M157" s="1" t="s">
        <v>1696</v>
      </c>
      <c r="N157" s="1"/>
      <c r="O157" s="1"/>
      <c r="P157" s="2">
        <v>0.65</v>
      </c>
      <c r="Q157" s="2">
        <v>0.65</v>
      </c>
      <c r="R157" s="1" t="s">
        <v>926</v>
      </c>
      <c r="S157" s="1" t="s">
        <v>1852</v>
      </c>
      <c r="T157" s="1"/>
      <c r="U157" s="1" t="s">
        <v>1853</v>
      </c>
      <c r="V157" s="1" t="s">
        <v>4</v>
      </c>
      <c r="W157" s="1" t="s">
        <v>1854</v>
      </c>
      <c r="X157" s="1" t="s">
        <v>6</v>
      </c>
    </row>
    <row r="158" spans="1:24" x14ac:dyDescent="0.2">
      <c r="A158" s="1"/>
      <c r="B158" s="1" t="s">
        <v>1855</v>
      </c>
      <c r="C158" s="1" t="s">
        <v>1856</v>
      </c>
      <c r="D158" s="4" t="s">
        <v>2</v>
      </c>
      <c r="E158" s="5">
        <v>5</v>
      </c>
      <c r="F158" s="5">
        <v>25</v>
      </c>
      <c r="G158" s="11">
        <v>138.62700000000001</v>
      </c>
      <c r="H158" s="14" t="s">
        <v>4622</v>
      </c>
      <c r="I158" s="20">
        <f>Plumbing_Press_US[[#This Row],[USD List / Unit]]*$I$3</f>
        <v>138.62700000000001</v>
      </c>
      <c r="J158" s="6">
        <v>627998012510</v>
      </c>
      <c r="K158" s="1"/>
      <c r="L158" s="1" t="s">
        <v>109</v>
      </c>
      <c r="M158" s="1" t="s">
        <v>1696</v>
      </c>
      <c r="N158" s="1"/>
      <c r="O158" s="1"/>
      <c r="P158" s="2">
        <v>0.72</v>
      </c>
      <c r="Q158" s="2">
        <v>0.72</v>
      </c>
      <c r="R158" s="1" t="s">
        <v>926</v>
      </c>
      <c r="S158" s="1" t="s">
        <v>1857</v>
      </c>
      <c r="T158" s="1"/>
      <c r="U158" s="1" t="s">
        <v>1858</v>
      </c>
      <c r="V158" s="1" t="s">
        <v>4</v>
      </c>
      <c r="W158" s="1" t="s">
        <v>1859</v>
      </c>
      <c r="X158" s="1" t="s">
        <v>6</v>
      </c>
    </row>
    <row r="159" spans="1:24" x14ac:dyDescent="0.2">
      <c r="A159" s="1"/>
      <c r="B159" s="1" t="s">
        <v>1860</v>
      </c>
      <c r="C159" s="1" t="s">
        <v>1861</v>
      </c>
      <c r="D159" s="4" t="s">
        <v>2</v>
      </c>
      <c r="E159" s="5">
        <v>5</v>
      </c>
      <c r="F159" s="5">
        <v>25</v>
      </c>
      <c r="G159" s="11">
        <v>121.404</v>
      </c>
      <c r="H159" s="14" t="s">
        <v>4622</v>
      </c>
      <c r="I159" s="20">
        <f>Plumbing_Press_US[[#This Row],[USD List / Unit]]*$I$3</f>
        <v>121.404</v>
      </c>
      <c r="J159" s="6">
        <v>627998012527</v>
      </c>
      <c r="K159" s="1"/>
      <c r="L159" s="1" t="s">
        <v>109</v>
      </c>
      <c r="M159" s="1" t="s">
        <v>1696</v>
      </c>
      <c r="N159" s="1"/>
      <c r="O159" s="1"/>
      <c r="P159" s="2">
        <v>0.68</v>
      </c>
      <c r="Q159" s="2">
        <v>0.68</v>
      </c>
      <c r="R159" s="1" t="s">
        <v>926</v>
      </c>
      <c r="S159" s="1" t="s">
        <v>1862</v>
      </c>
      <c r="T159" s="1"/>
      <c r="U159" s="1" t="s">
        <v>1863</v>
      </c>
      <c r="V159" s="1" t="s">
        <v>4</v>
      </c>
      <c r="W159" s="1" t="s">
        <v>1864</v>
      </c>
      <c r="X159" s="1" t="s">
        <v>6</v>
      </c>
    </row>
    <row r="160" spans="1:24" x14ac:dyDescent="0.2">
      <c r="A160" s="1"/>
      <c r="B160" s="1" t="s">
        <v>1865</v>
      </c>
      <c r="C160" s="1" t="s">
        <v>1866</v>
      </c>
      <c r="D160" s="4" t="s">
        <v>2</v>
      </c>
      <c r="E160" s="5">
        <v>5</v>
      </c>
      <c r="F160" s="5">
        <v>25</v>
      </c>
      <c r="G160" s="11">
        <v>119.10299999999999</v>
      </c>
      <c r="H160" s="14" t="s">
        <v>4622</v>
      </c>
      <c r="I160" s="20">
        <f>Plumbing_Press_US[[#This Row],[USD List / Unit]]*$I$3</f>
        <v>119.10299999999999</v>
      </c>
      <c r="J160" s="6">
        <v>627998012664</v>
      </c>
      <c r="K160" s="1"/>
      <c r="L160" s="1" t="s">
        <v>109</v>
      </c>
      <c r="M160" s="1" t="s">
        <v>1696</v>
      </c>
      <c r="N160" s="1"/>
      <c r="O160" s="1"/>
      <c r="P160" s="2">
        <v>0.54</v>
      </c>
      <c r="Q160" s="2">
        <v>0.54</v>
      </c>
      <c r="R160" s="1" t="s">
        <v>926</v>
      </c>
      <c r="S160" s="1" t="s">
        <v>1867</v>
      </c>
      <c r="T160" s="1"/>
      <c r="U160" s="1" t="s">
        <v>1868</v>
      </c>
      <c r="V160" s="1" t="s">
        <v>4</v>
      </c>
      <c r="W160" s="1" t="s">
        <v>1869</v>
      </c>
      <c r="X160" s="1" t="s">
        <v>6</v>
      </c>
    </row>
    <row r="161" spans="1:24" x14ac:dyDescent="0.2">
      <c r="A161" s="1"/>
      <c r="B161" s="1" t="s">
        <v>1870</v>
      </c>
      <c r="C161" s="1" t="s">
        <v>1871</v>
      </c>
      <c r="D161" s="4" t="s">
        <v>2</v>
      </c>
      <c r="E161" s="5">
        <v>5</v>
      </c>
      <c r="F161" s="5">
        <v>25</v>
      </c>
      <c r="G161" s="11">
        <v>120.45399999999999</v>
      </c>
      <c r="H161" s="14" t="s">
        <v>4622</v>
      </c>
      <c r="I161" s="20">
        <f>Plumbing_Press_US[[#This Row],[USD List / Unit]]*$I$3</f>
        <v>120.45399999999999</v>
      </c>
      <c r="J161" s="6">
        <v>627998012534</v>
      </c>
      <c r="K161" s="1"/>
      <c r="L161" s="1" t="s">
        <v>109</v>
      </c>
      <c r="M161" s="1" t="s">
        <v>1696</v>
      </c>
      <c r="N161" s="1"/>
      <c r="O161" s="1"/>
      <c r="P161" s="2">
        <v>0.69</v>
      </c>
      <c r="Q161" s="2">
        <v>0.69</v>
      </c>
      <c r="R161" s="1" t="s">
        <v>926</v>
      </c>
      <c r="S161" s="1" t="s">
        <v>1872</v>
      </c>
      <c r="T161" s="1"/>
      <c r="U161" s="1" t="s">
        <v>1873</v>
      </c>
      <c r="V161" s="1" t="s">
        <v>4</v>
      </c>
      <c r="W161" s="1" t="s">
        <v>1874</v>
      </c>
      <c r="X161" s="1" t="s">
        <v>6</v>
      </c>
    </row>
    <row r="162" spans="1:24" x14ac:dyDescent="0.2">
      <c r="A162" s="1"/>
      <c r="B162" s="1" t="s">
        <v>1875</v>
      </c>
      <c r="C162" s="1" t="s">
        <v>1876</v>
      </c>
      <c r="D162" s="4" t="s">
        <v>2</v>
      </c>
      <c r="E162" s="5">
        <v>5</v>
      </c>
      <c r="F162" s="5">
        <v>25</v>
      </c>
      <c r="G162" s="11">
        <v>135.88999999999999</v>
      </c>
      <c r="H162" s="14" t="s">
        <v>4622</v>
      </c>
      <c r="I162" s="20">
        <f>Plumbing_Press_US[[#This Row],[USD List / Unit]]*$I$3</f>
        <v>135.88999999999999</v>
      </c>
      <c r="J162" s="6">
        <v>627998012541</v>
      </c>
      <c r="K162" s="1"/>
      <c r="L162" s="1" t="s">
        <v>109</v>
      </c>
      <c r="M162" s="1" t="s">
        <v>1696</v>
      </c>
      <c r="N162" s="1"/>
      <c r="O162" s="1"/>
      <c r="P162" s="2">
        <v>0.77</v>
      </c>
      <c r="Q162" s="2">
        <v>0.77</v>
      </c>
      <c r="R162" s="1" t="s">
        <v>926</v>
      </c>
      <c r="S162" s="1" t="s">
        <v>1877</v>
      </c>
      <c r="T162" s="1"/>
      <c r="U162" s="1" t="s">
        <v>1878</v>
      </c>
      <c r="V162" s="1" t="s">
        <v>4</v>
      </c>
      <c r="W162" s="1" t="s">
        <v>1879</v>
      </c>
      <c r="X162" s="1" t="s">
        <v>6</v>
      </c>
    </row>
    <row r="163" spans="1:24" x14ac:dyDescent="0.2">
      <c r="A163" s="1"/>
      <c r="B163" s="1" t="s">
        <v>1880</v>
      </c>
      <c r="C163" s="1" t="s">
        <v>1881</v>
      </c>
      <c r="D163" s="4" t="s">
        <v>2</v>
      </c>
      <c r="E163" s="5">
        <v>5</v>
      </c>
      <c r="F163" s="5">
        <v>25</v>
      </c>
      <c r="G163" s="11">
        <v>143.36799999999999</v>
      </c>
      <c r="H163" s="14" t="s">
        <v>4623</v>
      </c>
      <c r="I163" s="20">
        <f>Plumbing_Press_US[[#This Row],[USD List / Unit]]*$I$3</f>
        <v>143.36799999999999</v>
      </c>
      <c r="J163" s="6">
        <v>627998012558</v>
      </c>
      <c r="K163" s="1"/>
      <c r="L163" s="1" t="s">
        <v>109</v>
      </c>
      <c r="M163" s="1" t="s">
        <v>1696</v>
      </c>
      <c r="N163" s="1"/>
      <c r="O163" s="1"/>
      <c r="P163" s="2">
        <v>0.95</v>
      </c>
      <c r="Q163" s="2">
        <v>0.95</v>
      </c>
      <c r="R163" s="1" t="s">
        <v>926</v>
      </c>
      <c r="S163" s="1" t="s">
        <v>1882</v>
      </c>
      <c r="T163" s="1"/>
      <c r="U163" s="1" t="s">
        <v>1883</v>
      </c>
      <c r="V163" s="1" t="s">
        <v>4</v>
      </c>
      <c r="W163" s="1" t="s">
        <v>1884</v>
      </c>
      <c r="X163" s="1" t="s">
        <v>6</v>
      </c>
    </row>
    <row r="164" spans="1:24" x14ac:dyDescent="0.2">
      <c r="A164" s="1"/>
      <c r="B164" s="1" t="s">
        <v>1885</v>
      </c>
      <c r="C164" s="1" t="s">
        <v>1886</v>
      </c>
      <c r="D164" s="4" t="s">
        <v>2</v>
      </c>
      <c r="E164" s="5">
        <v>5</v>
      </c>
      <c r="F164" s="5">
        <v>25</v>
      </c>
      <c r="G164" s="11">
        <v>116.607</v>
      </c>
      <c r="H164" s="14" t="s">
        <v>4622</v>
      </c>
      <c r="I164" s="20">
        <f>Plumbing_Press_US[[#This Row],[USD List / Unit]]*$I$3</f>
        <v>116.607</v>
      </c>
      <c r="J164" s="6">
        <v>627998012565</v>
      </c>
      <c r="K164" s="1"/>
      <c r="L164" s="1" t="s">
        <v>109</v>
      </c>
      <c r="M164" s="1" t="s">
        <v>1696</v>
      </c>
      <c r="N164" s="1"/>
      <c r="O164" s="1"/>
      <c r="P164" s="2">
        <v>0.57999999999999996</v>
      </c>
      <c r="Q164" s="2">
        <v>0.57999999999999996</v>
      </c>
      <c r="R164" s="1" t="s">
        <v>926</v>
      </c>
      <c r="S164" s="1" t="s">
        <v>1887</v>
      </c>
      <c r="T164" s="1"/>
      <c r="U164" s="1" t="s">
        <v>1888</v>
      </c>
      <c r="V164" s="1" t="s">
        <v>4</v>
      </c>
      <c r="W164" s="1" t="s">
        <v>1889</v>
      </c>
      <c r="X164" s="1" t="s">
        <v>6</v>
      </c>
    </row>
    <row r="165" spans="1:24" x14ac:dyDescent="0.2">
      <c r="A165" s="1"/>
      <c r="B165" s="1" t="s">
        <v>1890</v>
      </c>
      <c r="C165" s="1" t="s">
        <v>1891</v>
      </c>
      <c r="D165" s="4" t="s">
        <v>2</v>
      </c>
      <c r="E165" s="5">
        <v>5</v>
      </c>
      <c r="F165" s="5">
        <v>100</v>
      </c>
      <c r="G165" s="11">
        <v>16.609000000000002</v>
      </c>
      <c r="H165" s="14" t="s">
        <v>4622</v>
      </c>
      <c r="I165" s="20">
        <f>Plumbing_Press_US[[#This Row],[USD List / Unit]]*$I$3</f>
        <v>16.609000000000002</v>
      </c>
      <c r="J165" s="6">
        <v>627998012084</v>
      </c>
      <c r="K165" s="1"/>
      <c r="L165" s="1" t="s">
        <v>109</v>
      </c>
      <c r="M165" s="1" t="s">
        <v>1696</v>
      </c>
      <c r="N165" s="1"/>
      <c r="O165" s="1" t="s">
        <v>4518</v>
      </c>
      <c r="P165" s="2">
        <v>0.17</v>
      </c>
      <c r="Q165" s="2">
        <v>0.17</v>
      </c>
      <c r="R165" s="1" t="s">
        <v>926</v>
      </c>
      <c r="S165" s="1" t="s">
        <v>1892</v>
      </c>
      <c r="T165" s="1"/>
      <c r="U165" s="1" t="s">
        <v>1893</v>
      </c>
      <c r="V165" s="1" t="s">
        <v>4</v>
      </c>
      <c r="W165" s="1" t="s">
        <v>1894</v>
      </c>
      <c r="X165" s="1" t="s">
        <v>6</v>
      </c>
    </row>
    <row r="166" spans="1:24" x14ac:dyDescent="0.2">
      <c r="A166" s="1"/>
      <c r="B166" s="1" t="s">
        <v>1895</v>
      </c>
      <c r="C166" s="1" t="s">
        <v>1896</v>
      </c>
      <c r="D166" s="4" t="s">
        <v>2</v>
      </c>
      <c r="E166" s="5">
        <v>5</v>
      </c>
      <c r="F166" s="5">
        <v>100</v>
      </c>
      <c r="G166" s="11">
        <v>18.044</v>
      </c>
      <c r="H166" s="14" t="s">
        <v>4622</v>
      </c>
      <c r="I166" s="20">
        <f>Plumbing_Press_US[[#This Row],[USD List / Unit]]*$I$3</f>
        <v>18.044</v>
      </c>
      <c r="J166" s="6">
        <v>627998012091</v>
      </c>
      <c r="K166" s="1"/>
      <c r="L166" s="1" t="s">
        <v>109</v>
      </c>
      <c r="M166" s="1" t="s">
        <v>1696</v>
      </c>
      <c r="N166" s="1"/>
      <c r="O166" s="1" t="s">
        <v>4519</v>
      </c>
      <c r="P166" s="2">
        <v>0.18</v>
      </c>
      <c r="Q166" s="2">
        <v>0.18</v>
      </c>
      <c r="R166" s="1" t="s">
        <v>926</v>
      </c>
      <c r="S166" s="1" t="s">
        <v>1897</v>
      </c>
      <c r="T166" s="1"/>
      <c r="U166" s="1" t="s">
        <v>1898</v>
      </c>
      <c r="V166" s="1" t="s">
        <v>4</v>
      </c>
      <c r="W166" s="1" t="s">
        <v>1899</v>
      </c>
      <c r="X166" s="1" t="s">
        <v>6</v>
      </c>
    </row>
    <row r="167" spans="1:24" x14ac:dyDescent="0.2">
      <c r="A167" s="1"/>
      <c r="B167" s="1" t="s">
        <v>1900</v>
      </c>
      <c r="C167" s="1" t="s">
        <v>1901</v>
      </c>
      <c r="D167" s="4" t="s">
        <v>2</v>
      </c>
      <c r="E167" s="5">
        <v>10</v>
      </c>
      <c r="F167" s="5">
        <v>100</v>
      </c>
      <c r="G167" s="11">
        <v>15.615</v>
      </c>
      <c r="H167" s="14" t="s">
        <v>4622</v>
      </c>
      <c r="I167" s="20">
        <f>Plumbing_Press_US[[#This Row],[USD List / Unit]]*$I$3</f>
        <v>15.615</v>
      </c>
      <c r="J167" s="6">
        <v>627998012107</v>
      </c>
      <c r="K167" s="1"/>
      <c r="L167" s="1" t="s">
        <v>109</v>
      </c>
      <c r="M167" s="1" t="s">
        <v>1696</v>
      </c>
      <c r="N167" s="1"/>
      <c r="O167" s="1" t="s">
        <v>4520</v>
      </c>
      <c r="P167" s="2">
        <v>0.15</v>
      </c>
      <c r="Q167" s="2">
        <v>0.15</v>
      </c>
      <c r="R167" s="1" t="s">
        <v>926</v>
      </c>
      <c r="S167" s="1" t="s">
        <v>1902</v>
      </c>
      <c r="T167" s="1"/>
      <c r="U167" s="1" t="s">
        <v>1903</v>
      </c>
      <c r="V167" s="1" t="s">
        <v>4</v>
      </c>
      <c r="W167" s="1" t="s">
        <v>1904</v>
      </c>
      <c r="X167" s="1" t="s">
        <v>6</v>
      </c>
    </row>
    <row r="168" spans="1:24" x14ac:dyDescent="0.2">
      <c r="A168" s="1"/>
      <c r="B168" s="1" t="s">
        <v>1905</v>
      </c>
      <c r="C168" s="1" t="s">
        <v>1906</v>
      </c>
      <c r="D168" s="4" t="s">
        <v>2</v>
      </c>
      <c r="E168" s="5">
        <v>10</v>
      </c>
      <c r="F168" s="5">
        <v>100</v>
      </c>
      <c r="G168" s="11">
        <v>16.119</v>
      </c>
      <c r="H168" s="14" t="s">
        <v>4623</v>
      </c>
      <c r="I168" s="20">
        <f>Plumbing_Press_US[[#This Row],[USD List / Unit]]*$I$3</f>
        <v>16.119</v>
      </c>
      <c r="J168" s="6">
        <v>627998012114</v>
      </c>
      <c r="K168" s="1"/>
      <c r="L168" s="1" t="s">
        <v>109</v>
      </c>
      <c r="M168" s="1" t="s">
        <v>1696</v>
      </c>
      <c r="N168" s="1"/>
      <c r="O168" s="1" t="s">
        <v>4521</v>
      </c>
      <c r="P168" s="2">
        <v>0.18</v>
      </c>
      <c r="Q168" s="2">
        <v>0.18</v>
      </c>
      <c r="R168" s="1" t="s">
        <v>926</v>
      </c>
      <c r="S168" s="1" t="s">
        <v>1907</v>
      </c>
      <c r="T168" s="1"/>
      <c r="U168" s="1" t="s">
        <v>1908</v>
      </c>
      <c r="V168" s="1" t="s">
        <v>4</v>
      </c>
      <c r="W168" s="1" t="s">
        <v>1909</v>
      </c>
      <c r="X168" s="1" t="s">
        <v>6</v>
      </c>
    </row>
    <row r="169" spans="1:24" x14ac:dyDescent="0.2">
      <c r="A169" s="1"/>
      <c r="B169" s="1" t="s">
        <v>1910</v>
      </c>
      <c r="C169" s="1" t="s">
        <v>1911</v>
      </c>
      <c r="D169" s="4" t="s">
        <v>2</v>
      </c>
      <c r="E169" s="5">
        <v>25</v>
      </c>
      <c r="F169" s="5">
        <v>700</v>
      </c>
      <c r="G169" s="11">
        <v>3.149</v>
      </c>
      <c r="H169" s="14" t="s">
        <v>4636</v>
      </c>
      <c r="I169" s="20">
        <f>Plumbing_Press_US[[#This Row],[USD List / Unit]]*$I$3</f>
        <v>3.149</v>
      </c>
      <c r="J169" s="6">
        <v>627998009091</v>
      </c>
      <c r="K169" s="1"/>
      <c r="L169" s="1" t="s">
        <v>109</v>
      </c>
      <c r="M169" s="1" t="s">
        <v>1696</v>
      </c>
      <c r="N169" s="1"/>
      <c r="O169" s="1" t="s">
        <v>4522</v>
      </c>
      <c r="P169" s="2">
        <v>0.04</v>
      </c>
      <c r="Q169" s="2">
        <v>0.04</v>
      </c>
      <c r="R169" s="1" t="s">
        <v>926</v>
      </c>
      <c r="S169" s="1" t="s">
        <v>1912</v>
      </c>
      <c r="T169" s="1"/>
      <c r="U169" s="1" t="s">
        <v>1913</v>
      </c>
      <c r="V169" s="1" t="s">
        <v>4</v>
      </c>
      <c r="W169" s="1" t="s">
        <v>1914</v>
      </c>
      <c r="X169" s="1" t="s">
        <v>6</v>
      </c>
    </row>
    <row r="170" spans="1:24" x14ac:dyDescent="0.2">
      <c r="A170" s="1"/>
      <c r="B170" s="1" t="s">
        <v>1915</v>
      </c>
      <c r="C170" s="1" t="s">
        <v>1916</v>
      </c>
      <c r="D170" s="4" t="s">
        <v>2</v>
      </c>
      <c r="E170" s="5">
        <v>25</v>
      </c>
      <c r="F170" s="5">
        <v>400</v>
      </c>
      <c r="G170" s="11">
        <v>5.6790000000000003</v>
      </c>
      <c r="H170" s="14" t="s">
        <v>4636</v>
      </c>
      <c r="I170" s="20">
        <f>Plumbing_Press_US[[#This Row],[USD List / Unit]]*$I$3</f>
        <v>5.6790000000000003</v>
      </c>
      <c r="J170" s="6">
        <v>627998009107</v>
      </c>
      <c r="K170" s="1"/>
      <c r="L170" s="1" t="s">
        <v>109</v>
      </c>
      <c r="M170" s="1" t="s">
        <v>1696</v>
      </c>
      <c r="N170" s="1"/>
      <c r="O170" s="1" t="s">
        <v>4523</v>
      </c>
      <c r="P170" s="2">
        <v>0.06</v>
      </c>
      <c r="Q170" s="2">
        <v>0.06</v>
      </c>
      <c r="R170" s="1" t="s">
        <v>926</v>
      </c>
      <c r="S170" s="1" t="s">
        <v>1917</v>
      </c>
      <c r="T170" s="1"/>
      <c r="U170" s="1" t="s">
        <v>1918</v>
      </c>
      <c r="V170" s="1" t="s">
        <v>4</v>
      </c>
      <c r="W170" s="1" t="s">
        <v>1919</v>
      </c>
      <c r="X170" s="1" t="s">
        <v>6</v>
      </c>
    </row>
    <row r="171" spans="1:24" x14ac:dyDescent="0.2">
      <c r="A171" s="1"/>
      <c r="B171" s="1" t="s">
        <v>1920</v>
      </c>
      <c r="C171" s="1" t="s">
        <v>1921</v>
      </c>
      <c r="D171" s="4" t="s">
        <v>2</v>
      </c>
      <c r="E171" s="5">
        <v>10</v>
      </c>
      <c r="F171" s="5">
        <v>200</v>
      </c>
      <c r="G171" s="11">
        <v>10.423</v>
      </c>
      <c r="H171" s="14" t="s">
        <v>4636</v>
      </c>
      <c r="I171" s="20">
        <f>Plumbing_Press_US[[#This Row],[USD List / Unit]]*$I$3</f>
        <v>10.423</v>
      </c>
      <c r="J171" s="6">
        <v>627998009114</v>
      </c>
      <c r="K171" s="1"/>
      <c r="L171" s="1" t="s">
        <v>109</v>
      </c>
      <c r="M171" s="1" t="s">
        <v>1696</v>
      </c>
      <c r="N171" s="1"/>
      <c r="O171" s="1" t="s">
        <v>4524</v>
      </c>
      <c r="P171" s="2">
        <v>0.12</v>
      </c>
      <c r="Q171" s="2">
        <v>0.12</v>
      </c>
      <c r="R171" s="1" t="s">
        <v>926</v>
      </c>
      <c r="S171" s="1" t="s">
        <v>1922</v>
      </c>
      <c r="T171" s="1"/>
      <c r="U171" s="1" t="s">
        <v>1923</v>
      </c>
      <c r="V171" s="1" t="s">
        <v>4</v>
      </c>
      <c r="W171" s="1" t="s">
        <v>1924</v>
      </c>
      <c r="X171" s="1" t="s">
        <v>6</v>
      </c>
    </row>
    <row r="172" spans="1:24" x14ac:dyDescent="0.2">
      <c r="A172" s="1"/>
      <c r="B172" s="1" t="s">
        <v>1925</v>
      </c>
      <c r="C172" s="1" t="s">
        <v>1926</v>
      </c>
      <c r="D172" s="4" t="s">
        <v>2</v>
      </c>
      <c r="E172" s="5">
        <v>5</v>
      </c>
      <c r="F172" s="5">
        <v>120</v>
      </c>
      <c r="G172" s="11">
        <v>19.847999999999999</v>
      </c>
      <c r="H172" s="14" t="s">
        <v>4636</v>
      </c>
      <c r="I172" s="20">
        <f>Plumbing_Press_US[[#This Row],[USD List / Unit]]*$I$3</f>
        <v>19.847999999999999</v>
      </c>
      <c r="J172" s="6">
        <v>627998008957</v>
      </c>
      <c r="K172" s="1"/>
      <c r="L172" s="1" t="s">
        <v>109</v>
      </c>
      <c r="M172" s="1" t="s">
        <v>1696</v>
      </c>
      <c r="N172" s="1"/>
      <c r="O172" s="1"/>
      <c r="P172" s="2">
        <v>0.74</v>
      </c>
      <c r="Q172" s="2">
        <v>0.74</v>
      </c>
      <c r="R172" s="1" t="s">
        <v>926</v>
      </c>
      <c r="S172" s="1" t="s">
        <v>1927</v>
      </c>
      <c r="T172" s="1"/>
      <c r="U172" s="1" t="s">
        <v>1928</v>
      </c>
      <c r="V172" s="1" t="s">
        <v>4</v>
      </c>
      <c r="W172" s="1" t="s">
        <v>1929</v>
      </c>
      <c r="X172" s="1" t="s">
        <v>6</v>
      </c>
    </row>
    <row r="173" spans="1:24" x14ac:dyDescent="0.2">
      <c r="A173" s="1"/>
      <c r="B173" s="1" t="s">
        <v>1930</v>
      </c>
      <c r="C173" s="1" t="s">
        <v>1931</v>
      </c>
      <c r="D173" s="4" t="s">
        <v>2</v>
      </c>
      <c r="E173" s="5">
        <v>5</v>
      </c>
      <c r="F173" s="5">
        <v>80</v>
      </c>
      <c r="G173" s="11">
        <v>65.67</v>
      </c>
      <c r="H173" s="14" t="s">
        <v>4636</v>
      </c>
      <c r="I173" s="20">
        <f>Plumbing_Press_US[[#This Row],[USD List / Unit]]*$I$3</f>
        <v>65.67</v>
      </c>
      <c r="J173" s="6">
        <v>627998010219</v>
      </c>
      <c r="K173" s="1"/>
      <c r="L173" s="1" t="s">
        <v>109</v>
      </c>
      <c r="M173" s="1" t="s">
        <v>1696</v>
      </c>
      <c r="N173" s="1"/>
      <c r="O173" s="1"/>
      <c r="P173" s="2">
        <v>0.33</v>
      </c>
      <c r="Q173" s="2">
        <v>0.33</v>
      </c>
      <c r="R173" s="1" t="s">
        <v>926</v>
      </c>
      <c r="S173" s="1" t="s">
        <v>1932</v>
      </c>
      <c r="T173" s="1"/>
      <c r="U173" s="1" t="s">
        <v>1933</v>
      </c>
      <c r="V173" s="1" t="s">
        <v>4</v>
      </c>
      <c r="W173" s="1" t="s">
        <v>1934</v>
      </c>
      <c r="X173" s="1" t="s">
        <v>6</v>
      </c>
    </row>
    <row r="174" spans="1:24" x14ac:dyDescent="0.2">
      <c r="A174" s="1"/>
      <c r="B174" s="1" t="s">
        <v>1935</v>
      </c>
      <c r="C174" s="1" t="s">
        <v>1936</v>
      </c>
      <c r="D174" s="4" t="s">
        <v>2</v>
      </c>
      <c r="E174" s="5">
        <v>5</v>
      </c>
      <c r="F174" s="5">
        <v>25</v>
      </c>
      <c r="G174" s="11">
        <v>77.959999999999994</v>
      </c>
      <c r="H174" s="14" t="s">
        <v>4636</v>
      </c>
      <c r="I174" s="20">
        <f>Plumbing_Press_US[[#This Row],[USD List / Unit]]*$I$3</f>
        <v>77.959999999999994</v>
      </c>
      <c r="J174" s="6">
        <v>627998012596</v>
      </c>
      <c r="K174" s="1"/>
      <c r="L174" s="1" t="s">
        <v>109</v>
      </c>
      <c r="M174" s="1" t="s">
        <v>1696</v>
      </c>
      <c r="N174" s="1"/>
      <c r="O174" s="1"/>
      <c r="P174" s="2">
        <v>0.45</v>
      </c>
      <c r="Q174" s="2">
        <v>0.45</v>
      </c>
      <c r="R174" s="1" t="s">
        <v>926</v>
      </c>
      <c r="S174" s="1" t="s">
        <v>1937</v>
      </c>
      <c r="T174" s="1"/>
      <c r="U174" s="1" t="s">
        <v>1938</v>
      </c>
      <c r="V174" s="1" t="s">
        <v>4</v>
      </c>
      <c r="W174" s="1" t="s">
        <v>1939</v>
      </c>
      <c r="X174" s="1" t="s">
        <v>6</v>
      </c>
    </row>
    <row r="175" spans="1:24" x14ac:dyDescent="0.2">
      <c r="A175" s="1"/>
      <c r="B175" s="1" t="s">
        <v>1940</v>
      </c>
      <c r="C175" s="1" t="s">
        <v>1941</v>
      </c>
      <c r="D175" s="4" t="s">
        <v>2</v>
      </c>
      <c r="E175" s="5">
        <v>25</v>
      </c>
      <c r="F175" s="5">
        <v>700</v>
      </c>
      <c r="G175" s="11">
        <v>3.4590000000000001</v>
      </c>
      <c r="H175" s="14" t="s">
        <v>4636</v>
      </c>
      <c r="I175" s="20">
        <f>Plumbing_Press_US[[#This Row],[USD List / Unit]]*$I$3</f>
        <v>3.4590000000000001</v>
      </c>
      <c r="J175" s="6">
        <v>627998009121</v>
      </c>
      <c r="K175" s="1"/>
      <c r="L175" s="1" t="s">
        <v>109</v>
      </c>
      <c r="M175" s="1" t="s">
        <v>1696</v>
      </c>
      <c r="N175" s="1"/>
      <c r="O175" s="1" t="s">
        <v>4525</v>
      </c>
      <c r="P175" s="2">
        <v>0.04</v>
      </c>
      <c r="Q175" s="2">
        <v>0.04</v>
      </c>
      <c r="R175" s="1" t="s">
        <v>926</v>
      </c>
      <c r="S175" s="1" t="s">
        <v>1942</v>
      </c>
      <c r="T175" s="1"/>
      <c r="U175" s="1" t="s">
        <v>1943</v>
      </c>
      <c r="V175" s="1" t="s">
        <v>4</v>
      </c>
      <c r="W175" s="1" t="s">
        <v>1944</v>
      </c>
      <c r="X175" s="1" t="s">
        <v>6</v>
      </c>
    </row>
    <row r="176" spans="1:24" x14ac:dyDescent="0.2">
      <c r="A176" s="1"/>
      <c r="B176" s="1" t="s">
        <v>1945</v>
      </c>
      <c r="C176" s="1" t="s">
        <v>1946</v>
      </c>
      <c r="D176" s="4" t="s">
        <v>2</v>
      </c>
      <c r="E176" s="5">
        <v>25</v>
      </c>
      <c r="F176" s="5">
        <v>400</v>
      </c>
      <c r="G176" s="11">
        <v>6.1909999999999998</v>
      </c>
      <c r="H176" s="14" t="s">
        <v>4636</v>
      </c>
      <c r="I176" s="20">
        <f>Plumbing_Press_US[[#This Row],[USD List / Unit]]*$I$3</f>
        <v>6.1909999999999998</v>
      </c>
      <c r="J176" s="6">
        <v>627998009138</v>
      </c>
      <c r="K176" s="1"/>
      <c r="L176" s="1" t="s">
        <v>109</v>
      </c>
      <c r="M176" s="1" t="s">
        <v>1696</v>
      </c>
      <c r="N176" s="1"/>
      <c r="O176" s="1" t="s">
        <v>4526</v>
      </c>
      <c r="P176" s="2">
        <v>0.08</v>
      </c>
      <c r="Q176" s="2">
        <v>0.08</v>
      </c>
      <c r="R176" s="1" t="s">
        <v>926</v>
      </c>
      <c r="S176" s="1" t="s">
        <v>1947</v>
      </c>
      <c r="T176" s="1"/>
      <c r="U176" s="1" t="s">
        <v>1948</v>
      </c>
      <c r="V176" s="1" t="s">
        <v>4</v>
      </c>
      <c r="W176" s="1" t="s">
        <v>1949</v>
      </c>
      <c r="X176" s="1" t="s">
        <v>6</v>
      </c>
    </row>
    <row r="177" spans="1:24" x14ac:dyDescent="0.2">
      <c r="A177" s="1"/>
      <c r="B177" s="1" t="s">
        <v>1950</v>
      </c>
      <c r="C177" s="1" t="s">
        <v>1951</v>
      </c>
      <c r="D177" s="4" t="s">
        <v>2</v>
      </c>
      <c r="E177" s="5">
        <v>10</v>
      </c>
      <c r="F177" s="5">
        <v>200</v>
      </c>
      <c r="G177" s="11">
        <v>14.978</v>
      </c>
      <c r="H177" s="14" t="s">
        <v>4636</v>
      </c>
      <c r="I177" s="20">
        <f>Plumbing_Press_US[[#This Row],[USD List / Unit]]*$I$3</f>
        <v>14.978</v>
      </c>
      <c r="J177" s="6">
        <v>627998009237</v>
      </c>
      <c r="K177" s="1"/>
      <c r="L177" s="1" t="s">
        <v>109</v>
      </c>
      <c r="M177" s="1" t="s">
        <v>1696</v>
      </c>
      <c r="N177" s="1"/>
      <c r="O177" s="1" t="s">
        <v>4527</v>
      </c>
      <c r="P177" s="2">
        <v>0.15</v>
      </c>
      <c r="Q177" s="2">
        <v>0.15</v>
      </c>
      <c r="R177" s="1" t="s">
        <v>926</v>
      </c>
      <c r="S177" s="1" t="s">
        <v>1952</v>
      </c>
      <c r="T177" s="1"/>
      <c r="U177" s="1" t="s">
        <v>1953</v>
      </c>
      <c r="V177" s="1" t="s">
        <v>4</v>
      </c>
      <c r="W177" s="1" t="s">
        <v>1954</v>
      </c>
      <c r="X177" s="1" t="s">
        <v>6</v>
      </c>
    </row>
    <row r="178" spans="1:24" x14ac:dyDescent="0.2">
      <c r="A178" s="1"/>
      <c r="B178" s="1" t="s">
        <v>1955</v>
      </c>
      <c r="C178" s="1" t="s">
        <v>1956</v>
      </c>
      <c r="D178" s="4" t="s">
        <v>2</v>
      </c>
      <c r="E178" s="5">
        <v>5</v>
      </c>
      <c r="F178" s="5">
        <v>120</v>
      </c>
      <c r="G178" s="11">
        <v>22.84</v>
      </c>
      <c r="H178" s="14" t="s">
        <v>4636</v>
      </c>
      <c r="I178" s="20">
        <f>Plumbing_Press_US[[#This Row],[USD List / Unit]]*$I$3</f>
        <v>22.84</v>
      </c>
      <c r="J178" s="6">
        <v>627998008964</v>
      </c>
      <c r="K178" s="1"/>
      <c r="L178" s="1" t="s">
        <v>109</v>
      </c>
      <c r="M178" s="1" t="s">
        <v>1696</v>
      </c>
      <c r="N178" s="1"/>
      <c r="O178" s="1"/>
      <c r="P178" s="2">
        <v>0.18</v>
      </c>
      <c r="Q178" s="2">
        <v>0.18</v>
      </c>
      <c r="R178" s="1" t="s">
        <v>926</v>
      </c>
      <c r="S178" s="1" t="s">
        <v>1957</v>
      </c>
      <c r="T178" s="1"/>
      <c r="U178" s="1" t="s">
        <v>1958</v>
      </c>
      <c r="V178" s="1" t="s">
        <v>4</v>
      </c>
      <c r="W178" s="1" t="s">
        <v>1959</v>
      </c>
      <c r="X178" s="1" t="s">
        <v>6</v>
      </c>
    </row>
    <row r="179" spans="1:24" x14ac:dyDescent="0.2">
      <c r="A179" s="1" t="s">
        <v>101</v>
      </c>
      <c r="B179" s="1" t="s">
        <v>1960</v>
      </c>
      <c r="C179" s="1" t="s">
        <v>1961</v>
      </c>
      <c r="D179" s="4" t="s">
        <v>2</v>
      </c>
      <c r="E179" s="5">
        <v>10</v>
      </c>
      <c r="F179" s="5">
        <v>100</v>
      </c>
      <c r="G179" s="11">
        <v>7.54</v>
      </c>
      <c r="H179" s="14" t="s">
        <v>4636</v>
      </c>
      <c r="I179" s="20">
        <f>Plumbing_Press_US[[#This Row],[USD List / Unit]]*$I$3</f>
        <v>7.54</v>
      </c>
      <c r="J179" s="6">
        <v>627998012121</v>
      </c>
      <c r="K179" s="1"/>
      <c r="L179" s="1" t="s">
        <v>109</v>
      </c>
      <c r="M179" s="1" t="s">
        <v>1696</v>
      </c>
      <c r="N179" s="1"/>
      <c r="O179" s="1" t="s">
        <v>4528</v>
      </c>
      <c r="P179" s="2">
        <v>0.18</v>
      </c>
      <c r="Q179" s="2">
        <v>0.18</v>
      </c>
      <c r="R179" s="1" t="s">
        <v>926</v>
      </c>
      <c r="S179" s="1" t="s">
        <v>1962</v>
      </c>
      <c r="T179" s="1" t="s">
        <v>987</v>
      </c>
      <c r="U179" s="1" t="s">
        <v>1963</v>
      </c>
      <c r="V179" s="1" t="s">
        <v>4</v>
      </c>
      <c r="W179" s="1" t="s">
        <v>1964</v>
      </c>
      <c r="X179" s="1" t="s">
        <v>6</v>
      </c>
    </row>
    <row r="180" spans="1:24" x14ac:dyDescent="0.2">
      <c r="A180" s="1"/>
      <c r="B180" s="1" t="s">
        <v>1965</v>
      </c>
      <c r="C180" s="1" t="s">
        <v>1966</v>
      </c>
      <c r="D180" s="4" t="s">
        <v>2</v>
      </c>
      <c r="E180" s="5">
        <v>25</v>
      </c>
      <c r="F180" s="5">
        <v>250</v>
      </c>
      <c r="G180" s="11">
        <v>6.5609999999999999</v>
      </c>
      <c r="H180" s="14" t="s">
        <v>4625</v>
      </c>
      <c r="I180" s="20">
        <f>Plumbing_Press_US[[#This Row],[USD List / Unit]]*$I$3</f>
        <v>6.5609999999999999</v>
      </c>
      <c r="J180" s="6">
        <v>627998012138</v>
      </c>
      <c r="K180" s="1"/>
      <c r="L180" s="1" t="s">
        <v>109</v>
      </c>
      <c r="M180" s="1" t="s">
        <v>1696</v>
      </c>
      <c r="N180" s="1"/>
      <c r="O180" s="1" t="s">
        <v>4529</v>
      </c>
      <c r="P180" s="2">
        <v>0.08</v>
      </c>
      <c r="Q180" s="2">
        <v>0.08</v>
      </c>
      <c r="R180" s="1" t="s">
        <v>926</v>
      </c>
      <c r="S180" s="1" t="s">
        <v>1967</v>
      </c>
      <c r="T180" s="1"/>
      <c r="U180" s="1" t="s">
        <v>1968</v>
      </c>
      <c r="V180" s="1" t="s">
        <v>4</v>
      </c>
      <c r="W180" s="1" t="s">
        <v>1969</v>
      </c>
      <c r="X180" s="1" t="s">
        <v>6</v>
      </c>
    </row>
    <row r="181" spans="1:24" x14ac:dyDescent="0.2">
      <c r="A181" s="1"/>
      <c r="B181" s="1" t="s">
        <v>1970</v>
      </c>
      <c r="C181" s="1" t="s">
        <v>1971</v>
      </c>
      <c r="D181" s="4" t="s">
        <v>2</v>
      </c>
      <c r="E181" s="5">
        <v>25</v>
      </c>
      <c r="F181" s="5">
        <v>250</v>
      </c>
      <c r="G181" s="11">
        <v>9.5180000000000007</v>
      </c>
      <c r="H181" s="14" t="s">
        <v>4625</v>
      </c>
      <c r="I181" s="20">
        <f>Plumbing_Press_US[[#This Row],[USD List / Unit]]*$I$3</f>
        <v>9.5180000000000007</v>
      </c>
      <c r="J181" s="6">
        <v>627998012145</v>
      </c>
      <c r="K181" s="1"/>
      <c r="L181" s="1" t="s">
        <v>109</v>
      </c>
      <c r="M181" s="1" t="s">
        <v>1696</v>
      </c>
      <c r="N181" s="1"/>
      <c r="O181" s="1" t="s">
        <v>4530</v>
      </c>
      <c r="P181" s="2">
        <v>0.11</v>
      </c>
      <c r="Q181" s="2">
        <v>0.11</v>
      </c>
      <c r="R181" s="1" t="s">
        <v>926</v>
      </c>
      <c r="S181" s="1" t="s">
        <v>1972</v>
      </c>
      <c r="T181" s="1"/>
      <c r="U181" s="1" t="s">
        <v>1973</v>
      </c>
      <c r="V181" s="1" t="s">
        <v>4</v>
      </c>
      <c r="W181" s="1" t="s">
        <v>1974</v>
      </c>
      <c r="X181" s="1" t="s">
        <v>6</v>
      </c>
    </row>
    <row r="182" spans="1:24" x14ac:dyDescent="0.2">
      <c r="A182" s="1"/>
      <c r="B182" s="1" t="s">
        <v>1975</v>
      </c>
      <c r="C182" s="1" t="s">
        <v>1976</v>
      </c>
      <c r="D182" s="4" t="s">
        <v>2</v>
      </c>
      <c r="E182" s="5">
        <v>25</v>
      </c>
      <c r="F182" s="5">
        <v>250</v>
      </c>
      <c r="G182" s="11">
        <v>7.7729999999999997</v>
      </c>
      <c r="H182" s="14" t="s">
        <v>4625</v>
      </c>
      <c r="I182" s="20">
        <f>Plumbing_Press_US[[#This Row],[USD List / Unit]]*$I$3</f>
        <v>7.7729999999999997</v>
      </c>
      <c r="J182" s="6">
        <v>627998015344</v>
      </c>
      <c r="K182" s="1"/>
      <c r="L182" s="1" t="s">
        <v>109</v>
      </c>
      <c r="M182" s="1" t="s">
        <v>1696</v>
      </c>
      <c r="N182" s="1"/>
      <c r="O182" s="1"/>
      <c r="P182" s="2">
        <v>0.1</v>
      </c>
      <c r="Q182" s="2">
        <v>0.1</v>
      </c>
      <c r="R182" s="1" t="s">
        <v>926</v>
      </c>
      <c r="S182" s="1" t="s">
        <v>1977</v>
      </c>
      <c r="T182" s="1"/>
      <c r="U182" s="1" t="s">
        <v>1978</v>
      </c>
      <c r="V182" s="1" t="s">
        <v>4</v>
      </c>
      <c r="W182" s="1" t="s">
        <v>1979</v>
      </c>
      <c r="X182" s="1" t="s">
        <v>6</v>
      </c>
    </row>
    <row r="183" spans="1:24" x14ac:dyDescent="0.2">
      <c r="A183" s="1"/>
      <c r="B183" s="1" t="s">
        <v>1980</v>
      </c>
      <c r="C183" s="1" t="s">
        <v>1981</v>
      </c>
      <c r="D183" s="4" t="s">
        <v>2</v>
      </c>
      <c r="E183" s="5">
        <v>10</v>
      </c>
      <c r="F183" s="5">
        <v>150</v>
      </c>
      <c r="G183" s="11">
        <v>16.969000000000001</v>
      </c>
      <c r="H183" s="14" t="s">
        <v>4625</v>
      </c>
      <c r="I183" s="20">
        <f>Plumbing_Press_US[[#This Row],[USD List / Unit]]*$I$3</f>
        <v>16.969000000000001</v>
      </c>
      <c r="J183" s="6">
        <v>627998009145</v>
      </c>
      <c r="K183" s="1"/>
      <c r="L183" s="1" t="s">
        <v>109</v>
      </c>
      <c r="M183" s="1" t="s">
        <v>1696</v>
      </c>
      <c r="N183" s="1"/>
      <c r="O183" s="1" t="s">
        <v>4531</v>
      </c>
      <c r="P183" s="2">
        <v>0.22</v>
      </c>
      <c r="Q183" s="2">
        <v>0.22</v>
      </c>
      <c r="R183" s="1" t="s">
        <v>926</v>
      </c>
      <c r="S183" s="1" t="s">
        <v>1982</v>
      </c>
      <c r="T183" s="1"/>
      <c r="U183" s="1" t="s">
        <v>1983</v>
      </c>
      <c r="V183" s="1" t="s">
        <v>4</v>
      </c>
      <c r="W183" s="1" t="s">
        <v>1984</v>
      </c>
      <c r="X183" s="1" t="s">
        <v>6</v>
      </c>
    </row>
    <row r="184" spans="1:24" x14ac:dyDescent="0.2">
      <c r="A184" s="1"/>
      <c r="B184" s="1" t="s">
        <v>1985</v>
      </c>
      <c r="C184" s="1" t="s">
        <v>1986</v>
      </c>
      <c r="D184" s="4" t="s">
        <v>2</v>
      </c>
      <c r="E184" s="5">
        <v>5</v>
      </c>
      <c r="F184" s="5">
        <v>100</v>
      </c>
      <c r="G184" s="11">
        <v>41.289000000000001</v>
      </c>
      <c r="H184" s="14" t="s">
        <v>4625</v>
      </c>
      <c r="I184" s="20">
        <f>Plumbing_Press_US[[#This Row],[USD List / Unit]]*$I$3</f>
        <v>41.289000000000001</v>
      </c>
      <c r="J184" s="6">
        <v>627998008971</v>
      </c>
      <c r="K184" s="1"/>
      <c r="L184" s="1" t="s">
        <v>109</v>
      </c>
      <c r="M184" s="1" t="s">
        <v>1696</v>
      </c>
      <c r="N184" s="1"/>
      <c r="O184" s="1"/>
      <c r="P184" s="2">
        <v>0.35</v>
      </c>
      <c r="Q184" s="2">
        <v>0.35</v>
      </c>
      <c r="R184" s="1" t="s">
        <v>926</v>
      </c>
      <c r="S184" s="1" t="s">
        <v>1987</v>
      </c>
      <c r="T184" s="1"/>
      <c r="U184" s="1" t="s">
        <v>1988</v>
      </c>
      <c r="V184" s="1" t="s">
        <v>4</v>
      </c>
      <c r="W184" s="1" t="s">
        <v>1989</v>
      </c>
      <c r="X184" s="1" t="s">
        <v>6</v>
      </c>
    </row>
    <row r="185" spans="1:24" x14ac:dyDescent="0.2">
      <c r="A185" s="1"/>
      <c r="B185" s="1" t="s">
        <v>1990</v>
      </c>
      <c r="C185" s="1" t="s">
        <v>1991</v>
      </c>
      <c r="D185" s="4" t="s">
        <v>2</v>
      </c>
      <c r="E185" s="5">
        <v>5</v>
      </c>
      <c r="F185" s="5">
        <v>100</v>
      </c>
      <c r="G185" s="11">
        <v>27.251999999999999</v>
      </c>
      <c r="H185" s="14" t="s">
        <v>4625</v>
      </c>
      <c r="I185" s="20">
        <f>Plumbing_Press_US[[#This Row],[USD List / Unit]]*$I$3</f>
        <v>27.251999999999999</v>
      </c>
      <c r="J185" s="6">
        <v>627998008988</v>
      </c>
      <c r="K185" s="1"/>
      <c r="L185" s="1" t="s">
        <v>109</v>
      </c>
      <c r="M185" s="1" t="s">
        <v>1696</v>
      </c>
      <c r="N185" s="1"/>
      <c r="O185" s="1"/>
      <c r="P185" s="2">
        <v>0.28000000000000003</v>
      </c>
      <c r="Q185" s="2">
        <v>0.28000000000000003</v>
      </c>
      <c r="R185" s="1" t="s">
        <v>926</v>
      </c>
      <c r="S185" s="1" t="s">
        <v>1992</v>
      </c>
      <c r="T185" s="1"/>
      <c r="U185" s="1" t="s">
        <v>1993</v>
      </c>
      <c r="V185" s="1" t="s">
        <v>4</v>
      </c>
      <c r="W185" s="1" t="s">
        <v>1994</v>
      </c>
      <c r="X185" s="1" t="s">
        <v>6</v>
      </c>
    </row>
    <row r="186" spans="1:24" x14ac:dyDescent="0.2">
      <c r="A186" s="1"/>
      <c r="B186" s="1" t="s">
        <v>1995</v>
      </c>
      <c r="C186" s="1" t="s">
        <v>1996</v>
      </c>
      <c r="D186" s="4" t="s">
        <v>2</v>
      </c>
      <c r="E186" s="5">
        <v>5</v>
      </c>
      <c r="F186" s="5">
        <v>50</v>
      </c>
      <c r="G186" s="11">
        <v>42.975999999999999</v>
      </c>
      <c r="H186" s="14" t="s">
        <v>4625</v>
      </c>
      <c r="I186" s="20">
        <f>Plumbing_Press_US[[#This Row],[USD List / Unit]]*$I$3</f>
        <v>42.975999999999999</v>
      </c>
      <c r="J186" s="6">
        <v>627998010202</v>
      </c>
      <c r="K186" s="1"/>
      <c r="L186" s="1" t="s">
        <v>109</v>
      </c>
      <c r="M186" s="1" t="s">
        <v>1696</v>
      </c>
      <c r="N186" s="1"/>
      <c r="O186" s="1"/>
      <c r="P186" s="2">
        <v>0.51</v>
      </c>
      <c r="Q186" s="2">
        <v>0.51</v>
      </c>
      <c r="R186" s="1" t="s">
        <v>926</v>
      </c>
      <c r="S186" s="1" t="s">
        <v>1997</v>
      </c>
      <c r="T186" s="1"/>
      <c r="U186" s="1" t="s">
        <v>1998</v>
      </c>
      <c r="V186" s="1" t="s">
        <v>4</v>
      </c>
      <c r="W186" s="1" t="s">
        <v>1999</v>
      </c>
      <c r="X186" s="1" t="s">
        <v>6</v>
      </c>
    </row>
    <row r="187" spans="1:24" x14ac:dyDescent="0.2">
      <c r="A187" s="1"/>
      <c r="B187" s="1" t="s">
        <v>2000</v>
      </c>
      <c r="C187" s="1" t="s">
        <v>2001</v>
      </c>
      <c r="D187" s="4" t="s">
        <v>2</v>
      </c>
      <c r="E187" s="5">
        <v>10</v>
      </c>
      <c r="F187" s="5">
        <v>250</v>
      </c>
      <c r="G187" s="11">
        <v>9.2040000000000006</v>
      </c>
      <c r="H187" s="14" t="s">
        <v>4625</v>
      </c>
      <c r="I187" s="20">
        <f>Plumbing_Press_US[[#This Row],[USD List / Unit]]*$I$3</f>
        <v>9.2040000000000006</v>
      </c>
      <c r="J187" s="6">
        <v>627998012152</v>
      </c>
      <c r="K187" s="1"/>
      <c r="L187" s="1" t="s">
        <v>109</v>
      </c>
      <c r="M187" s="1" t="s">
        <v>1696</v>
      </c>
      <c r="N187" s="1"/>
      <c r="O187" s="1" t="s">
        <v>4532</v>
      </c>
      <c r="P187" s="2">
        <v>0.13</v>
      </c>
      <c r="Q187" s="2">
        <v>0.13</v>
      </c>
      <c r="R187" s="1" t="s">
        <v>926</v>
      </c>
      <c r="S187" s="1" t="s">
        <v>2002</v>
      </c>
      <c r="T187" s="1"/>
      <c r="U187" s="1" t="s">
        <v>2003</v>
      </c>
      <c r="V187" s="1" t="s">
        <v>4</v>
      </c>
      <c r="W187" s="1" t="s">
        <v>2004</v>
      </c>
      <c r="X187" s="1" t="s">
        <v>6</v>
      </c>
    </row>
    <row r="188" spans="1:24" x14ac:dyDescent="0.2">
      <c r="A188" s="1"/>
      <c r="B188" s="1" t="s">
        <v>2005</v>
      </c>
      <c r="C188" s="1" t="s">
        <v>2006</v>
      </c>
      <c r="D188" s="4" t="s">
        <v>2</v>
      </c>
      <c r="E188" s="5">
        <v>5</v>
      </c>
      <c r="F188" s="5">
        <v>25</v>
      </c>
      <c r="G188" s="11">
        <v>120.684</v>
      </c>
      <c r="H188" s="14" t="s">
        <v>4625</v>
      </c>
      <c r="I188" s="20">
        <f>Plumbing_Press_US[[#This Row],[USD List / Unit]]*$I$3</f>
        <v>120.684</v>
      </c>
      <c r="J188" s="6">
        <v>627998012602</v>
      </c>
      <c r="K188" s="1"/>
      <c r="L188" s="1" t="s">
        <v>109</v>
      </c>
      <c r="M188" s="1" t="s">
        <v>1696</v>
      </c>
      <c r="N188" s="1"/>
      <c r="O188" s="1"/>
      <c r="P188" s="2">
        <v>0.87</v>
      </c>
      <c r="Q188" s="2">
        <v>0.87</v>
      </c>
      <c r="R188" s="1" t="s">
        <v>926</v>
      </c>
      <c r="S188" s="1" t="s">
        <v>2007</v>
      </c>
      <c r="T188" s="1"/>
      <c r="U188" s="1" t="s">
        <v>2008</v>
      </c>
      <c r="V188" s="1" t="s">
        <v>4</v>
      </c>
      <c r="W188" s="1" t="s">
        <v>2009</v>
      </c>
      <c r="X188" s="1" t="s">
        <v>6</v>
      </c>
    </row>
    <row r="189" spans="1:24" x14ac:dyDescent="0.2">
      <c r="A189" s="1"/>
      <c r="B189" s="1" t="s">
        <v>2010</v>
      </c>
      <c r="C189" s="1" t="s">
        <v>2011</v>
      </c>
      <c r="D189" s="4" t="s">
        <v>2</v>
      </c>
      <c r="E189" s="5">
        <v>5</v>
      </c>
      <c r="F189" s="5">
        <v>200</v>
      </c>
      <c r="G189" s="11">
        <v>12.153</v>
      </c>
      <c r="H189" s="14" t="s">
        <v>4625</v>
      </c>
      <c r="I189" s="20">
        <f>Plumbing_Press_US[[#This Row],[USD List / Unit]]*$I$3</f>
        <v>12.153</v>
      </c>
      <c r="J189" s="6">
        <v>627998009152</v>
      </c>
      <c r="K189" s="1"/>
      <c r="L189" s="1" t="s">
        <v>109</v>
      </c>
      <c r="M189" s="1" t="s">
        <v>1696</v>
      </c>
      <c r="N189" s="1"/>
      <c r="O189" s="1" t="s">
        <v>4533</v>
      </c>
      <c r="P189" s="2">
        <v>0.13</v>
      </c>
      <c r="Q189" s="2">
        <v>0.13</v>
      </c>
      <c r="R189" s="1" t="s">
        <v>926</v>
      </c>
      <c r="S189" s="1" t="s">
        <v>2012</v>
      </c>
      <c r="T189" s="1"/>
      <c r="U189" s="1" t="s">
        <v>2013</v>
      </c>
      <c r="V189" s="1" t="s">
        <v>4</v>
      </c>
      <c r="W189" s="1" t="s">
        <v>2014</v>
      </c>
      <c r="X189" s="1" t="s">
        <v>6</v>
      </c>
    </row>
    <row r="190" spans="1:24" x14ac:dyDescent="0.2">
      <c r="A190" s="1"/>
      <c r="B190" s="1" t="s">
        <v>2015</v>
      </c>
      <c r="C190" s="1" t="s">
        <v>2016</v>
      </c>
      <c r="D190" s="4" t="s">
        <v>2</v>
      </c>
      <c r="E190" s="5">
        <v>25</v>
      </c>
      <c r="F190" s="5">
        <v>400</v>
      </c>
      <c r="G190" s="11">
        <v>7.931</v>
      </c>
      <c r="H190" s="14" t="s">
        <v>4637</v>
      </c>
      <c r="I190" s="20">
        <f>Plumbing_Press_US[[#This Row],[USD List / Unit]]*$I$3</f>
        <v>7.931</v>
      </c>
      <c r="J190" s="6">
        <v>627998009169</v>
      </c>
      <c r="K190" s="1"/>
      <c r="L190" s="1" t="s">
        <v>109</v>
      </c>
      <c r="M190" s="1" t="s">
        <v>1696</v>
      </c>
      <c r="N190" s="1"/>
      <c r="O190" s="1" t="s">
        <v>4534</v>
      </c>
      <c r="P190" s="2">
        <v>0.09</v>
      </c>
      <c r="Q190" s="2">
        <v>0.09</v>
      </c>
      <c r="R190" s="1" t="s">
        <v>926</v>
      </c>
      <c r="S190" s="1" t="s">
        <v>2017</v>
      </c>
      <c r="T190" s="1"/>
      <c r="U190" s="1" t="s">
        <v>2018</v>
      </c>
      <c r="V190" s="1" t="s">
        <v>4</v>
      </c>
      <c r="W190" s="1" t="s">
        <v>2019</v>
      </c>
      <c r="X190" s="1" t="s">
        <v>6</v>
      </c>
    </row>
    <row r="191" spans="1:24" x14ac:dyDescent="0.2">
      <c r="A191" s="1"/>
      <c r="B191" s="1" t="s">
        <v>2020</v>
      </c>
      <c r="C191" s="1" t="s">
        <v>2021</v>
      </c>
      <c r="D191" s="4" t="s">
        <v>2</v>
      </c>
      <c r="E191" s="5">
        <v>25</v>
      </c>
      <c r="F191" s="5">
        <v>300</v>
      </c>
      <c r="G191" s="11">
        <v>10.888</v>
      </c>
      <c r="H191" s="14" t="s">
        <v>4637</v>
      </c>
      <c r="I191" s="20">
        <f>Plumbing_Press_US[[#This Row],[USD List / Unit]]*$I$3</f>
        <v>10.888</v>
      </c>
      <c r="J191" s="6">
        <v>627998009176</v>
      </c>
      <c r="K191" s="1"/>
      <c r="L191" s="1" t="s">
        <v>109</v>
      </c>
      <c r="M191" s="1" t="s">
        <v>1696</v>
      </c>
      <c r="N191" s="1"/>
      <c r="O191" s="1" t="s">
        <v>4535</v>
      </c>
      <c r="P191" s="2">
        <v>0.13</v>
      </c>
      <c r="Q191" s="2">
        <v>0.13</v>
      </c>
      <c r="R191" s="1" t="s">
        <v>926</v>
      </c>
      <c r="S191" s="1" t="s">
        <v>2022</v>
      </c>
      <c r="T191" s="1"/>
      <c r="U191" s="1" t="s">
        <v>2023</v>
      </c>
      <c r="V191" s="1" t="s">
        <v>4</v>
      </c>
      <c r="W191" s="1" t="s">
        <v>2024</v>
      </c>
      <c r="X191" s="1" t="s">
        <v>6</v>
      </c>
    </row>
    <row r="192" spans="1:24" x14ac:dyDescent="0.2">
      <c r="A192" s="1"/>
      <c r="B192" s="1" t="s">
        <v>2025</v>
      </c>
      <c r="C192" s="1" t="s">
        <v>2026</v>
      </c>
      <c r="D192" s="4" t="s">
        <v>2</v>
      </c>
      <c r="E192" s="5">
        <v>25</v>
      </c>
      <c r="F192" s="5">
        <v>150</v>
      </c>
      <c r="G192" s="11">
        <v>15.032999999999999</v>
      </c>
      <c r="H192" s="14" t="s">
        <v>4637</v>
      </c>
      <c r="I192" s="20">
        <f>Plumbing_Press_US[[#This Row],[USD List / Unit]]*$I$3</f>
        <v>15.032999999999999</v>
      </c>
      <c r="J192" s="6">
        <v>627998009299</v>
      </c>
      <c r="K192" s="1"/>
      <c r="L192" s="1" t="s">
        <v>109</v>
      </c>
      <c r="M192" s="1" t="s">
        <v>1696</v>
      </c>
      <c r="N192" s="1"/>
      <c r="O192" s="1" t="s">
        <v>4536</v>
      </c>
      <c r="P192" s="2">
        <v>0.21</v>
      </c>
      <c r="Q192" s="2">
        <v>0.21</v>
      </c>
      <c r="R192" s="1" t="s">
        <v>926</v>
      </c>
      <c r="S192" s="1" t="s">
        <v>2027</v>
      </c>
      <c r="T192" s="1"/>
      <c r="U192" s="1" t="s">
        <v>2028</v>
      </c>
      <c r="V192" s="1" t="s">
        <v>4</v>
      </c>
      <c r="W192" s="1" t="s">
        <v>2029</v>
      </c>
      <c r="X192" s="1" t="s">
        <v>6</v>
      </c>
    </row>
    <row r="193" spans="1:24" x14ac:dyDescent="0.2">
      <c r="A193" s="1" t="s">
        <v>101</v>
      </c>
      <c r="B193" s="1" t="s">
        <v>2030</v>
      </c>
      <c r="C193" s="1" t="s">
        <v>2031</v>
      </c>
      <c r="D193" s="4" t="s">
        <v>2</v>
      </c>
      <c r="E193" s="5">
        <v>5</v>
      </c>
      <c r="F193" s="5">
        <v>200</v>
      </c>
      <c r="G193" s="11">
        <v>21.89</v>
      </c>
      <c r="H193" s="14" t="s">
        <v>4637</v>
      </c>
      <c r="I193" s="20">
        <f>Plumbing_Press_US[[#This Row],[USD List / Unit]]*$I$3</f>
        <v>21.89</v>
      </c>
      <c r="J193" s="6">
        <v>627998014217</v>
      </c>
      <c r="K193" s="1"/>
      <c r="L193" s="1" t="s">
        <v>109</v>
      </c>
      <c r="M193" s="1" t="s">
        <v>1696</v>
      </c>
      <c r="N193" s="1"/>
      <c r="O193" s="1"/>
      <c r="P193" s="2">
        <v>0.84</v>
      </c>
      <c r="Q193" s="2">
        <v>0.84</v>
      </c>
      <c r="R193" s="1" t="s">
        <v>926</v>
      </c>
      <c r="S193" s="1" t="s">
        <v>2032</v>
      </c>
      <c r="T193" s="1" t="s">
        <v>987</v>
      </c>
      <c r="U193" s="1" t="s">
        <v>2033</v>
      </c>
      <c r="V193" s="1" t="s">
        <v>4</v>
      </c>
      <c r="W193" s="1" t="s">
        <v>2034</v>
      </c>
      <c r="X193" s="1" t="s">
        <v>6</v>
      </c>
    </row>
    <row r="194" spans="1:24" x14ac:dyDescent="0.2">
      <c r="A194" s="1"/>
      <c r="B194" s="1" t="s">
        <v>2035</v>
      </c>
      <c r="C194" s="1" t="s">
        <v>2036</v>
      </c>
      <c r="D194" s="4" t="s">
        <v>2</v>
      </c>
      <c r="E194" s="5">
        <v>5</v>
      </c>
      <c r="F194" s="5">
        <v>80</v>
      </c>
      <c r="G194" s="11">
        <v>49.805</v>
      </c>
      <c r="H194" s="14" t="s">
        <v>4637</v>
      </c>
      <c r="I194" s="20">
        <f>Plumbing_Press_US[[#This Row],[USD List / Unit]]*$I$3</f>
        <v>49.805</v>
      </c>
      <c r="J194" s="6">
        <v>627998008995</v>
      </c>
      <c r="K194" s="1"/>
      <c r="L194" s="1" t="s">
        <v>109</v>
      </c>
      <c r="M194" s="1" t="s">
        <v>1696</v>
      </c>
      <c r="N194" s="1"/>
      <c r="O194" s="1"/>
      <c r="P194" s="2">
        <v>0.86</v>
      </c>
      <c r="Q194" s="2">
        <v>0.86</v>
      </c>
      <c r="R194" s="1" t="s">
        <v>926</v>
      </c>
      <c r="S194" s="1" t="s">
        <v>2037</v>
      </c>
      <c r="T194" s="1"/>
      <c r="U194" s="1" t="s">
        <v>2038</v>
      </c>
      <c r="V194" s="1" t="s">
        <v>4</v>
      </c>
      <c r="W194" s="1" t="s">
        <v>2039</v>
      </c>
      <c r="X194" s="1" t="s">
        <v>6</v>
      </c>
    </row>
    <row r="195" spans="1:24" x14ac:dyDescent="0.2">
      <c r="A195" s="1" t="s">
        <v>101</v>
      </c>
      <c r="B195" s="1" t="s">
        <v>2040</v>
      </c>
      <c r="C195" s="1" t="s">
        <v>2041</v>
      </c>
      <c r="D195" s="4" t="s">
        <v>2</v>
      </c>
      <c r="E195" s="5">
        <v>5</v>
      </c>
      <c r="F195" s="5">
        <v>100</v>
      </c>
      <c r="G195" s="11">
        <v>29.67</v>
      </c>
      <c r="H195" s="14" t="s">
        <v>4637</v>
      </c>
      <c r="I195" s="20">
        <f>Plumbing_Press_US[[#This Row],[USD List / Unit]]*$I$3</f>
        <v>29.67</v>
      </c>
      <c r="J195" s="6">
        <v>627998014224</v>
      </c>
      <c r="K195" s="1"/>
      <c r="L195" s="1" t="s">
        <v>109</v>
      </c>
      <c r="M195" s="1" t="s">
        <v>1696</v>
      </c>
      <c r="N195" s="1"/>
      <c r="O195" s="1"/>
      <c r="P195" s="2">
        <v>0.81</v>
      </c>
      <c r="Q195" s="2">
        <v>0.81</v>
      </c>
      <c r="R195" s="1" t="s">
        <v>926</v>
      </c>
      <c r="S195" s="1" t="s">
        <v>2042</v>
      </c>
      <c r="T195" s="1" t="s">
        <v>987</v>
      </c>
      <c r="U195" s="1" t="s">
        <v>2043</v>
      </c>
      <c r="V195" s="1" t="s">
        <v>4</v>
      </c>
      <c r="W195" s="1" t="s">
        <v>2044</v>
      </c>
      <c r="X195" s="1" t="s">
        <v>6</v>
      </c>
    </row>
    <row r="196" spans="1:24" x14ac:dyDescent="0.2">
      <c r="A196" s="1" t="s">
        <v>101</v>
      </c>
      <c r="B196" s="1" t="s">
        <v>2045</v>
      </c>
      <c r="C196" s="1" t="s">
        <v>2046</v>
      </c>
      <c r="D196" s="4" t="s">
        <v>2</v>
      </c>
      <c r="E196" s="5">
        <v>5</v>
      </c>
      <c r="F196" s="5">
        <v>50</v>
      </c>
      <c r="G196" s="11">
        <v>72</v>
      </c>
      <c r="H196" s="14" t="s">
        <v>4637</v>
      </c>
      <c r="I196" s="20">
        <f>Plumbing_Press_US[[#This Row],[USD List / Unit]]*$I$3</f>
        <v>72</v>
      </c>
      <c r="J196" s="6">
        <v>627998010233</v>
      </c>
      <c r="K196" s="1"/>
      <c r="L196" s="1" t="s">
        <v>109</v>
      </c>
      <c r="M196" s="1" t="s">
        <v>1696</v>
      </c>
      <c r="N196" s="1"/>
      <c r="O196" s="1"/>
      <c r="P196" s="2">
        <v>0.75</v>
      </c>
      <c r="Q196" s="2">
        <v>0.75</v>
      </c>
      <c r="R196" s="1" t="s">
        <v>926</v>
      </c>
      <c r="S196" s="1" t="s">
        <v>2047</v>
      </c>
      <c r="T196" s="1" t="s">
        <v>987</v>
      </c>
      <c r="U196" s="1" t="s">
        <v>2048</v>
      </c>
      <c r="V196" s="1" t="s">
        <v>4</v>
      </c>
      <c r="W196" s="1" t="s">
        <v>2049</v>
      </c>
      <c r="X196" s="1" t="s">
        <v>6</v>
      </c>
    </row>
    <row r="197" spans="1:24" x14ac:dyDescent="0.2">
      <c r="A197" s="1"/>
      <c r="B197" s="1" t="s">
        <v>2050</v>
      </c>
      <c r="C197" s="1" t="s">
        <v>2051</v>
      </c>
      <c r="D197" s="4" t="s">
        <v>2</v>
      </c>
      <c r="E197" s="5">
        <v>25</v>
      </c>
      <c r="F197" s="5">
        <v>250</v>
      </c>
      <c r="G197" s="11">
        <v>3.85</v>
      </c>
      <c r="H197" s="14" t="s">
        <v>4624</v>
      </c>
      <c r="I197" s="20">
        <f>Plumbing_Press_US[[#This Row],[USD List / Unit]]*$I$3</f>
        <v>3.85</v>
      </c>
      <c r="J197" s="6">
        <v>627998012169</v>
      </c>
      <c r="K197" s="1"/>
      <c r="L197" s="1" t="s">
        <v>109</v>
      </c>
      <c r="M197" s="1" t="s">
        <v>1696</v>
      </c>
      <c r="N197" s="1"/>
      <c r="O197" s="1" t="s">
        <v>4537</v>
      </c>
      <c r="P197" s="2">
        <v>0.04</v>
      </c>
      <c r="Q197" s="2">
        <v>0.04</v>
      </c>
      <c r="R197" s="1" t="s">
        <v>926</v>
      </c>
      <c r="S197" s="1" t="s">
        <v>2052</v>
      </c>
      <c r="T197" s="1"/>
      <c r="U197" s="1" t="s">
        <v>2053</v>
      </c>
      <c r="V197" s="1" t="s">
        <v>4</v>
      </c>
      <c r="W197" s="1" t="s">
        <v>2054</v>
      </c>
      <c r="X197" s="1" t="s">
        <v>6</v>
      </c>
    </row>
    <row r="198" spans="1:24" x14ac:dyDescent="0.2">
      <c r="A198" s="1"/>
      <c r="B198" s="1" t="s">
        <v>2055</v>
      </c>
      <c r="C198" s="1" t="s">
        <v>2056</v>
      </c>
      <c r="D198" s="4" t="s">
        <v>2</v>
      </c>
      <c r="E198" s="5">
        <v>25</v>
      </c>
      <c r="F198" s="5">
        <v>250</v>
      </c>
      <c r="G198" s="11">
        <v>5.7469999999999999</v>
      </c>
      <c r="H198" s="14" t="s">
        <v>4624</v>
      </c>
      <c r="I198" s="20">
        <f>Plumbing_Press_US[[#This Row],[USD List / Unit]]*$I$3</f>
        <v>5.7469999999999999</v>
      </c>
      <c r="J198" s="6">
        <v>627998012176</v>
      </c>
      <c r="K198" s="1"/>
      <c r="L198" s="1" t="s">
        <v>109</v>
      </c>
      <c r="M198" s="1" t="s">
        <v>1696</v>
      </c>
      <c r="N198" s="1"/>
      <c r="O198" s="1" t="s">
        <v>4538</v>
      </c>
      <c r="P198" s="2">
        <v>7.0000000000000007E-2</v>
      </c>
      <c r="Q198" s="2">
        <v>7.0000000000000007E-2</v>
      </c>
      <c r="R198" s="1" t="s">
        <v>926</v>
      </c>
      <c r="S198" s="1" t="s">
        <v>2057</v>
      </c>
      <c r="T198" s="1"/>
      <c r="U198" s="1" t="s">
        <v>2058</v>
      </c>
      <c r="V198" s="1" t="s">
        <v>4</v>
      </c>
      <c r="W198" s="1" t="s">
        <v>2059</v>
      </c>
      <c r="X198" s="1" t="s">
        <v>6</v>
      </c>
    </row>
    <row r="199" spans="1:24" x14ac:dyDescent="0.2">
      <c r="A199" s="1"/>
      <c r="B199" s="1" t="s">
        <v>2060</v>
      </c>
      <c r="C199" s="1" t="s">
        <v>2061</v>
      </c>
      <c r="D199" s="4" t="s">
        <v>2</v>
      </c>
      <c r="E199" s="5">
        <v>10</v>
      </c>
      <c r="F199" s="5">
        <v>100</v>
      </c>
      <c r="G199" s="11">
        <v>12.984</v>
      </c>
      <c r="H199" s="14" t="s">
        <v>4624</v>
      </c>
      <c r="I199" s="20">
        <f>Plumbing_Press_US[[#This Row],[USD List / Unit]]*$I$3</f>
        <v>12.984</v>
      </c>
      <c r="J199" s="6">
        <v>627998012183</v>
      </c>
      <c r="K199" s="1"/>
      <c r="L199" s="1" t="s">
        <v>109</v>
      </c>
      <c r="M199" s="1" t="s">
        <v>1696</v>
      </c>
      <c r="N199" s="1"/>
      <c r="O199" s="1" t="s">
        <v>4539</v>
      </c>
      <c r="P199" s="2">
        <v>0.14000000000000001</v>
      </c>
      <c r="Q199" s="2">
        <v>0.14000000000000001</v>
      </c>
      <c r="R199" s="1" t="s">
        <v>926</v>
      </c>
      <c r="S199" s="1" t="s">
        <v>2062</v>
      </c>
      <c r="T199" s="1"/>
      <c r="U199" s="1" t="s">
        <v>2063</v>
      </c>
      <c r="V199" s="1" t="s">
        <v>4</v>
      </c>
      <c r="W199" s="1" t="s">
        <v>2064</v>
      </c>
      <c r="X199" s="1" t="s">
        <v>6</v>
      </c>
    </row>
    <row r="200" spans="1:24" x14ac:dyDescent="0.2">
      <c r="A200" s="1"/>
      <c r="B200" s="1" t="s">
        <v>2065</v>
      </c>
      <c r="C200" s="1" t="s">
        <v>2066</v>
      </c>
      <c r="D200" s="4" t="s">
        <v>2</v>
      </c>
      <c r="E200" s="5">
        <v>5</v>
      </c>
      <c r="F200" s="5">
        <v>120</v>
      </c>
      <c r="G200" s="11">
        <v>24.501000000000001</v>
      </c>
      <c r="H200" s="14" t="s">
        <v>4624</v>
      </c>
      <c r="I200" s="20">
        <f>Plumbing_Press_US[[#This Row],[USD List / Unit]]*$I$3</f>
        <v>24.501000000000001</v>
      </c>
      <c r="J200" s="6">
        <v>627998009206</v>
      </c>
      <c r="K200" s="1"/>
      <c r="L200" s="1" t="s">
        <v>109</v>
      </c>
      <c r="M200" s="1" t="s">
        <v>1696</v>
      </c>
      <c r="N200" s="1"/>
      <c r="O200" s="1"/>
      <c r="P200" s="2">
        <v>0.28000000000000003</v>
      </c>
      <c r="Q200" s="2">
        <v>0.28000000000000003</v>
      </c>
      <c r="R200" s="1" t="s">
        <v>926</v>
      </c>
      <c r="S200" s="1" t="s">
        <v>2067</v>
      </c>
      <c r="T200" s="1"/>
      <c r="U200" s="1" t="s">
        <v>2068</v>
      </c>
      <c r="V200" s="1" t="s">
        <v>4</v>
      </c>
      <c r="W200" s="1" t="s">
        <v>2069</v>
      </c>
      <c r="X200" s="1" t="s">
        <v>6</v>
      </c>
    </row>
    <row r="201" spans="1:24" x14ac:dyDescent="0.2">
      <c r="A201" s="1"/>
      <c r="B201" s="1" t="s">
        <v>2070</v>
      </c>
      <c r="C201" s="1" t="s">
        <v>2071</v>
      </c>
      <c r="D201" s="4" t="s">
        <v>2</v>
      </c>
      <c r="E201" s="5">
        <v>5</v>
      </c>
      <c r="F201" s="5">
        <v>50</v>
      </c>
      <c r="G201" s="11">
        <v>59.201000000000001</v>
      </c>
      <c r="H201" s="14" t="s">
        <v>4624</v>
      </c>
      <c r="I201" s="20">
        <f>Plumbing_Press_US[[#This Row],[USD List / Unit]]*$I$3</f>
        <v>59.201000000000001</v>
      </c>
      <c r="J201" s="6">
        <v>627998010080</v>
      </c>
      <c r="K201" s="1"/>
      <c r="L201" s="1" t="s">
        <v>109</v>
      </c>
      <c r="M201" s="1" t="s">
        <v>1696</v>
      </c>
      <c r="N201" s="1"/>
      <c r="O201" s="1"/>
      <c r="P201" s="2">
        <v>0.39</v>
      </c>
      <c r="Q201" s="2">
        <v>0.39</v>
      </c>
      <c r="R201" s="1" t="s">
        <v>926</v>
      </c>
      <c r="S201" s="1" t="s">
        <v>2072</v>
      </c>
      <c r="T201" s="1"/>
      <c r="U201" s="1" t="s">
        <v>2073</v>
      </c>
      <c r="V201" s="1" t="s">
        <v>4</v>
      </c>
      <c r="W201" s="1" t="s">
        <v>2074</v>
      </c>
      <c r="X201" s="1" t="s">
        <v>6</v>
      </c>
    </row>
    <row r="202" spans="1:24" x14ac:dyDescent="0.2">
      <c r="A202" s="1"/>
      <c r="B202" s="1" t="s">
        <v>2075</v>
      </c>
      <c r="C202" s="1" t="s">
        <v>2076</v>
      </c>
      <c r="D202" s="4" t="s">
        <v>2</v>
      </c>
      <c r="E202" s="5">
        <v>5</v>
      </c>
      <c r="F202" s="5">
        <v>25</v>
      </c>
      <c r="G202" s="11">
        <v>102.517</v>
      </c>
      <c r="H202" s="14" t="s">
        <v>4624</v>
      </c>
      <c r="I202" s="20">
        <f>Plumbing_Press_US[[#This Row],[USD List / Unit]]*$I$3</f>
        <v>102.517</v>
      </c>
      <c r="J202" s="6">
        <v>627998012619</v>
      </c>
      <c r="K202" s="1"/>
      <c r="L202" s="1" t="s">
        <v>109</v>
      </c>
      <c r="M202" s="1" t="s">
        <v>1696</v>
      </c>
      <c r="N202" s="1"/>
      <c r="O202" s="1"/>
      <c r="P202" s="2">
        <v>0.74</v>
      </c>
      <c r="Q202" s="2">
        <v>0.74</v>
      </c>
      <c r="R202" s="1" t="s">
        <v>926</v>
      </c>
      <c r="S202" s="1" t="s">
        <v>2077</v>
      </c>
      <c r="T202" s="1"/>
      <c r="U202" s="1" t="s">
        <v>2078</v>
      </c>
      <c r="V202" s="1" t="s">
        <v>4</v>
      </c>
      <c r="W202" s="1" t="s">
        <v>2079</v>
      </c>
      <c r="X202" s="1" t="s">
        <v>6</v>
      </c>
    </row>
    <row r="203" spans="1:24" x14ac:dyDescent="0.2">
      <c r="A203" s="1"/>
      <c r="B203" s="1" t="s">
        <v>2080</v>
      </c>
      <c r="C203" s="1" t="s">
        <v>2081</v>
      </c>
      <c r="D203" s="4" t="s">
        <v>2</v>
      </c>
      <c r="E203" s="5">
        <v>25</v>
      </c>
      <c r="F203" s="5">
        <v>100</v>
      </c>
      <c r="G203" s="11">
        <v>15.579000000000001</v>
      </c>
      <c r="H203" s="14" t="s">
        <v>4861</v>
      </c>
      <c r="I203" s="20">
        <f>Plumbing_Press_US[[#This Row],[USD List / Unit]]*$I$3</f>
        <v>15.579000000000001</v>
      </c>
      <c r="J203" s="6">
        <v>627998001040</v>
      </c>
      <c r="K203" s="1"/>
      <c r="L203" s="1" t="s">
        <v>109</v>
      </c>
      <c r="M203" s="1" t="s">
        <v>2082</v>
      </c>
      <c r="N203" s="1"/>
      <c r="O203" s="1"/>
      <c r="P203" s="2">
        <v>0.27</v>
      </c>
      <c r="Q203" s="2">
        <v>0.27</v>
      </c>
      <c r="R203" s="1" t="s">
        <v>926</v>
      </c>
      <c r="S203" s="1" t="s">
        <v>2083</v>
      </c>
      <c r="T203" s="1" t="s">
        <v>2084</v>
      </c>
      <c r="U203" s="1" t="s">
        <v>2085</v>
      </c>
      <c r="V203" s="1" t="s">
        <v>4</v>
      </c>
      <c r="W203" s="1" t="s">
        <v>2086</v>
      </c>
      <c r="X203" s="1" t="s">
        <v>6</v>
      </c>
    </row>
    <row r="204" spans="1:24" x14ac:dyDescent="0.2">
      <c r="A204" s="1"/>
      <c r="B204" s="1" t="s">
        <v>2087</v>
      </c>
      <c r="C204" s="1" t="s">
        <v>2088</v>
      </c>
      <c r="D204" s="4" t="s">
        <v>2</v>
      </c>
      <c r="E204" s="5">
        <v>50</v>
      </c>
      <c r="F204" s="5"/>
      <c r="G204" s="11">
        <v>9.5909999999999993</v>
      </c>
      <c r="H204" s="14" t="s">
        <v>4861</v>
      </c>
      <c r="I204" s="20">
        <f>Plumbing_Press_US[[#This Row],[USD List / Unit]]*$I$3</f>
        <v>9.5909999999999993</v>
      </c>
      <c r="J204" s="6">
        <v>627998009992</v>
      </c>
      <c r="K204" s="1"/>
      <c r="L204" s="1" t="s">
        <v>109</v>
      </c>
      <c r="M204" s="1" t="s">
        <v>2082</v>
      </c>
      <c r="N204" s="1"/>
      <c r="O204" s="1"/>
      <c r="P204" s="2">
        <v>0.22</v>
      </c>
      <c r="Q204" s="2">
        <v>0.22</v>
      </c>
      <c r="R204" s="1" t="s">
        <v>926</v>
      </c>
      <c r="S204" s="1" t="s">
        <v>2089</v>
      </c>
      <c r="T204" s="1" t="s">
        <v>2090</v>
      </c>
      <c r="U204" s="1" t="s">
        <v>2091</v>
      </c>
      <c r="V204" s="1" t="s">
        <v>4</v>
      </c>
      <c r="W204" s="1" t="s">
        <v>2092</v>
      </c>
      <c r="X204" s="1" t="s">
        <v>6</v>
      </c>
    </row>
    <row r="205" spans="1:24" x14ac:dyDescent="0.2">
      <c r="A205" s="1" t="s">
        <v>101</v>
      </c>
      <c r="B205" s="1" t="s">
        <v>2093</v>
      </c>
      <c r="C205" s="1" t="s">
        <v>2094</v>
      </c>
      <c r="D205" s="4" t="s">
        <v>2</v>
      </c>
      <c r="E205" s="5">
        <v>10</v>
      </c>
      <c r="F205" s="5">
        <v>250</v>
      </c>
      <c r="G205" s="11">
        <v>5.28</v>
      </c>
      <c r="H205" s="14" t="s">
        <v>4624</v>
      </c>
      <c r="I205" s="20">
        <f>Plumbing_Press_US[[#This Row],[USD List / Unit]]*$I$3</f>
        <v>5.28</v>
      </c>
      <c r="J205" s="6">
        <v>627998012190</v>
      </c>
      <c r="K205" s="1"/>
      <c r="L205" s="1" t="s">
        <v>109</v>
      </c>
      <c r="M205" s="1" t="s">
        <v>1696</v>
      </c>
      <c r="N205" s="1"/>
      <c r="O205" s="1" t="s">
        <v>4540</v>
      </c>
      <c r="P205" s="2">
        <v>0.09</v>
      </c>
      <c r="Q205" s="2">
        <v>0.09</v>
      </c>
      <c r="R205" s="1" t="s">
        <v>926</v>
      </c>
      <c r="S205" s="1" t="s">
        <v>2095</v>
      </c>
      <c r="T205" s="1" t="s">
        <v>987</v>
      </c>
      <c r="U205" s="1" t="s">
        <v>2096</v>
      </c>
      <c r="V205" s="1" t="s">
        <v>4</v>
      </c>
      <c r="W205" s="1" t="s">
        <v>2097</v>
      </c>
      <c r="X205" s="1" t="s">
        <v>6</v>
      </c>
    </row>
    <row r="206" spans="1:24" x14ac:dyDescent="0.2">
      <c r="A206" s="1"/>
      <c r="B206" s="1" t="s">
        <v>2098</v>
      </c>
      <c r="C206" s="1" t="s">
        <v>2099</v>
      </c>
      <c r="D206" s="4" t="s">
        <v>2</v>
      </c>
      <c r="E206" s="5">
        <v>10</v>
      </c>
      <c r="F206" s="5">
        <v>160</v>
      </c>
      <c r="G206" s="11">
        <v>15.879</v>
      </c>
      <c r="H206" s="14" t="s">
        <v>4637</v>
      </c>
      <c r="I206" s="20">
        <f>Plumbing_Press_US[[#This Row],[USD List / Unit]]*$I$3</f>
        <v>15.879</v>
      </c>
      <c r="J206" s="6">
        <v>627998009213</v>
      </c>
      <c r="K206" s="1"/>
      <c r="L206" s="1" t="s">
        <v>109</v>
      </c>
      <c r="M206" s="1" t="s">
        <v>1696</v>
      </c>
      <c r="N206" s="1"/>
      <c r="O206" s="1" t="s">
        <v>4541</v>
      </c>
      <c r="P206" s="2">
        <v>0.2</v>
      </c>
      <c r="Q206" s="2">
        <v>0.2</v>
      </c>
      <c r="R206" s="1" t="s">
        <v>926</v>
      </c>
      <c r="S206" s="1" t="s">
        <v>2100</v>
      </c>
      <c r="T206" s="1"/>
      <c r="U206" s="1" t="s">
        <v>2101</v>
      </c>
      <c r="V206" s="1" t="s">
        <v>4</v>
      </c>
      <c r="W206" s="1" t="s">
        <v>2102</v>
      </c>
      <c r="X206" s="1" t="s">
        <v>6</v>
      </c>
    </row>
    <row r="207" spans="1:24" x14ac:dyDescent="0.2">
      <c r="A207" s="1"/>
      <c r="B207" s="1" t="s">
        <v>2103</v>
      </c>
      <c r="C207" s="1" t="s">
        <v>2104</v>
      </c>
      <c r="D207" s="4" t="s">
        <v>2</v>
      </c>
      <c r="E207" s="5">
        <v>5</v>
      </c>
      <c r="F207" s="5">
        <v>50</v>
      </c>
      <c r="G207" s="11">
        <v>58.99</v>
      </c>
      <c r="H207" s="14" t="s">
        <v>4638</v>
      </c>
      <c r="I207" s="20">
        <f>Plumbing_Press_US[[#This Row],[USD List / Unit]]*$I$3</f>
        <v>58.99</v>
      </c>
      <c r="J207" s="6">
        <v>627998009008</v>
      </c>
      <c r="K207" s="1"/>
      <c r="L207" s="1" t="s">
        <v>109</v>
      </c>
      <c r="M207" s="1" t="s">
        <v>1696</v>
      </c>
      <c r="N207" s="1"/>
      <c r="O207" s="1"/>
      <c r="P207" s="2">
        <v>0.53</v>
      </c>
      <c r="Q207" s="2">
        <v>0.53</v>
      </c>
      <c r="R207" s="1" t="s">
        <v>926</v>
      </c>
      <c r="S207" s="1" t="s">
        <v>2105</v>
      </c>
      <c r="T207" s="1" t="s">
        <v>987</v>
      </c>
      <c r="U207" s="1" t="s">
        <v>2106</v>
      </c>
      <c r="V207" s="1" t="s">
        <v>4</v>
      </c>
      <c r="W207" s="1" t="s">
        <v>2107</v>
      </c>
      <c r="X207" s="1" t="s">
        <v>6</v>
      </c>
    </row>
    <row r="208" spans="1:24" x14ac:dyDescent="0.2">
      <c r="A208" s="1"/>
      <c r="B208" s="1" t="s">
        <v>2108</v>
      </c>
      <c r="C208" s="1" t="s">
        <v>2109</v>
      </c>
      <c r="D208" s="4" t="s">
        <v>2</v>
      </c>
      <c r="E208" s="5">
        <v>25</v>
      </c>
      <c r="F208" s="5">
        <v>500</v>
      </c>
      <c r="G208" s="11">
        <v>2.77</v>
      </c>
      <c r="H208" s="14" t="s">
        <v>4626</v>
      </c>
      <c r="I208" s="20">
        <f>Plumbing_Press_US[[#This Row],[USD List / Unit]]*$I$3</f>
        <v>2.77</v>
      </c>
      <c r="J208" s="6">
        <v>627998012206</v>
      </c>
      <c r="K208" s="1"/>
      <c r="L208" s="1" t="s">
        <v>109</v>
      </c>
      <c r="M208" s="1" t="s">
        <v>1696</v>
      </c>
      <c r="N208" s="1"/>
      <c r="O208" s="1" t="s">
        <v>4542</v>
      </c>
      <c r="P208" s="2">
        <v>0.03</v>
      </c>
      <c r="Q208" s="2">
        <v>0.03</v>
      </c>
      <c r="R208" s="1" t="s">
        <v>926</v>
      </c>
      <c r="S208" s="1" t="s">
        <v>2110</v>
      </c>
      <c r="T208" s="1"/>
      <c r="U208" s="1" t="s">
        <v>2111</v>
      </c>
      <c r="V208" s="1" t="s">
        <v>4</v>
      </c>
      <c r="W208" s="1" t="s">
        <v>2112</v>
      </c>
      <c r="X208" s="1" t="s">
        <v>6</v>
      </c>
    </row>
    <row r="209" spans="1:24" x14ac:dyDescent="0.2">
      <c r="A209" s="1"/>
      <c r="B209" s="1" t="s">
        <v>2113</v>
      </c>
      <c r="C209" s="1" t="s">
        <v>2114</v>
      </c>
      <c r="D209" s="4" t="s">
        <v>2</v>
      </c>
      <c r="E209" s="5">
        <v>25</v>
      </c>
      <c r="F209" s="5">
        <v>250</v>
      </c>
      <c r="G209" s="11">
        <v>3.6230000000000002</v>
      </c>
      <c r="H209" s="14" t="s">
        <v>4626</v>
      </c>
      <c r="I209" s="20">
        <f>Plumbing_Press_US[[#This Row],[USD List / Unit]]*$I$3</f>
        <v>3.6230000000000002</v>
      </c>
      <c r="J209" s="6">
        <v>627998012213</v>
      </c>
      <c r="K209" s="1"/>
      <c r="L209" s="1" t="s">
        <v>109</v>
      </c>
      <c r="M209" s="1" t="s">
        <v>1696</v>
      </c>
      <c r="N209" s="1"/>
      <c r="O209" s="1" t="s">
        <v>4543</v>
      </c>
      <c r="P209" s="2">
        <v>0.05</v>
      </c>
      <c r="Q209" s="2">
        <v>0.05</v>
      </c>
      <c r="R209" s="1" t="s">
        <v>926</v>
      </c>
      <c r="S209" s="1" t="s">
        <v>2115</v>
      </c>
      <c r="T209" s="1"/>
      <c r="U209" s="1" t="s">
        <v>2116</v>
      </c>
      <c r="V209" s="1" t="s">
        <v>4</v>
      </c>
      <c r="W209" s="1" t="s">
        <v>2117</v>
      </c>
      <c r="X209" s="1" t="s">
        <v>6</v>
      </c>
    </row>
    <row r="210" spans="1:24" x14ac:dyDescent="0.2">
      <c r="A210" s="1"/>
      <c r="B210" s="1" t="s">
        <v>2118</v>
      </c>
      <c r="C210" s="1" t="s">
        <v>2119</v>
      </c>
      <c r="D210" s="4" t="s">
        <v>2</v>
      </c>
      <c r="E210" s="5">
        <v>10</v>
      </c>
      <c r="F210" s="5">
        <v>250</v>
      </c>
      <c r="G210" s="11">
        <v>5.91</v>
      </c>
      <c r="H210" s="14" t="s">
        <v>4626</v>
      </c>
      <c r="I210" s="20">
        <f>Plumbing_Press_US[[#This Row],[USD List / Unit]]*$I$3</f>
        <v>5.91</v>
      </c>
      <c r="J210" s="6">
        <v>627998012220</v>
      </c>
      <c r="K210" s="1"/>
      <c r="L210" s="1" t="s">
        <v>109</v>
      </c>
      <c r="M210" s="1" t="s">
        <v>1696</v>
      </c>
      <c r="N210" s="1"/>
      <c r="O210" s="1" t="s">
        <v>4544</v>
      </c>
      <c r="P210" s="2">
        <v>0.08</v>
      </c>
      <c r="Q210" s="2">
        <v>0.08</v>
      </c>
      <c r="R210" s="1" t="s">
        <v>926</v>
      </c>
      <c r="S210" s="1" t="s">
        <v>2120</v>
      </c>
      <c r="T210" s="1"/>
      <c r="U210" s="1" t="s">
        <v>2121</v>
      </c>
      <c r="V210" s="1" t="s">
        <v>4</v>
      </c>
      <c r="W210" s="1" t="s">
        <v>2122</v>
      </c>
      <c r="X210" s="1" t="s">
        <v>6</v>
      </c>
    </row>
    <row r="211" spans="1:24" x14ac:dyDescent="0.2">
      <c r="A211" s="1"/>
      <c r="B211" s="1" t="s">
        <v>2123</v>
      </c>
      <c r="C211" s="1" t="s">
        <v>2124</v>
      </c>
      <c r="D211" s="4" t="s">
        <v>2</v>
      </c>
      <c r="E211" s="5">
        <v>5</v>
      </c>
      <c r="F211" s="5">
        <v>180</v>
      </c>
      <c r="G211" s="11">
        <v>12.36</v>
      </c>
      <c r="H211" s="5" t="s">
        <v>4626</v>
      </c>
      <c r="I211" s="20">
        <f>Plumbing_Press_US[[#This Row],[USD List / Unit]]*$I$3</f>
        <v>12.36</v>
      </c>
      <c r="J211" s="6">
        <v>627998009220</v>
      </c>
      <c r="K211" s="1"/>
      <c r="L211" s="1" t="s">
        <v>109</v>
      </c>
      <c r="M211" s="1" t="s">
        <v>1696</v>
      </c>
      <c r="N211" s="1"/>
      <c r="O211" s="1"/>
      <c r="P211" s="2">
        <v>0.22</v>
      </c>
      <c r="Q211" s="2">
        <v>0.22</v>
      </c>
      <c r="R211" s="1" t="s">
        <v>926</v>
      </c>
      <c r="S211" s="1" t="s">
        <v>2125</v>
      </c>
      <c r="T211" s="1"/>
      <c r="U211" s="1" t="s">
        <v>2126</v>
      </c>
      <c r="V211" s="1" t="s">
        <v>4</v>
      </c>
      <c r="W211" s="1" t="s">
        <v>2127</v>
      </c>
      <c r="X211" s="1" t="s">
        <v>6</v>
      </c>
    </row>
    <row r="212" spans="1:24" x14ac:dyDescent="0.2">
      <c r="A212" s="1"/>
      <c r="B212" s="1" t="s">
        <v>2128</v>
      </c>
      <c r="C212" s="1" t="s">
        <v>2129</v>
      </c>
      <c r="D212" s="4" t="s">
        <v>2</v>
      </c>
      <c r="E212" s="5">
        <v>5</v>
      </c>
      <c r="F212" s="5">
        <v>90</v>
      </c>
      <c r="G212" s="11">
        <v>42.26</v>
      </c>
      <c r="H212" s="5" t="s">
        <v>4626</v>
      </c>
      <c r="I212" s="20">
        <f>Plumbing_Press_US[[#This Row],[USD List / Unit]]*$I$3</f>
        <v>42.26</v>
      </c>
      <c r="J212" s="6">
        <v>627998010097</v>
      </c>
      <c r="K212" s="1"/>
      <c r="L212" s="1" t="s">
        <v>109</v>
      </c>
      <c r="M212" s="1" t="s">
        <v>1696</v>
      </c>
      <c r="N212" s="1"/>
      <c r="O212" s="1"/>
      <c r="P212" s="2">
        <v>0.28999999999999998</v>
      </c>
      <c r="Q212" s="2">
        <v>0.28999999999999998</v>
      </c>
      <c r="R212" s="1" t="s">
        <v>926</v>
      </c>
      <c r="S212" s="1" t="s">
        <v>2130</v>
      </c>
      <c r="T212" s="1"/>
      <c r="U212" s="1" t="s">
        <v>2131</v>
      </c>
      <c r="V212" s="1" t="s">
        <v>4</v>
      </c>
      <c r="W212" s="1" t="s">
        <v>2132</v>
      </c>
      <c r="X212" s="1" t="s">
        <v>6</v>
      </c>
    </row>
    <row r="213" spans="1:24" x14ac:dyDescent="0.2">
      <c r="A213" s="1"/>
      <c r="B213" s="1" t="s">
        <v>2133</v>
      </c>
      <c r="C213" s="1" t="s">
        <v>2134</v>
      </c>
      <c r="D213" s="4" t="s">
        <v>2</v>
      </c>
      <c r="E213" s="5">
        <v>5</v>
      </c>
      <c r="F213" s="5">
        <v>25</v>
      </c>
      <c r="G213" s="11">
        <v>61.021999999999998</v>
      </c>
      <c r="H213" s="5" t="s">
        <v>4626</v>
      </c>
      <c r="I213" s="20">
        <f>Plumbing_Press_US[[#This Row],[USD List / Unit]]*$I$3</f>
        <v>61.021999999999998</v>
      </c>
      <c r="J213" s="6">
        <v>627998012626</v>
      </c>
      <c r="K213" s="1"/>
      <c r="L213" s="1" t="s">
        <v>109</v>
      </c>
      <c r="M213" s="1" t="s">
        <v>1696</v>
      </c>
      <c r="N213" s="1"/>
      <c r="O213" s="1"/>
      <c r="P213" s="2">
        <v>0.41</v>
      </c>
      <c r="Q213" s="2">
        <v>0.41</v>
      </c>
      <c r="R213" s="1" t="s">
        <v>926</v>
      </c>
      <c r="S213" s="1" t="s">
        <v>2135</v>
      </c>
      <c r="T213" s="1"/>
      <c r="U213" s="1" t="s">
        <v>2136</v>
      </c>
      <c r="V213" s="1" t="s">
        <v>4</v>
      </c>
      <c r="W213" s="1" t="s">
        <v>2137</v>
      </c>
      <c r="X213" s="1" t="s">
        <v>6</v>
      </c>
    </row>
    <row r="214" spans="1:24" x14ac:dyDescent="0.2">
      <c r="A214" s="1"/>
      <c r="B214" s="1" t="s">
        <v>2138</v>
      </c>
      <c r="C214" s="1" t="s">
        <v>2139</v>
      </c>
      <c r="D214" s="4" t="s">
        <v>2</v>
      </c>
      <c r="E214" s="5">
        <v>25</v>
      </c>
      <c r="F214" s="5">
        <v>500</v>
      </c>
      <c r="G214" s="11">
        <v>4.8689999999999998</v>
      </c>
      <c r="H214" s="5" t="s">
        <v>4626</v>
      </c>
      <c r="I214" s="20">
        <f>Plumbing_Press_US[[#This Row],[USD List / Unit]]*$I$3</f>
        <v>4.8689999999999998</v>
      </c>
      <c r="J214" s="6">
        <v>627998012237</v>
      </c>
      <c r="K214" s="1"/>
      <c r="L214" s="1" t="s">
        <v>109</v>
      </c>
      <c r="M214" s="1" t="s">
        <v>1696</v>
      </c>
      <c r="N214" s="1"/>
      <c r="O214" s="1" t="s">
        <v>4545</v>
      </c>
      <c r="P214" s="2">
        <v>0.04</v>
      </c>
      <c r="Q214" s="2">
        <v>0.04</v>
      </c>
      <c r="R214" s="1" t="s">
        <v>926</v>
      </c>
      <c r="S214" s="1" t="s">
        <v>2140</v>
      </c>
      <c r="T214" s="1"/>
      <c r="U214" s="1" t="s">
        <v>2141</v>
      </c>
      <c r="V214" s="1" t="s">
        <v>4</v>
      </c>
      <c r="W214" s="1" t="s">
        <v>2142</v>
      </c>
      <c r="X214" s="1" t="s">
        <v>6</v>
      </c>
    </row>
    <row r="215" spans="1:24" x14ac:dyDescent="0.2">
      <c r="A215" s="1"/>
      <c r="B215" s="1" t="s">
        <v>2143</v>
      </c>
      <c r="C215" s="1" t="s">
        <v>2144</v>
      </c>
      <c r="D215" s="4" t="s">
        <v>2</v>
      </c>
      <c r="E215" s="5">
        <v>5</v>
      </c>
      <c r="F215" s="5">
        <v>200</v>
      </c>
      <c r="G215" s="11">
        <v>12.974</v>
      </c>
      <c r="H215" s="5" t="s">
        <v>4626</v>
      </c>
      <c r="I215" s="20">
        <f>Plumbing_Press_US[[#This Row],[USD List / Unit]]*$I$3</f>
        <v>12.974</v>
      </c>
      <c r="J215" s="6">
        <v>627998009022</v>
      </c>
      <c r="K215" s="1"/>
      <c r="L215" s="1" t="s">
        <v>109</v>
      </c>
      <c r="M215" s="1" t="s">
        <v>1696</v>
      </c>
      <c r="N215" s="1"/>
      <c r="O215" s="1"/>
      <c r="P215" s="2">
        <v>0.21</v>
      </c>
      <c r="Q215" s="2">
        <v>0.21</v>
      </c>
      <c r="R215" s="1" t="s">
        <v>926</v>
      </c>
      <c r="S215" s="1" t="s">
        <v>2145</v>
      </c>
      <c r="T215" s="1"/>
      <c r="U215" s="1" t="s">
        <v>2146</v>
      </c>
      <c r="V215" s="1" t="s">
        <v>4</v>
      </c>
      <c r="W215" s="1" t="s">
        <v>2147</v>
      </c>
      <c r="X215" s="1" t="s">
        <v>6</v>
      </c>
    </row>
    <row r="216" spans="1:24" x14ac:dyDescent="0.2">
      <c r="A216" s="1"/>
      <c r="B216" s="1" t="s">
        <v>2148</v>
      </c>
      <c r="C216" s="1" t="s">
        <v>2149</v>
      </c>
      <c r="D216" s="4" t="s">
        <v>2</v>
      </c>
      <c r="E216" s="5">
        <v>5</v>
      </c>
      <c r="F216" s="5">
        <v>100</v>
      </c>
      <c r="G216" s="11">
        <v>22.273</v>
      </c>
      <c r="H216" s="5" t="s">
        <v>4626</v>
      </c>
      <c r="I216" s="20">
        <f>Plumbing_Press_US[[#This Row],[USD List / Unit]]*$I$3</f>
        <v>22.273</v>
      </c>
      <c r="J216" s="6">
        <v>627998012640</v>
      </c>
      <c r="K216" s="1"/>
      <c r="L216" s="1" t="s">
        <v>109</v>
      </c>
      <c r="M216" s="1" t="s">
        <v>1696</v>
      </c>
      <c r="N216" s="1"/>
      <c r="O216" s="1"/>
      <c r="P216" s="2">
        <v>0.19</v>
      </c>
      <c r="Q216" s="2">
        <v>0.19</v>
      </c>
      <c r="R216" s="1" t="s">
        <v>926</v>
      </c>
      <c r="S216" s="1" t="s">
        <v>2150</v>
      </c>
      <c r="T216" s="1"/>
      <c r="U216" s="1" t="s">
        <v>2151</v>
      </c>
      <c r="V216" s="1" t="s">
        <v>4</v>
      </c>
      <c r="W216" s="1" t="s">
        <v>2152</v>
      </c>
      <c r="X216" s="1" t="s">
        <v>6</v>
      </c>
    </row>
    <row r="217" spans="1:24" x14ac:dyDescent="0.2">
      <c r="A217" s="1"/>
      <c r="B217" s="1" t="s">
        <v>2153</v>
      </c>
      <c r="C217" s="1" t="s">
        <v>2154</v>
      </c>
      <c r="D217" s="4" t="s">
        <v>2</v>
      </c>
      <c r="E217" s="5">
        <v>5</v>
      </c>
      <c r="F217" s="5">
        <v>100</v>
      </c>
      <c r="G217" s="11">
        <v>41.061</v>
      </c>
      <c r="H217" s="5" t="s">
        <v>4626</v>
      </c>
      <c r="I217" s="20">
        <f>Plumbing_Press_US[[#This Row],[USD List / Unit]]*$I$3</f>
        <v>41.061</v>
      </c>
      <c r="J217" s="6">
        <v>627998010196</v>
      </c>
      <c r="K217" s="1"/>
      <c r="L217" s="1" t="s">
        <v>109</v>
      </c>
      <c r="M217" s="1" t="s">
        <v>1696</v>
      </c>
      <c r="N217" s="1"/>
      <c r="O217" s="1"/>
      <c r="P217" s="2">
        <v>0.31</v>
      </c>
      <c r="Q217" s="2">
        <v>0.31</v>
      </c>
      <c r="R217" s="1" t="s">
        <v>926</v>
      </c>
      <c r="S217" s="1" t="s">
        <v>2155</v>
      </c>
      <c r="T217" s="1"/>
      <c r="U217" s="1" t="s">
        <v>2156</v>
      </c>
      <c r="V217" s="1" t="s">
        <v>4</v>
      </c>
      <c r="W217" s="1" t="s">
        <v>2157</v>
      </c>
      <c r="X217" s="1" t="s">
        <v>6</v>
      </c>
    </row>
    <row r="218" spans="1:24" x14ac:dyDescent="0.2">
      <c r="A218" s="1"/>
      <c r="B218" s="1" t="s">
        <v>2158</v>
      </c>
      <c r="C218" s="1" t="s">
        <v>2159</v>
      </c>
      <c r="D218" s="4" t="s">
        <v>2</v>
      </c>
      <c r="E218" s="5">
        <v>5</v>
      </c>
      <c r="F218" s="5">
        <v>25</v>
      </c>
      <c r="G218" s="11">
        <v>56.625999999999998</v>
      </c>
      <c r="H218" s="5" t="s">
        <v>4626</v>
      </c>
      <c r="I218" s="20">
        <f>Plumbing_Press_US[[#This Row],[USD List / Unit]]*$I$3</f>
        <v>56.625999999999998</v>
      </c>
      <c r="J218" s="6">
        <v>627998012633</v>
      </c>
      <c r="K218" s="1"/>
      <c r="L218" s="1" t="s">
        <v>109</v>
      </c>
      <c r="M218" s="1" t="s">
        <v>1696</v>
      </c>
      <c r="N218" s="1"/>
      <c r="O218" s="1"/>
      <c r="P218" s="2">
        <v>0.33</v>
      </c>
      <c r="Q218" s="2">
        <v>0.33</v>
      </c>
      <c r="R218" s="1" t="s">
        <v>926</v>
      </c>
      <c r="S218" s="1" t="s">
        <v>2160</v>
      </c>
      <c r="T218" s="1"/>
      <c r="U218" s="1" t="s">
        <v>2161</v>
      </c>
      <c r="V218" s="1" t="s">
        <v>4</v>
      </c>
      <c r="W218" s="1" t="s">
        <v>2162</v>
      </c>
      <c r="X218" s="1" t="s">
        <v>6</v>
      </c>
    </row>
    <row r="219" spans="1:24" x14ac:dyDescent="0.2">
      <c r="A219" s="1"/>
      <c r="B219" s="1" t="s">
        <v>2163</v>
      </c>
      <c r="C219" s="1" t="s">
        <v>2164</v>
      </c>
      <c r="D219" s="4" t="s">
        <v>2</v>
      </c>
      <c r="E219" s="5">
        <v>5</v>
      </c>
      <c r="F219" s="5">
        <v>25</v>
      </c>
      <c r="G219" s="11">
        <v>59.658000000000001</v>
      </c>
      <c r="H219" s="5" t="s">
        <v>4626</v>
      </c>
      <c r="I219" s="20">
        <f>Plumbing_Press_US[[#This Row],[USD List / Unit]]*$I$3</f>
        <v>59.658000000000001</v>
      </c>
      <c r="J219" s="6">
        <v>627998012657</v>
      </c>
      <c r="K219" s="1"/>
      <c r="L219" s="1" t="s">
        <v>109</v>
      </c>
      <c r="M219" s="1" t="s">
        <v>1696</v>
      </c>
      <c r="N219" s="1"/>
      <c r="O219" s="1"/>
      <c r="P219" s="2">
        <v>0.35</v>
      </c>
      <c r="Q219" s="2">
        <v>0.35</v>
      </c>
      <c r="R219" s="1" t="s">
        <v>926</v>
      </c>
      <c r="S219" s="1" t="s">
        <v>2165</v>
      </c>
      <c r="T219" s="1"/>
      <c r="U219" s="1" t="s">
        <v>2166</v>
      </c>
      <c r="V219" s="1" t="s">
        <v>4</v>
      </c>
      <c r="W219" s="1" t="s">
        <v>2167</v>
      </c>
      <c r="X219" s="1" t="s">
        <v>6</v>
      </c>
    </row>
    <row r="220" spans="1:24" x14ac:dyDescent="0.2">
      <c r="A220" s="1"/>
      <c r="B220" s="1" t="s">
        <v>2168</v>
      </c>
      <c r="C220" s="1" t="s">
        <v>2169</v>
      </c>
      <c r="D220" s="4" t="s">
        <v>2</v>
      </c>
      <c r="E220" s="5">
        <v>10</v>
      </c>
      <c r="F220" s="5">
        <v>250</v>
      </c>
      <c r="G220" s="11">
        <v>6.5830000000000002</v>
      </c>
      <c r="H220" s="5" t="s">
        <v>4626</v>
      </c>
      <c r="I220" s="20">
        <f>Plumbing_Press_US[[#This Row],[USD List / Unit]]*$I$3</f>
        <v>6.5830000000000002</v>
      </c>
      <c r="J220" s="6">
        <v>627998012244</v>
      </c>
      <c r="K220" s="1"/>
      <c r="L220" s="1" t="s">
        <v>109</v>
      </c>
      <c r="M220" s="1" t="s">
        <v>1696</v>
      </c>
      <c r="N220" s="1"/>
      <c r="O220" s="1" t="s">
        <v>4546</v>
      </c>
      <c r="P220" s="2">
        <v>7.0000000000000007E-2</v>
      </c>
      <c r="Q220" s="2">
        <v>7.0000000000000007E-2</v>
      </c>
      <c r="R220" s="1" t="s">
        <v>926</v>
      </c>
      <c r="S220" s="1" t="s">
        <v>2170</v>
      </c>
      <c r="T220" s="1"/>
      <c r="U220" s="1" t="s">
        <v>2171</v>
      </c>
      <c r="V220" s="1" t="s">
        <v>4</v>
      </c>
      <c r="W220" s="1" t="s">
        <v>2172</v>
      </c>
      <c r="X220" s="1" t="s">
        <v>6</v>
      </c>
    </row>
    <row r="221" spans="1:24" x14ac:dyDescent="0.2">
      <c r="A221" s="1"/>
      <c r="B221" s="1" t="s">
        <v>2981</v>
      </c>
      <c r="C221" s="1" t="s">
        <v>2982</v>
      </c>
      <c r="D221" s="4" t="s">
        <v>30</v>
      </c>
      <c r="E221" s="5">
        <v>1</v>
      </c>
      <c r="F221" s="5">
        <v>14</v>
      </c>
      <c r="G221" s="11">
        <v>557.20000000000005</v>
      </c>
      <c r="H221" s="5" t="s">
        <v>4864</v>
      </c>
      <c r="I221" s="20">
        <f>Plumbing_Press_US[[#This Row],[USD List / Unit]]*$I$3</f>
        <v>557.20000000000005</v>
      </c>
      <c r="J221" s="6">
        <v>627998006304</v>
      </c>
      <c r="K221" s="1"/>
      <c r="L221" s="1" t="s">
        <v>10</v>
      </c>
      <c r="M221" s="1" t="s">
        <v>1490</v>
      </c>
      <c r="N221" s="1"/>
      <c r="O221" s="1"/>
      <c r="P221" s="2">
        <v>22.967199999999998</v>
      </c>
      <c r="Q221" s="2">
        <v>26.717199999999998</v>
      </c>
      <c r="R221" s="1" t="s">
        <v>926</v>
      </c>
      <c r="S221" s="1" t="s">
        <v>2983</v>
      </c>
      <c r="T221" s="1"/>
      <c r="U221" s="1" t="s">
        <v>2984</v>
      </c>
      <c r="V221" s="1" t="s">
        <v>33</v>
      </c>
      <c r="W221" s="1" t="s">
        <v>2985</v>
      </c>
      <c r="X221" s="1" t="s">
        <v>35</v>
      </c>
    </row>
    <row r="222" spans="1:24" x14ac:dyDescent="0.2">
      <c r="A222" s="1"/>
      <c r="B222" s="1" t="s">
        <v>2986</v>
      </c>
      <c r="C222" s="1" t="s">
        <v>2987</v>
      </c>
      <c r="D222" s="4" t="s">
        <v>30</v>
      </c>
      <c r="E222" s="5">
        <v>1</v>
      </c>
      <c r="F222" s="5">
        <v>14</v>
      </c>
      <c r="G222" s="11">
        <v>557.20000000000005</v>
      </c>
      <c r="H222" s="5" t="s">
        <v>4864</v>
      </c>
      <c r="I222" s="20">
        <f>Plumbing_Press_US[[#This Row],[USD List / Unit]]*$I$3</f>
        <v>557.20000000000005</v>
      </c>
      <c r="J222" s="6">
        <v>627998006328</v>
      </c>
      <c r="K222" s="1"/>
      <c r="L222" s="1" t="s">
        <v>10</v>
      </c>
      <c r="M222" s="1" t="s">
        <v>1490</v>
      </c>
      <c r="N222" s="1"/>
      <c r="O222" s="1"/>
      <c r="P222" s="2">
        <v>22.967199999999998</v>
      </c>
      <c r="Q222" s="2">
        <v>26.717199999999998</v>
      </c>
      <c r="R222" s="1" t="s">
        <v>926</v>
      </c>
      <c r="S222" s="1" t="s">
        <v>2988</v>
      </c>
      <c r="T222" s="1"/>
      <c r="U222" s="1" t="s">
        <v>2989</v>
      </c>
      <c r="V222" s="1" t="s">
        <v>33</v>
      </c>
      <c r="W222" s="1" t="s">
        <v>2990</v>
      </c>
      <c r="X222" s="1" t="s">
        <v>35</v>
      </c>
    </row>
    <row r="223" spans="1:24" x14ac:dyDescent="0.2">
      <c r="A223" s="1"/>
      <c r="B223" s="1" t="s">
        <v>2991</v>
      </c>
      <c r="C223" s="1" t="s">
        <v>2992</v>
      </c>
      <c r="D223" s="4" t="s">
        <v>2</v>
      </c>
      <c r="E223" s="5">
        <v>1</v>
      </c>
      <c r="F223" s="5"/>
      <c r="G223" s="11">
        <v>199.5</v>
      </c>
      <c r="H223" s="5" t="s">
        <v>4864</v>
      </c>
      <c r="I223" s="20">
        <f>Plumbing_Press_US[[#This Row],[USD List / Unit]]*$I$3</f>
        <v>199.5</v>
      </c>
      <c r="J223" s="6">
        <v>627998015016</v>
      </c>
      <c r="K223" s="1"/>
      <c r="L223" s="1" t="s">
        <v>342</v>
      </c>
      <c r="M223" s="1" t="s">
        <v>31</v>
      </c>
      <c r="N223" s="1"/>
      <c r="O223" s="1"/>
      <c r="P223" s="2">
        <v>0</v>
      </c>
      <c r="Q223" s="2">
        <v>0</v>
      </c>
      <c r="R223" s="1" t="s">
        <v>926</v>
      </c>
      <c r="S223" s="1" t="s">
        <v>2993</v>
      </c>
      <c r="T223" s="1" t="s">
        <v>2994</v>
      </c>
      <c r="U223" s="1"/>
      <c r="V223" s="1" t="s">
        <v>4</v>
      </c>
      <c r="W223" s="1"/>
      <c r="X223" s="1" t="s">
        <v>6</v>
      </c>
    </row>
    <row r="224" spans="1:24" x14ac:dyDescent="0.2">
      <c r="A224" s="1"/>
      <c r="B224" s="1" t="s">
        <v>2995</v>
      </c>
      <c r="C224" s="1" t="s">
        <v>2996</v>
      </c>
      <c r="D224" s="4" t="s">
        <v>30</v>
      </c>
      <c r="E224" s="5">
        <v>1</v>
      </c>
      <c r="F224" s="5">
        <v>18</v>
      </c>
      <c r="G224" s="11">
        <v>521.70000000000005</v>
      </c>
      <c r="H224" s="5" t="s">
        <v>4864</v>
      </c>
      <c r="I224" s="20">
        <f>Plumbing_Press_US[[#This Row],[USD List / Unit]]*$I$3</f>
        <v>521.70000000000005</v>
      </c>
      <c r="J224" s="6">
        <v>627998004645</v>
      </c>
      <c r="K224" s="1"/>
      <c r="L224" s="1" t="s">
        <v>10</v>
      </c>
      <c r="M224" s="1" t="s">
        <v>1490</v>
      </c>
      <c r="N224" s="1"/>
      <c r="O224" s="1"/>
      <c r="P224" s="2">
        <v>25.248200000000001</v>
      </c>
      <c r="Q224" s="2">
        <v>28.478200000000001</v>
      </c>
      <c r="R224" s="1" t="s">
        <v>926</v>
      </c>
      <c r="S224" s="1" t="s">
        <v>2997</v>
      </c>
      <c r="T224" s="1"/>
      <c r="U224" s="1" t="s">
        <v>2998</v>
      </c>
      <c r="V224" s="1" t="s">
        <v>33</v>
      </c>
      <c r="W224" s="1" t="s">
        <v>2999</v>
      </c>
      <c r="X224" s="1" t="s">
        <v>35</v>
      </c>
    </row>
    <row r="225" spans="1:24" x14ac:dyDescent="0.2">
      <c r="A225" s="1"/>
      <c r="B225" s="1" t="s">
        <v>3000</v>
      </c>
      <c r="C225" s="1" t="s">
        <v>3001</v>
      </c>
      <c r="D225" s="4" t="s">
        <v>30</v>
      </c>
      <c r="E225" s="5">
        <v>1</v>
      </c>
      <c r="F225" s="5">
        <v>18</v>
      </c>
      <c r="G225" s="11">
        <v>521.70000000000005</v>
      </c>
      <c r="H225" s="5" t="s">
        <v>4864</v>
      </c>
      <c r="I225" s="20">
        <f>Plumbing_Press_US[[#This Row],[USD List / Unit]]*$I$3</f>
        <v>521.70000000000005</v>
      </c>
      <c r="J225" s="6">
        <v>627998004652</v>
      </c>
      <c r="K225" s="1"/>
      <c r="L225" s="1" t="s">
        <v>10</v>
      </c>
      <c r="M225" s="1" t="s">
        <v>1490</v>
      </c>
      <c r="N225" s="1"/>
      <c r="O225" s="1"/>
      <c r="P225" s="2">
        <v>25.248200000000001</v>
      </c>
      <c r="Q225" s="2">
        <v>28.478200000000001</v>
      </c>
      <c r="R225" s="1" t="s">
        <v>926</v>
      </c>
      <c r="S225" s="1" t="s">
        <v>3002</v>
      </c>
      <c r="T225" s="1"/>
      <c r="U225" s="1" t="s">
        <v>3003</v>
      </c>
      <c r="V225" s="1" t="s">
        <v>33</v>
      </c>
      <c r="W225" s="1" t="s">
        <v>3004</v>
      </c>
      <c r="X225" s="1" t="s">
        <v>35</v>
      </c>
    </row>
    <row r="226" spans="1:24" x14ac:dyDescent="0.2">
      <c r="A226" s="1"/>
      <c r="B226" s="1" t="s">
        <v>3005</v>
      </c>
      <c r="C226" s="1" t="s">
        <v>3006</v>
      </c>
      <c r="D226" s="4" t="s">
        <v>2</v>
      </c>
      <c r="E226" s="5">
        <v>1</v>
      </c>
      <c r="F226" s="5"/>
      <c r="G226" s="11">
        <v>342</v>
      </c>
      <c r="H226" s="5" t="s">
        <v>4864</v>
      </c>
      <c r="I226" s="20">
        <f>Plumbing_Press_US[[#This Row],[USD List / Unit]]*$I$3</f>
        <v>342</v>
      </c>
      <c r="J226" s="6">
        <v>627998015023</v>
      </c>
      <c r="K226" s="1"/>
      <c r="L226" s="1" t="s">
        <v>342</v>
      </c>
      <c r="M226" s="1" t="s">
        <v>31</v>
      </c>
      <c r="N226" s="1"/>
      <c r="O226" s="1"/>
      <c r="P226" s="2">
        <v>0</v>
      </c>
      <c r="Q226" s="2">
        <v>0</v>
      </c>
      <c r="R226" s="1" t="s">
        <v>926</v>
      </c>
      <c r="S226" s="1" t="s">
        <v>3007</v>
      </c>
      <c r="T226" s="1" t="s">
        <v>3008</v>
      </c>
      <c r="U226" s="1"/>
      <c r="V226" s="1" t="s">
        <v>4</v>
      </c>
      <c r="W226" s="1"/>
      <c r="X226" s="1" t="s">
        <v>6</v>
      </c>
    </row>
    <row r="227" spans="1:24" x14ac:dyDescent="0.2">
      <c r="A227" s="1"/>
      <c r="B227" s="1" t="s">
        <v>3009</v>
      </c>
      <c r="C227" s="1" t="s">
        <v>3010</v>
      </c>
      <c r="D227" s="4" t="s">
        <v>30</v>
      </c>
      <c r="E227" s="5">
        <v>1</v>
      </c>
      <c r="F227" s="5">
        <v>9</v>
      </c>
      <c r="G227" s="11">
        <v>919.5</v>
      </c>
      <c r="H227" s="5" t="s">
        <v>4864</v>
      </c>
      <c r="I227" s="20">
        <f>Plumbing_Press_US[[#This Row],[USD List / Unit]]*$I$3</f>
        <v>919.5</v>
      </c>
      <c r="J227" s="6">
        <v>627998009855</v>
      </c>
      <c r="K227" s="1"/>
      <c r="L227" s="1" t="s">
        <v>10</v>
      </c>
      <c r="M227" s="1" t="s">
        <v>31</v>
      </c>
      <c r="N227" s="1"/>
      <c r="O227" s="1"/>
      <c r="P227" s="2">
        <v>47.761899999999997</v>
      </c>
      <c r="Q227" s="2">
        <v>54.321899999999999</v>
      </c>
      <c r="R227" s="1" t="s">
        <v>926</v>
      </c>
      <c r="S227" s="1" t="s">
        <v>3011</v>
      </c>
      <c r="T227" s="1"/>
      <c r="U227" s="1" t="s">
        <v>3012</v>
      </c>
      <c r="V227" s="1" t="s">
        <v>33</v>
      </c>
      <c r="W227" s="1" t="s">
        <v>3013</v>
      </c>
      <c r="X227" s="1" t="s">
        <v>35</v>
      </c>
    </row>
    <row r="228" spans="1:24" x14ac:dyDescent="0.2">
      <c r="A228" s="1"/>
      <c r="B228" s="1" t="s">
        <v>3014</v>
      </c>
      <c r="C228" s="1" t="s">
        <v>3015</v>
      </c>
      <c r="D228" s="4" t="s">
        <v>30</v>
      </c>
      <c r="E228" s="5">
        <v>1</v>
      </c>
      <c r="F228" s="5">
        <v>9</v>
      </c>
      <c r="G228" s="11">
        <v>919.5</v>
      </c>
      <c r="H228" s="5" t="s">
        <v>4864</v>
      </c>
      <c r="I228" s="20">
        <f>Plumbing_Press_US[[#This Row],[USD List / Unit]]*$I$3</f>
        <v>919.5</v>
      </c>
      <c r="J228" s="6">
        <v>627998009862</v>
      </c>
      <c r="K228" s="1"/>
      <c r="L228" s="1" t="s">
        <v>10</v>
      </c>
      <c r="M228" s="1" t="s">
        <v>31</v>
      </c>
      <c r="N228" s="1"/>
      <c r="O228" s="1"/>
      <c r="P228" s="2">
        <v>47.761899999999997</v>
      </c>
      <c r="Q228" s="2">
        <v>54.321899999999999</v>
      </c>
      <c r="R228" s="1" t="s">
        <v>926</v>
      </c>
      <c r="S228" s="1" t="s">
        <v>3016</v>
      </c>
      <c r="T228" s="1"/>
      <c r="U228" s="1" t="s">
        <v>3017</v>
      </c>
      <c r="V228" s="1" t="s">
        <v>33</v>
      </c>
      <c r="W228" s="1" t="s">
        <v>3018</v>
      </c>
      <c r="X228" s="1" t="s">
        <v>35</v>
      </c>
    </row>
  </sheetData>
  <pageMargins left="0.23622047244094491" right="0.23622047244094491" top="0.23622047244094491" bottom="0.43307086614173229" header="0.31496062992125984" footer="0.31496062992125984"/>
  <pageSetup scale="80" fitToHeight="0" orientation="portrait" r:id="rId1"/>
  <headerFooter>
    <oddFooter>Page &amp;P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79DC7-AE9B-4C40-A978-15405AE32A48}">
  <sheetPr codeName="Sheet14">
    <tabColor theme="8" tint="0.79998168889431442"/>
    <pageSetUpPr fitToPage="1"/>
  </sheetPr>
  <dimension ref="A1:X177"/>
  <sheetViews>
    <sheetView workbookViewId="0"/>
  </sheetViews>
  <sheetFormatPr defaultRowHeight="12.75" x14ac:dyDescent="0.2"/>
  <cols>
    <col min="1" max="1" width="9" style="2"/>
    <col min="2" max="2" width="10" style="2" bestFit="1" customWidth="1"/>
    <col min="3" max="3" width="54.375" style="2" bestFit="1" customWidth="1"/>
    <col min="4" max="4" width="6.25" style="2" bestFit="1" customWidth="1"/>
    <col min="5" max="5" width="4.375" style="2" bestFit="1" customWidth="1"/>
    <col min="6" max="6" width="7.25" style="2" bestFit="1" customWidth="1"/>
    <col min="7" max="7" width="11.875" style="2" bestFit="1" customWidth="1"/>
    <col min="8" max="8" width="8.125" style="2" bestFit="1" customWidth="1"/>
    <col min="9" max="9" width="11.875" style="2" bestFit="1" customWidth="1"/>
    <col min="10" max="10" width="15.625" style="2" bestFit="1" customWidth="1"/>
    <col min="11" max="11" width="14.5" style="2" bestFit="1" customWidth="1"/>
    <col min="12" max="12" width="18.625" style="2" bestFit="1" customWidth="1"/>
    <col min="13" max="13" width="24.75" style="2" bestFit="1" customWidth="1"/>
    <col min="14" max="14" width="16.75" style="2" bestFit="1" customWidth="1"/>
    <col min="15" max="15" width="11.25" style="2" bestFit="1" customWidth="1"/>
    <col min="16" max="16" width="17.125" style="2" bestFit="1" customWidth="1"/>
    <col min="17" max="17" width="17.875" style="2" bestFit="1" customWidth="1"/>
    <col min="18" max="18" width="15" style="2" bestFit="1" customWidth="1"/>
    <col min="19" max="19" width="25.125" style="2" bestFit="1" customWidth="1"/>
    <col min="20" max="20" width="25.375" style="2" bestFit="1" customWidth="1"/>
    <col min="21" max="21" width="78.75" style="2" bestFit="1" customWidth="1"/>
    <col min="22" max="22" width="14.875" style="2" bestFit="1" customWidth="1"/>
    <col min="23" max="23" width="73.625" style="2" bestFit="1" customWidth="1"/>
    <col min="24" max="27" width="73.625" style="2" customWidth="1"/>
    <col min="28" max="28" width="15.875" style="2" bestFit="1" customWidth="1"/>
    <col min="29" max="16384" width="9" style="2"/>
  </cols>
  <sheetData>
    <row r="1" spans="1:24" x14ac:dyDescent="0.2">
      <c r="A1" s="26" t="s">
        <v>4952</v>
      </c>
    </row>
    <row r="2" spans="1:24" x14ac:dyDescent="0.2">
      <c r="A2" s="3" t="s">
        <v>891</v>
      </c>
      <c r="I2" s="10" t="s">
        <v>4608</v>
      </c>
    </row>
    <row r="3" spans="1:24" x14ac:dyDescent="0.2">
      <c r="A3" s="3" t="s">
        <v>892</v>
      </c>
      <c r="I3" s="15">
        <v>1</v>
      </c>
    </row>
    <row r="5" spans="1:24" ht="25.5" x14ac:dyDescent="0.2">
      <c r="A5" s="7" t="s">
        <v>893</v>
      </c>
      <c r="B5" s="7" t="s">
        <v>894</v>
      </c>
      <c r="C5" s="7" t="s">
        <v>895</v>
      </c>
      <c r="D5" s="8" t="s">
        <v>896</v>
      </c>
      <c r="E5" s="8" t="s">
        <v>897</v>
      </c>
      <c r="F5" s="8" t="s">
        <v>898</v>
      </c>
      <c r="G5" s="12" t="s">
        <v>4607</v>
      </c>
      <c r="H5" s="13" t="s">
        <v>899</v>
      </c>
      <c r="I5" s="18" t="s">
        <v>4867</v>
      </c>
      <c r="J5" s="7" t="s">
        <v>900</v>
      </c>
      <c r="K5" s="7" t="s">
        <v>901</v>
      </c>
      <c r="L5" s="7" t="s">
        <v>902</v>
      </c>
      <c r="M5" s="7" t="s">
        <v>903</v>
      </c>
      <c r="N5" s="7" t="s">
        <v>904</v>
      </c>
      <c r="O5" s="7" t="s">
        <v>905</v>
      </c>
      <c r="P5" s="7" t="s">
        <v>4605</v>
      </c>
      <c r="Q5" s="7" t="s">
        <v>4606</v>
      </c>
      <c r="R5" s="7" t="s">
        <v>923</v>
      </c>
      <c r="S5" s="7" t="s">
        <v>924</v>
      </c>
      <c r="T5" s="7" t="s">
        <v>925</v>
      </c>
      <c r="U5" s="7" t="s">
        <v>906</v>
      </c>
      <c r="V5" s="7" t="s">
        <v>907</v>
      </c>
      <c r="W5" s="7" t="s">
        <v>908</v>
      </c>
      <c r="X5" s="7" t="s">
        <v>909</v>
      </c>
    </row>
    <row r="6" spans="1:24" x14ac:dyDescent="0.2">
      <c r="A6" s="1"/>
      <c r="B6" s="1" t="s">
        <v>1489</v>
      </c>
      <c r="C6" s="1" t="s">
        <v>4760</v>
      </c>
      <c r="D6" s="4" t="s">
        <v>30</v>
      </c>
      <c r="E6" s="5">
        <v>6</v>
      </c>
      <c r="F6" s="5">
        <v>96</v>
      </c>
      <c r="G6" s="11">
        <v>91.7</v>
      </c>
      <c r="H6" s="14" t="s">
        <v>4628</v>
      </c>
      <c r="I6" s="20">
        <f>Plumbing_Expansion_US[[#This Row],[USD List / Unit]]*$I$3</f>
        <v>91.7</v>
      </c>
      <c r="J6" s="6">
        <v>627998000135</v>
      </c>
      <c r="K6" s="1"/>
      <c r="L6" s="1" t="s">
        <v>10</v>
      </c>
      <c r="M6" s="1" t="s">
        <v>1490</v>
      </c>
      <c r="N6" s="1"/>
      <c r="O6" s="1"/>
      <c r="P6" s="2">
        <v>5.4161000000000001</v>
      </c>
      <c r="Q6" s="2">
        <v>6.0884</v>
      </c>
      <c r="R6" s="1" t="s">
        <v>926</v>
      </c>
      <c r="S6" s="1" t="s">
        <v>1491</v>
      </c>
      <c r="T6" s="1" t="s">
        <v>1492</v>
      </c>
      <c r="U6" s="1" t="s">
        <v>1493</v>
      </c>
      <c r="V6" s="1" t="s">
        <v>33</v>
      </c>
      <c r="W6" s="1" t="s">
        <v>1494</v>
      </c>
      <c r="X6" s="1" t="s">
        <v>35</v>
      </c>
    </row>
    <row r="7" spans="1:24" x14ac:dyDescent="0.2">
      <c r="A7" s="1" t="s">
        <v>116</v>
      </c>
      <c r="B7" s="1" t="s">
        <v>4818</v>
      </c>
      <c r="C7" s="1" t="s">
        <v>4771</v>
      </c>
      <c r="D7" s="4" t="s">
        <v>30</v>
      </c>
      <c r="E7" s="5">
        <v>6</v>
      </c>
      <c r="F7" s="5">
        <v>96</v>
      </c>
      <c r="G7" s="11">
        <v>101.9</v>
      </c>
      <c r="H7" s="14" t="s">
        <v>4630</v>
      </c>
      <c r="I7" s="20">
        <f>Plumbing_Expansion_US[[#This Row],[USD List / Unit]]*$I$3</f>
        <v>101.9</v>
      </c>
      <c r="J7" s="6">
        <v>627998017133</v>
      </c>
      <c r="K7" s="1"/>
      <c r="L7" s="1" t="s">
        <v>10</v>
      </c>
      <c r="M7" s="1" t="s">
        <v>1490</v>
      </c>
      <c r="N7" s="1"/>
      <c r="O7" s="1"/>
      <c r="P7" s="2">
        <v>5.4161000000000001</v>
      </c>
      <c r="Q7" s="2">
        <v>6.0884</v>
      </c>
      <c r="R7" s="1" t="s">
        <v>926</v>
      </c>
      <c r="S7" s="1" t="s">
        <v>4819</v>
      </c>
      <c r="T7" s="1" t="s">
        <v>1492</v>
      </c>
      <c r="U7" s="1" t="s">
        <v>4772</v>
      </c>
      <c r="V7" s="1" t="s">
        <v>33</v>
      </c>
      <c r="W7" s="1" t="s">
        <v>4773</v>
      </c>
      <c r="X7" s="1" t="s">
        <v>35</v>
      </c>
    </row>
    <row r="8" spans="1:24" x14ac:dyDescent="0.2">
      <c r="A8" s="1"/>
      <c r="B8" s="1" t="s">
        <v>1495</v>
      </c>
      <c r="C8" s="1" t="s">
        <v>4761</v>
      </c>
      <c r="D8" s="4" t="s">
        <v>30</v>
      </c>
      <c r="E8" s="5">
        <v>3</v>
      </c>
      <c r="F8" s="5">
        <v>60</v>
      </c>
      <c r="G8" s="11">
        <v>159.5</v>
      </c>
      <c r="H8" s="14" t="s">
        <v>4628</v>
      </c>
      <c r="I8" s="20">
        <f>Plumbing_Expansion_US[[#This Row],[USD List / Unit]]*$I$3</f>
        <v>159.5</v>
      </c>
      <c r="J8" s="6">
        <v>627998000142</v>
      </c>
      <c r="K8" s="1"/>
      <c r="L8" s="1" t="s">
        <v>10</v>
      </c>
      <c r="M8" s="1" t="s">
        <v>1490</v>
      </c>
      <c r="N8" s="1"/>
      <c r="O8" s="1"/>
      <c r="P8" s="2">
        <v>10.220599999999999</v>
      </c>
      <c r="Q8" s="2">
        <v>11.605600000000001</v>
      </c>
      <c r="R8" s="1" t="s">
        <v>926</v>
      </c>
      <c r="S8" s="1" t="s">
        <v>1496</v>
      </c>
      <c r="T8" s="1" t="s">
        <v>1492</v>
      </c>
      <c r="U8" s="1" t="s">
        <v>1497</v>
      </c>
      <c r="V8" s="1" t="s">
        <v>33</v>
      </c>
      <c r="W8" s="1" t="s">
        <v>1498</v>
      </c>
      <c r="X8" s="1" t="s">
        <v>35</v>
      </c>
    </row>
    <row r="9" spans="1:24" x14ac:dyDescent="0.2">
      <c r="A9" s="1" t="s">
        <v>116</v>
      </c>
      <c r="B9" s="1" t="s">
        <v>4820</v>
      </c>
      <c r="C9" s="1" t="s">
        <v>4774</v>
      </c>
      <c r="D9" s="4" t="s">
        <v>30</v>
      </c>
      <c r="E9" s="5">
        <v>3</v>
      </c>
      <c r="F9" s="5">
        <v>60</v>
      </c>
      <c r="G9" s="11">
        <v>176.9</v>
      </c>
      <c r="H9" s="14" t="s">
        <v>4630</v>
      </c>
      <c r="I9" s="20">
        <f>Plumbing_Expansion_US[[#This Row],[USD List / Unit]]*$I$3</f>
        <v>176.9</v>
      </c>
      <c r="J9" s="6">
        <v>627998017140</v>
      </c>
      <c r="K9" s="1"/>
      <c r="L9" s="1" t="s">
        <v>10</v>
      </c>
      <c r="M9" s="1" t="s">
        <v>1490</v>
      </c>
      <c r="N9" s="1"/>
      <c r="O9" s="1"/>
      <c r="P9" s="2">
        <v>10.220599999999999</v>
      </c>
      <c r="Q9" s="2">
        <v>11.605600000000001</v>
      </c>
      <c r="R9" s="1" t="s">
        <v>926</v>
      </c>
      <c r="S9" s="1" t="s">
        <v>4821</v>
      </c>
      <c r="T9" s="1" t="s">
        <v>1492</v>
      </c>
      <c r="U9" s="1" t="s">
        <v>4775</v>
      </c>
      <c r="V9" s="1" t="s">
        <v>33</v>
      </c>
      <c r="W9" s="1" t="s">
        <v>4776</v>
      </c>
      <c r="X9" s="1" t="s">
        <v>35</v>
      </c>
    </row>
    <row r="10" spans="1:24" x14ac:dyDescent="0.2">
      <c r="A10" s="1"/>
      <c r="B10" s="1" t="s">
        <v>28</v>
      </c>
      <c r="C10" s="1" t="s">
        <v>29</v>
      </c>
      <c r="D10" s="4" t="s">
        <v>30</v>
      </c>
      <c r="E10" s="5">
        <v>1</v>
      </c>
      <c r="F10" s="5">
        <v>28</v>
      </c>
      <c r="G10" s="11">
        <v>310.39999999999998</v>
      </c>
      <c r="H10" s="14" t="s">
        <v>4629</v>
      </c>
      <c r="I10" s="20">
        <f>Plumbing_Expansion_US[[#This Row],[USD List / Unit]]*$I$3</f>
        <v>310.39999999999998</v>
      </c>
      <c r="J10" s="6">
        <v>627998005710</v>
      </c>
      <c r="K10" s="1"/>
      <c r="L10" s="1" t="s">
        <v>10</v>
      </c>
      <c r="M10" s="1" t="s">
        <v>1490</v>
      </c>
      <c r="N10" s="1"/>
      <c r="O10" s="1"/>
      <c r="P10" s="2">
        <v>16.967199999999998</v>
      </c>
      <c r="Q10" s="2">
        <v>19.347200000000001</v>
      </c>
      <c r="R10" s="1" t="s">
        <v>926</v>
      </c>
      <c r="S10" s="1" t="s">
        <v>1499</v>
      </c>
      <c r="T10" s="1" t="s">
        <v>1500</v>
      </c>
      <c r="U10" s="1" t="s">
        <v>32</v>
      </c>
      <c r="V10" s="1" t="s">
        <v>33</v>
      </c>
      <c r="W10" s="1" t="s">
        <v>34</v>
      </c>
      <c r="X10" s="1" t="s">
        <v>35</v>
      </c>
    </row>
    <row r="11" spans="1:24" x14ac:dyDescent="0.2">
      <c r="A11" s="1" t="s">
        <v>116</v>
      </c>
      <c r="B11" s="1" t="s">
        <v>4822</v>
      </c>
      <c r="C11" s="1" t="s">
        <v>4777</v>
      </c>
      <c r="D11" s="4" t="s">
        <v>30</v>
      </c>
      <c r="E11" s="5">
        <v>1</v>
      </c>
      <c r="F11" s="5">
        <v>28</v>
      </c>
      <c r="G11" s="11">
        <v>344.4</v>
      </c>
      <c r="H11" s="14" t="s">
        <v>4630</v>
      </c>
      <c r="I11" s="20">
        <f>Plumbing_Expansion_US[[#This Row],[USD List / Unit]]*$I$3</f>
        <v>344.4</v>
      </c>
      <c r="J11" s="6">
        <v>627998017157</v>
      </c>
      <c r="K11" s="1"/>
      <c r="L11" s="1" t="s">
        <v>10</v>
      </c>
      <c r="M11" s="1" t="s">
        <v>1490</v>
      </c>
      <c r="N11" s="1"/>
      <c r="O11" s="1"/>
      <c r="P11" s="2">
        <v>16.967199999999998</v>
      </c>
      <c r="Q11" s="2">
        <v>19.347200000000001</v>
      </c>
      <c r="R11" s="1" t="s">
        <v>926</v>
      </c>
      <c r="S11" s="1" t="s">
        <v>4823</v>
      </c>
      <c r="T11" s="1" t="s">
        <v>1500</v>
      </c>
      <c r="U11" s="1" t="s">
        <v>4778</v>
      </c>
      <c r="V11" s="1" t="s">
        <v>33</v>
      </c>
      <c r="W11" s="1" t="s">
        <v>4779</v>
      </c>
      <c r="X11" s="1" t="s">
        <v>35</v>
      </c>
    </row>
    <row r="12" spans="1:24" x14ac:dyDescent="0.2">
      <c r="A12" s="1"/>
      <c r="B12" s="1" t="s">
        <v>1501</v>
      </c>
      <c r="C12" s="1" t="s">
        <v>1502</v>
      </c>
      <c r="D12" s="4" t="s">
        <v>30</v>
      </c>
      <c r="E12" s="5">
        <v>1</v>
      </c>
      <c r="F12" s="5">
        <v>10</v>
      </c>
      <c r="G12" s="11">
        <v>582.6</v>
      </c>
      <c r="H12" s="14" t="s">
        <v>4700</v>
      </c>
      <c r="I12" s="20">
        <f>Plumbing_Expansion_US[[#This Row],[USD List / Unit]]*$I$3</f>
        <v>582.6</v>
      </c>
      <c r="J12" s="6">
        <v>627998009268</v>
      </c>
      <c r="K12" s="1" t="s">
        <v>1503</v>
      </c>
      <c r="L12" s="1" t="s">
        <v>10</v>
      </c>
      <c r="M12" s="1" t="s">
        <v>1490</v>
      </c>
      <c r="N12" s="1"/>
      <c r="O12" s="1" t="s">
        <v>4499</v>
      </c>
      <c r="P12" s="2">
        <v>25.145</v>
      </c>
      <c r="Q12" s="2">
        <v>28.835000000000001</v>
      </c>
      <c r="R12" s="1" t="s">
        <v>926</v>
      </c>
      <c r="S12" s="1" t="s">
        <v>1504</v>
      </c>
      <c r="T12" s="1" t="s">
        <v>1500</v>
      </c>
      <c r="U12" s="1" t="s">
        <v>1505</v>
      </c>
      <c r="V12" s="1" t="s">
        <v>33</v>
      </c>
      <c r="W12" s="1" t="s">
        <v>1506</v>
      </c>
      <c r="X12" s="1" t="s">
        <v>35</v>
      </c>
    </row>
    <row r="13" spans="1:24" x14ac:dyDescent="0.2">
      <c r="A13" s="1"/>
      <c r="B13" s="1" t="s">
        <v>1507</v>
      </c>
      <c r="C13" s="1" t="s">
        <v>1508</v>
      </c>
      <c r="D13" s="4" t="s">
        <v>30</v>
      </c>
      <c r="E13" s="5">
        <v>1</v>
      </c>
      <c r="F13" s="5">
        <v>8</v>
      </c>
      <c r="G13" s="11">
        <v>768.7</v>
      </c>
      <c r="H13" s="14" t="s">
        <v>4700</v>
      </c>
      <c r="I13" s="20">
        <f>Plumbing_Expansion_US[[#This Row],[USD List / Unit]]*$I$3</f>
        <v>768.7</v>
      </c>
      <c r="J13" s="6">
        <v>627998010660</v>
      </c>
      <c r="K13" s="1" t="s">
        <v>1503</v>
      </c>
      <c r="L13" s="1" t="s">
        <v>10</v>
      </c>
      <c r="M13" s="1" t="s">
        <v>1490</v>
      </c>
      <c r="N13" s="1"/>
      <c r="O13" s="1"/>
      <c r="P13" s="2">
        <v>35.264899999999997</v>
      </c>
      <c r="Q13" s="2">
        <v>37.474899999999998</v>
      </c>
      <c r="R13" s="1" t="s">
        <v>926</v>
      </c>
      <c r="S13" s="1" t="s">
        <v>1509</v>
      </c>
      <c r="T13" s="1" t="s">
        <v>1500</v>
      </c>
      <c r="U13" s="1" t="s">
        <v>1510</v>
      </c>
      <c r="V13" s="1" t="s">
        <v>33</v>
      </c>
      <c r="W13" s="1" t="s">
        <v>1511</v>
      </c>
      <c r="X13" s="1" t="s">
        <v>35</v>
      </c>
    </row>
    <row r="14" spans="1:24" x14ac:dyDescent="0.2">
      <c r="A14" s="1"/>
      <c r="B14" s="1" t="s">
        <v>1512</v>
      </c>
      <c r="C14" s="1" t="s">
        <v>1513</v>
      </c>
      <c r="D14" s="4" t="s">
        <v>30</v>
      </c>
      <c r="E14" s="5">
        <v>1</v>
      </c>
      <c r="F14" s="5">
        <v>5</v>
      </c>
      <c r="G14" s="11">
        <v>1530.1</v>
      </c>
      <c r="H14" s="14" t="s">
        <v>4700</v>
      </c>
      <c r="I14" s="20">
        <f>Plumbing_Expansion_US[[#This Row],[USD List / Unit]]*$I$3</f>
        <v>1530.1</v>
      </c>
      <c r="J14" s="6">
        <v>627998012312</v>
      </c>
      <c r="K14" s="1" t="s">
        <v>1503</v>
      </c>
      <c r="L14" s="1" t="s">
        <v>10</v>
      </c>
      <c r="M14" s="1" t="s">
        <v>1490</v>
      </c>
      <c r="N14" s="1"/>
      <c r="O14" s="1"/>
      <c r="P14" s="2">
        <v>60.201599999999999</v>
      </c>
      <c r="Q14" s="2">
        <v>62.931600000000003</v>
      </c>
      <c r="R14" s="1" t="s">
        <v>926</v>
      </c>
      <c r="S14" s="1" t="s">
        <v>1514</v>
      </c>
      <c r="T14" s="1" t="s">
        <v>1500</v>
      </c>
      <c r="U14" s="1" t="s">
        <v>1515</v>
      </c>
      <c r="V14" s="1" t="s">
        <v>33</v>
      </c>
      <c r="W14" s="1" t="s">
        <v>1516</v>
      </c>
      <c r="X14" s="1" t="s">
        <v>35</v>
      </c>
    </row>
    <row r="15" spans="1:24" x14ac:dyDescent="0.2">
      <c r="A15" s="1"/>
      <c r="B15" s="1" t="s">
        <v>1517</v>
      </c>
      <c r="C15" s="1" t="s">
        <v>1518</v>
      </c>
      <c r="D15" s="4" t="s">
        <v>772</v>
      </c>
      <c r="E15" s="5">
        <v>1</v>
      </c>
      <c r="F15" s="5">
        <v>20</v>
      </c>
      <c r="G15" s="11">
        <v>366.8</v>
      </c>
      <c r="H15" s="14" t="s">
        <v>4628</v>
      </c>
      <c r="I15" s="20">
        <f>Plumbing_Expansion_US[[#This Row],[USD List / Unit]]*$I$3</f>
        <v>366.8</v>
      </c>
      <c r="J15" s="6">
        <v>627998000159</v>
      </c>
      <c r="K15" s="1"/>
      <c r="L15" s="1" t="s">
        <v>10</v>
      </c>
      <c r="M15" s="1" t="s">
        <v>1490</v>
      </c>
      <c r="N15" s="1"/>
      <c r="O15" s="1"/>
      <c r="P15" s="2">
        <v>21.664300000000001</v>
      </c>
      <c r="Q15" s="2">
        <v>22.674299999999999</v>
      </c>
      <c r="R15" s="1" t="s">
        <v>926</v>
      </c>
      <c r="S15" s="1" t="s">
        <v>1519</v>
      </c>
      <c r="T15" s="1" t="s">
        <v>1500</v>
      </c>
      <c r="U15" s="1" t="s">
        <v>1520</v>
      </c>
      <c r="V15" s="1" t="s">
        <v>774</v>
      </c>
      <c r="W15" s="1" t="s">
        <v>1521</v>
      </c>
      <c r="X15" s="1" t="s">
        <v>776</v>
      </c>
    </row>
    <row r="16" spans="1:24" x14ac:dyDescent="0.2">
      <c r="A16" s="1" t="s">
        <v>116</v>
      </c>
      <c r="B16" s="1" t="s">
        <v>4824</v>
      </c>
      <c r="C16" s="1" t="s">
        <v>4780</v>
      </c>
      <c r="D16" s="4" t="s">
        <v>772</v>
      </c>
      <c r="E16" s="5">
        <v>1</v>
      </c>
      <c r="F16" s="5">
        <v>20</v>
      </c>
      <c r="G16" s="11">
        <v>407.6</v>
      </c>
      <c r="H16" s="14" t="s">
        <v>4630</v>
      </c>
      <c r="I16" s="20">
        <f>Plumbing_Expansion_US[[#This Row],[USD List / Unit]]*$I$3</f>
        <v>407.6</v>
      </c>
      <c r="J16" s="6">
        <v>627998017164</v>
      </c>
      <c r="K16" s="1"/>
      <c r="L16" s="1" t="s">
        <v>10</v>
      </c>
      <c r="M16" s="1" t="s">
        <v>1490</v>
      </c>
      <c r="N16" s="1"/>
      <c r="O16" s="1"/>
      <c r="P16" s="2">
        <v>21.664300000000001</v>
      </c>
      <c r="Q16" s="2">
        <v>22.674299999999999</v>
      </c>
      <c r="R16" s="1" t="s">
        <v>926</v>
      </c>
      <c r="S16" s="1" t="s">
        <v>4825</v>
      </c>
      <c r="T16" s="1" t="s">
        <v>1500</v>
      </c>
      <c r="U16" s="1" t="s">
        <v>4781</v>
      </c>
      <c r="V16" s="1" t="s">
        <v>774</v>
      </c>
      <c r="W16" s="1" t="s">
        <v>4782</v>
      </c>
      <c r="X16" s="1" t="s">
        <v>776</v>
      </c>
    </row>
    <row r="17" spans="1:24" x14ac:dyDescent="0.2">
      <c r="A17" s="1"/>
      <c r="B17" s="1" t="s">
        <v>1522</v>
      </c>
      <c r="C17" s="1" t="s">
        <v>1523</v>
      </c>
      <c r="D17" s="4" t="s">
        <v>772</v>
      </c>
      <c r="E17" s="5">
        <v>1</v>
      </c>
      <c r="F17" s="5">
        <v>20</v>
      </c>
      <c r="G17" s="11">
        <v>319</v>
      </c>
      <c r="H17" s="14" t="s">
        <v>4628</v>
      </c>
      <c r="I17" s="20">
        <f>Plumbing_Expansion_US[[#This Row],[USD List / Unit]]*$I$3</f>
        <v>319</v>
      </c>
      <c r="J17" s="6">
        <v>627998000166</v>
      </c>
      <c r="K17" s="1"/>
      <c r="L17" s="1" t="s">
        <v>10</v>
      </c>
      <c r="M17" s="1" t="s">
        <v>1490</v>
      </c>
      <c r="N17" s="1"/>
      <c r="O17" s="1"/>
      <c r="P17" s="2">
        <v>20.441299999999998</v>
      </c>
      <c r="Q17" s="2">
        <v>21.4513</v>
      </c>
      <c r="R17" s="1" t="s">
        <v>926</v>
      </c>
      <c r="S17" s="1" t="s">
        <v>1524</v>
      </c>
      <c r="T17" s="1" t="s">
        <v>1500</v>
      </c>
      <c r="U17" s="1" t="s">
        <v>1525</v>
      </c>
      <c r="V17" s="1" t="s">
        <v>774</v>
      </c>
      <c r="W17" s="1" t="s">
        <v>1526</v>
      </c>
      <c r="X17" s="1" t="s">
        <v>776</v>
      </c>
    </row>
    <row r="18" spans="1:24" x14ac:dyDescent="0.2">
      <c r="A18" s="1" t="s">
        <v>116</v>
      </c>
      <c r="B18" s="1" t="s">
        <v>4826</v>
      </c>
      <c r="C18" s="1" t="s">
        <v>4783</v>
      </c>
      <c r="D18" s="4" t="s">
        <v>772</v>
      </c>
      <c r="E18" s="5">
        <v>1</v>
      </c>
      <c r="F18" s="5">
        <v>20</v>
      </c>
      <c r="G18" s="11">
        <v>353.8</v>
      </c>
      <c r="H18" s="14" t="s">
        <v>4630</v>
      </c>
      <c r="I18" s="20">
        <f>Plumbing_Expansion_US[[#This Row],[USD List / Unit]]*$I$3</f>
        <v>353.8</v>
      </c>
      <c r="J18" s="6">
        <v>627998017171</v>
      </c>
      <c r="K18" s="1"/>
      <c r="L18" s="1" t="s">
        <v>10</v>
      </c>
      <c r="M18" s="1" t="s">
        <v>1490</v>
      </c>
      <c r="N18" s="1"/>
      <c r="O18" s="1"/>
      <c r="P18" s="2">
        <v>20.441299999999998</v>
      </c>
      <c r="Q18" s="2">
        <v>21.4513</v>
      </c>
      <c r="R18" s="1" t="s">
        <v>926</v>
      </c>
      <c r="S18" s="1" t="s">
        <v>4877</v>
      </c>
      <c r="T18" s="1" t="s">
        <v>1500</v>
      </c>
      <c r="U18" s="1" t="s">
        <v>4784</v>
      </c>
      <c r="V18" s="1" t="s">
        <v>774</v>
      </c>
      <c r="W18" s="1" t="s">
        <v>4785</v>
      </c>
      <c r="X18" s="1" t="s">
        <v>776</v>
      </c>
    </row>
    <row r="19" spans="1:24" x14ac:dyDescent="0.2">
      <c r="A19" s="1"/>
      <c r="B19" s="1" t="s">
        <v>1527</v>
      </c>
      <c r="C19" s="1" t="s">
        <v>1528</v>
      </c>
      <c r="D19" s="4" t="s">
        <v>772</v>
      </c>
      <c r="E19" s="5">
        <v>1</v>
      </c>
      <c r="F19" s="5">
        <v>20</v>
      </c>
      <c r="G19" s="11">
        <v>310.39999999999998</v>
      </c>
      <c r="H19" s="14" t="s">
        <v>4628</v>
      </c>
      <c r="I19" s="20">
        <f>Plumbing_Expansion_US[[#This Row],[USD List / Unit]]*$I$3</f>
        <v>310.39999999999998</v>
      </c>
      <c r="J19" s="6">
        <v>627998005727</v>
      </c>
      <c r="K19" s="1"/>
      <c r="L19" s="1" t="s">
        <v>10</v>
      </c>
      <c r="M19" s="1" t="s">
        <v>1490</v>
      </c>
      <c r="N19" s="1"/>
      <c r="O19" s="1"/>
      <c r="P19" s="2">
        <v>16.967199999999998</v>
      </c>
      <c r="Q19" s="2">
        <v>17.9772</v>
      </c>
      <c r="R19" s="1" t="s">
        <v>926</v>
      </c>
      <c r="S19" s="1" t="s">
        <v>4878</v>
      </c>
      <c r="T19" s="1" t="s">
        <v>1500</v>
      </c>
      <c r="U19" s="1" t="s">
        <v>1529</v>
      </c>
      <c r="V19" s="1" t="s">
        <v>774</v>
      </c>
      <c r="W19" s="1" t="s">
        <v>1530</v>
      </c>
      <c r="X19" s="1" t="s">
        <v>776</v>
      </c>
    </row>
    <row r="20" spans="1:24" x14ac:dyDescent="0.2">
      <c r="A20" s="1" t="s">
        <v>116</v>
      </c>
      <c r="B20" s="1" t="s">
        <v>4827</v>
      </c>
      <c r="C20" s="1" t="s">
        <v>4786</v>
      </c>
      <c r="D20" s="4" t="s">
        <v>772</v>
      </c>
      <c r="E20" s="5">
        <v>1</v>
      </c>
      <c r="F20" s="5">
        <v>20</v>
      </c>
      <c r="G20" s="11">
        <v>344.4</v>
      </c>
      <c r="H20" s="14" t="s">
        <v>4630</v>
      </c>
      <c r="I20" s="20">
        <f>Plumbing_Expansion_US[[#This Row],[USD List / Unit]]*$I$3</f>
        <v>344.4</v>
      </c>
      <c r="J20" s="6">
        <v>627998017188</v>
      </c>
      <c r="K20" s="1"/>
      <c r="L20" s="1" t="s">
        <v>10</v>
      </c>
      <c r="M20" s="1" t="s">
        <v>1490</v>
      </c>
      <c r="N20" s="1"/>
      <c r="O20" s="1"/>
      <c r="P20" s="2">
        <v>16.967199999999998</v>
      </c>
      <c r="Q20" s="2">
        <v>17.9772</v>
      </c>
      <c r="R20" s="1" t="s">
        <v>926</v>
      </c>
      <c r="S20" s="1" t="s">
        <v>4879</v>
      </c>
      <c r="T20" s="1" t="s">
        <v>1500</v>
      </c>
      <c r="U20" s="1" t="s">
        <v>4787</v>
      </c>
      <c r="V20" s="1" t="s">
        <v>774</v>
      </c>
      <c r="W20" s="1" t="s">
        <v>4788</v>
      </c>
      <c r="X20" s="1" t="s">
        <v>776</v>
      </c>
    </row>
    <row r="21" spans="1:24" x14ac:dyDescent="0.2">
      <c r="A21" s="1"/>
      <c r="B21" s="1" t="s">
        <v>1531</v>
      </c>
      <c r="C21" s="1" t="s">
        <v>1532</v>
      </c>
      <c r="D21" s="4" t="s">
        <v>772</v>
      </c>
      <c r="E21" s="5">
        <v>1</v>
      </c>
      <c r="F21" s="5">
        <v>15</v>
      </c>
      <c r="G21" s="11">
        <v>582.6</v>
      </c>
      <c r="H21" s="14" t="s">
        <v>4700</v>
      </c>
      <c r="I21" s="20">
        <f>Plumbing_Expansion_US[[#This Row],[USD List / Unit]]*$I$3</f>
        <v>582.6</v>
      </c>
      <c r="J21" s="6">
        <v>627998009039</v>
      </c>
      <c r="K21" s="1" t="s">
        <v>1503</v>
      </c>
      <c r="L21" s="1" t="s">
        <v>10</v>
      </c>
      <c r="M21" s="1" t="s">
        <v>1490</v>
      </c>
      <c r="N21" s="1"/>
      <c r="O21" s="1" t="s">
        <v>4500</v>
      </c>
      <c r="P21" s="2">
        <v>25.145</v>
      </c>
      <c r="Q21" s="2">
        <v>26.155000000000001</v>
      </c>
      <c r="R21" s="1" t="s">
        <v>926</v>
      </c>
      <c r="S21" s="1" t="s">
        <v>1533</v>
      </c>
      <c r="T21" s="1" t="s">
        <v>1500</v>
      </c>
      <c r="U21" s="1" t="s">
        <v>1534</v>
      </c>
      <c r="V21" s="1" t="s">
        <v>774</v>
      </c>
      <c r="W21" s="1" t="s">
        <v>1535</v>
      </c>
      <c r="X21" s="1" t="s">
        <v>776</v>
      </c>
    </row>
    <row r="22" spans="1:24" x14ac:dyDescent="0.2">
      <c r="A22" s="1"/>
      <c r="B22" s="1" t="s">
        <v>1536</v>
      </c>
      <c r="C22" s="1" t="s">
        <v>1537</v>
      </c>
      <c r="D22" s="4" t="s">
        <v>772</v>
      </c>
      <c r="E22" s="5">
        <v>1</v>
      </c>
      <c r="F22" s="5">
        <v>10</v>
      </c>
      <c r="G22" s="11">
        <v>768.7</v>
      </c>
      <c r="H22" s="14" t="s">
        <v>4700</v>
      </c>
      <c r="I22" s="20">
        <f>Plumbing_Expansion_US[[#This Row],[USD List / Unit]]*$I$3</f>
        <v>768.7</v>
      </c>
      <c r="J22" s="6">
        <v>627998010677</v>
      </c>
      <c r="K22" s="1" t="s">
        <v>1503</v>
      </c>
      <c r="L22" s="1" t="s">
        <v>10</v>
      </c>
      <c r="M22" s="1" t="s">
        <v>1490</v>
      </c>
      <c r="N22" s="1"/>
      <c r="O22" s="1"/>
      <c r="P22" s="2">
        <v>35.264899999999997</v>
      </c>
      <c r="Q22" s="2">
        <v>36.578200000000002</v>
      </c>
      <c r="R22" s="1" t="s">
        <v>926</v>
      </c>
      <c r="S22" s="1" t="s">
        <v>1538</v>
      </c>
      <c r="T22" s="1" t="s">
        <v>1500</v>
      </c>
      <c r="U22" s="1" t="s">
        <v>1539</v>
      </c>
      <c r="V22" s="1" t="s">
        <v>774</v>
      </c>
      <c r="W22" s="1" t="s">
        <v>1540</v>
      </c>
      <c r="X22" s="1" t="s">
        <v>776</v>
      </c>
    </row>
    <row r="23" spans="1:24" x14ac:dyDescent="0.2">
      <c r="A23" s="1"/>
      <c r="B23" s="1" t="s">
        <v>1541</v>
      </c>
      <c r="C23" s="1" t="s">
        <v>1542</v>
      </c>
      <c r="D23" s="4" t="s">
        <v>772</v>
      </c>
      <c r="E23" s="5">
        <v>1</v>
      </c>
      <c r="F23" s="5">
        <v>5</v>
      </c>
      <c r="G23" s="11">
        <v>1530.1</v>
      </c>
      <c r="H23" s="14" t="s">
        <v>4700</v>
      </c>
      <c r="I23" s="20">
        <f>Plumbing_Expansion_US[[#This Row],[USD List / Unit]]*$I$3</f>
        <v>1530.1</v>
      </c>
      <c r="J23" s="6">
        <v>627998012329</v>
      </c>
      <c r="K23" s="1" t="s">
        <v>1503</v>
      </c>
      <c r="L23" s="1" t="s">
        <v>10</v>
      </c>
      <c r="M23" s="1" t="s">
        <v>1490</v>
      </c>
      <c r="N23" s="1"/>
      <c r="O23" s="1"/>
      <c r="P23" s="2">
        <v>60.201599999999999</v>
      </c>
      <c r="Q23" s="2">
        <v>61.721600000000002</v>
      </c>
      <c r="R23" s="1" t="s">
        <v>926</v>
      </c>
      <c r="S23" s="1" t="s">
        <v>4880</v>
      </c>
      <c r="T23" s="1" t="s">
        <v>1500</v>
      </c>
      <c r="U23" s="1" t="s">
        <v>1543</v>
      </c>
      <c r="V23" s="1" t="s">
        <v>774</v>
      </c>
      <c r="W23" s="1" t="s">
        <v>1544</v>
      </c>
      <c r="X23" s="1" t="s">
        <v>776</v>
      </c>
    </row>
    <row r="24" spans="1:24" x14ac:dyDescent="0.2">
      <c r="A24" s="1"/>
      <c r="B24" s="1" t="s">
        <v>36</v>
      </c>
      <c r="C24" s="1" t="s">
        <v>37</v>
      </c>
      <c r="D24" s="4" t="s">
        <v>30</v>
      </c>
      <c r="E24" s="5">
        <v>1</v>
      </c>
      <c r="F24" s="5">
        <v>48</v>
      </c>
      <c r="G24" s="11">
        <v>275.10000000000002</v>
      </c>
      <c r="H24" s="14" t="s">
        <v>4629</v>
      </c>
      <c r="I24" s="20">
        <f>Plumbing_Expansion_US[[#This Row],[USD List / Unit]]*$I$3</f>
        <v>275.10000000000002</v>
      </c>
      <c r="J24" s="6">
        <v>627998000173</v>
      </c>
      <c r="K24" s="1"/>
      <c r="L24" s="1" t="s">
        <v>10</v>
      </c>
      <c r="M24" s="1" t="s">
        <v>1490</v>
      </c>
      <c r="N24" s="1"/>
      <c r="O24" s="1"/>
      <c r="P24" s="2">
        <v>16.248200000000001</v>
      </c>
      <c r="Q24" s="2">
        <v>18.6172</v>
      </c>
      <c r="R24" s="1" t="s">
        <v>926</v>
      </c>
      <c r="S24" s="1" t="s">
        <v>1545</v>
      </c>
      <c r="T24" s="1" t="s">
        <v>1500</v>
      </c>
      <c r="U24" s="1" t="s">
        <v>38</v>
      </c>
      <c r="V24" s="1" t="s">
        <v>33</v>
      </c>
      <c r="W24" s="1" t="s">
        <v>39</v>
      </c>
      <c r="X24" s="1" t="s">
        <v>35</v>
      </c>
    </row>
    <row r="25" spans="1:24" x14ac:dyDescent="0.2">
      <c r="A25" s="1" t="s">
        <v>116</v>
      </c>
      <c r="B25" s="1" t="s">
        <v>4828</v>
      </c>
      <c r="C25" s="1" t="s">
        <v>4789</v>
      </c>
      <c r="D25" s="4" t="s">
        <v>30</v>
      </c>
      <c r="E25" s="5">
        <v>1</v>
      </c>
      <c r="F25" s="5">
        <v>48</v>
      </c>
      <c r="G25" s="11">
        <v>305.7</v>
      </c>
      <c r="H25" s="14" t="s">
        <v>4630</v>
      </c>
      <c r="I25" s="20">
        <f>Plumbing_Expansion_US[[#This Row],[USD List / Unit]]*$I$3</f>
        <v>305.7</v>
      </c>
      <c r="J25" s="6">
        <v>627998017195</v>
      </c>
      <c r="K25" s="1"/>
      <c r="L25" s="1" t="s">
        <v>10</v>
      </c>
      <c r="M25" s="1" t="s">
        <v>1490</v>
      </c>
      <c r="N25" s="1"/>
      <c r="O25" s="1"/>
      <c r="P25" s="2">
        <v>16.248200000000001</v>
      </c>
      <c r="Q25" s="2">
        <v>18.6172</v>
      </c>
      <c r="R25" s="1" t="s">
        <v>926</v>
      </c>
      <c r="S25" s="1" t="s">
        <v>4829</v>
      </c>
      <c r="T25" s="1" t="s">
        <v>1500</v>
      </c>
      <c r="U25" s="1" t="s">
        <v>4790</v>
      </c>
      <c r="V25" s="1" t="s">
        <v>33</v>
      </c>
      <c r="W25" s="1" t="s">
        <v>4791</v>
      </c>
      <c r="X25" s="1" t="s">
        <v>35</v>
      </c>
    </row>
    <row r="26" spans="1:24" x14ac:dyDescent="0.2">
      <c r="A26" s="1"/>
      <c r="B26" s="1" t="s">
        <v>40</v>
      </c>
      <c r="C26" s="1" t="s">
        <v>41</v>
      </c>
      <c r="D26" s="4" t="s">
        <v>30</v>
      </c>
      <c r="E26" s="5">
        <v>1</v>
      </c>
      <c r="F26" s="5">
        <v>21</v>
      </c>
      <c r="G26" s="11">
        <v>478.5</v>
      </c>
      <c r="H26" s="14" t="s">
        <v>4629</v>
      </c>
      <c r="I26" s="20">
        <f>Plumbing_Expansion_US[[#This Row],[USD List / Unit]]*$I$3</f>
        <v>478.5</v>
      </c>
      <c r="J26" s="6">
        <v>627998000180</v>
      </c>
      <c r="K26" s="1"/>
      <c r="L26" s="1" t="s">
        <v>10</v>
      </c>
      <c r="M26" s="1" t="s">
        <v>1490</v>
      </c>
      <c r="N26" s="1"/>
      <c r="O26" s="1"/>
      <c r="P26" s="2">
        <v>30.661899999999999</v>
      </c>
      <c r="Q26" s="2">
        <v>33.851900000000001</v>
      </c>
      <c r="R26" s="1" t="s">
        <v>926</v>
      </c>
      <c r="S26" s="1" t="s">
        <v>1546</v>
      </c>
      <c r="T26" s="1" t="s">
        <v>1500</v>
      </c>
      <c r="U26" s="1" t="s">
        <v>42</v>
      </c>
      <c r="V26" s="1" t="s">
        <v>33</v>
      </c>
      <c r="W26" s="1" t="s">
        <v>43</v>
      </c>
      <c r="X26" s="1" t="s">
        <v>35</v>
      </c>
    </row>
    <row r="27" spans="1:24" x14ac:dyDescent="0.2">
      <c r="A27" s="1" t="s">
        <v>116</v>
      </c>
      <c r="B27" s="1" t="s">
        <v>4830</v>
      </c>
      <c r="C27" s="1" t="s">
        <v>4792</v>
      </c>
      <c r="D27" s="4" t="s">
        <v>30</v>
      </c>
      <c r="E27" s="5">
        <v>1</v>
      </c>
      <c r="F27" s="5">
        <v>21</v>
      </c>
      <c r="G27" s="11">
        <v>530.70000000000005</v>
      </c>
      <c r="H27" s="14" t="s">
        <v>4630</v>
      </c>
      <c r="I27" s="20">
        <f>Plumbing_Expansion_US[[#This Row],[USD List / Unit]]*$I$3</f>
        <v>530.70000000000005</v>
      </c>
      <c r="J27" s="6">
        <v>627998017201</v>
      </c>
      <c r="K27" s="1"/>
      <c r="L27" s="1" t="s">
        <v>10</v>
      </c>
      <c r="M27" s="1" t="s">
        <v>1490</v>
      </c>
      <c r="N27" s="1"/>
      <c r="O27" s="1"/>
      <c r="P27" s="2">
        <v>30.661899999999999</v>
      </c>
      <c r="Q27" s="2">
        <v>33.851900000000001</v>
      </c>
      <c r="R27" s="1" t="s">
        <v>926</v>
      </c>
      <c r="S27" s="1" t="s">
        <v>4831</v>
      </c>
      <c r="T27" s="1" t="s">
        <v>1500</v>
      </c>
      <c r="U27" s="1" t="s">
        <v>4793</v>
      </c>
      <c r="V27" s="1" t="s">
        <v>33</v>
      </c>
      <c r="W27" s="1" t="s">
        <v>4794</v>
      </c>
      <c r="X27" s="1" t="s">
        <v>35</v>
      </c>
    </row>
    <row r="28" spans="1:24" x14ac:dyDescent="0.2">
      <c r="A28" s="1"/>
      <c r="B28" s="1" t="s">
        <v>44</v>
      </c>
      <c r="C28" s="1" t="s">
        <v>45</v>
      </c>
      <c r="D28" s="4" t="s">
        <v>30</v>
      </c>
      <c r="E28" s="5">
        <v>1</v>
      </c>
      <c r="F28" s="5">
        <v>11</v>
      </c>
      <c r="G28" s="11">
        <v>931.2</v>
      </c>
      <c r="H28" s="14" t="s">
        <v>4629</v>
      </c>
      <c r="I28" s="20">
        <f>Plumbing_Expansion_US[[#This Row],[USD List / Unit]]*$I$3</f>
        <v>931.2</v>
      </c>
      <c r="J28" s="6">
        <v>627998005734</v>
      </c>
      <c r="K28" s="1"/>
      <c r="L28" s="1" t="s">
        <v>10</v>
      </c>
      <c r="M28" s="1" t="s">
        <v>1490</v>
      </c>
      <c r="N28" s="1"/>
      <c r="O28" s="1"/>
      <c r="P28" s="2">
        <v>50.901600000000002</v>
      </c>
      <c r="Q28" s="2">
        <v>54.651600000000002</v>
      </c>
      <c r="R28" s="1" t="s">
        <v>926</v>
      </c>
      <c r="S28" s="1" t="s">
        <v>1547</v>
      </c>
      <c r="T28" s="1" t="s">
        <v>1500</v>
      </c>
      <c r="U28" s="1" t="s">
        <v>46</v>
      </c>
      <c r="V28" s="1" t="s">
        <v>33</v>
      </c>
      <c r="W28" s="1" t="s">
        <v>47</v>
      </c>
      <c r="X28" s="1" t="s">
        <v>35</v>
      </c>
    </row>
    <row r="29" spans="1:24" x14ac:dyDescent="0.2">
      <c r="A29" s="1" t="s">
        <v>116</v>
      </c>
      <c r="B29" s="1" t="s">
        <v>4832</v>
      </c>
      <c r="C29" s="1" t="s">
        <v>4795</v>
      </c>
      <c r="D29" s="4" t="s">
        <v>30</v>
      </c>
      <c r="E29" s="5">
        <v>1</v>
      </c>
      <c r="F29" s="5">
        <v>11</v>
      </c>
      <c r="G29" s="11">
        <v>1033.2</v>
      </c>
      <c r="H29" s="14" t="s">
        <v>4630</v>
      </c>
      <c r="I29" s="20">
        <f>Plumbing_Expansion_US[[#This Row],[USD List / Unit]]*$I$3</f>
        <v>1033.2</v>
      </c>
      <c r="J29" s="6">
        <v>627998017218</v>
      </c>
      <c r="K29" s="1"/>
      <c r="L29" s="1" t="s">
        <v>10</v>
      </c>
      <c r="M29" s="1" t="s">
        <v>1490</v>
      </c>
      <c r="N29" s="1"/>
      <c r="O29" s="1"/>
      <c r="P29" s="2">
        <v>50.901600000000002</v>
      </c>
      <c r="Q29" s="2">
        <v>54.651600000000002</v>
      </c>
      <c r="R29" s="1" t="s">
        <v>926</v>
      </c>
      <c r="S29" s="1" t="s">
        <v>4833</v>
      </c>
      <c r="T29" s="1" t="s">
        <v>1500</v>
      </c>
      <c r="U29" s="1" t="s">
        <v>4796</v>
      </c>
      <c r="V29" s="1" t="s">
        <v>33</v>
      </c>
      <c r="W29" s="1" t="s">
        <v>4797</v>
      </c>
      <c r="X29" s="1" t="s">
        <v>35</v>
      </c>
    </row>
    <row r="30" spans="1:24" x14ac:dyDescent="0.2">
      <c r="A30" s="1"/>
      <c r="B30" s="1" t="s">
        <v>1548</v>
      </c>
      <c r="C30" s="1" t="s">
        <v>1549</v>
      </c>
      <c r="D30" s="4" t="s">
        <v>30</v>
      </c>
      <c r="E30" s="5">
        <v>1</v>
      </c>
      <c r="F30" s="5">
        <v>7</v>
      </c>
      <c r="G30" s="11">
        <v>1747.8</v>
      </c>
      <c r="H30" s="14" t="s">
        <v>4700</v>
      </c>
      <c r="I30" s="20">
        <f>Plumbing_Expansion_US[[#This Row],[USD List / Unit]]*$I$3</f>
        <v>1747.8</v>
      </c>
      <c r="J30" s="6">
        <v>627998011087</v>
      </c>
      <c r="K30" s="1" t="s">
        <v>1503</v>
      </c>
      <c r="L30" s="1" t="s">
        <v>10</v>
      </c>
      <c r="M30" s="1" t="s">
        <v>1490</v>
      </c>
      <c r="N30" s="1"/>
      <c r="O30" s="1" t="s">
        <v>4501</v>
      </c>
      <c r="P30" s="2">
        <v>75.435100000000006</v>
      </c>
      <c r="Q30" s="2">
        <v>82.2851</v>
      </c>
      <c r="R30" s="1" t="s">
        <v>926</v>
      </c>
      <c r="S30" s="1" t="s">
        <v>1550</v>
      </c>
      <c r="T30" s="1" t="s">
        <v>1500</v>
      </c>
      <c r="U30" s="1" t="s">
        <v>1551</v>
      </c>
      <c r="V30" s="1" t="s">
        <v>33</v>
      </c>
      <c r="W30" s="1" t="s">
        <v>1552</v>
      </c>
      <c r="X30" s="1" t="s">
        <v>35</v>
      </c>
    </row>
    <row r="31" spans="1:24" x14ac:dyDescent="0.2">
      <c r="A31" s="1"/>
      <c r="B31" s="1" t="s">
        <v>1553</v>
      </c>
      <c r="C31" s="1" t="s">
        <v>1554</v>
      </c>
      <c r="D31" s="4" t="s">
        <v>30</v>
      </c>
      <c r="E31" s="5">
        <v>1</v>
      </c>
      <c r="F31" s="5">
        <v>5</v>
      </c>
      <c r="G31" s="11">
        <v>2306.1</v>
      </c>
      <c r="H31" s="14" t="s">
        <v>4700</v>
      </c>
      <c r="I31" s="20">
        <f>Plumbing_Expansion_US[[#This Row],[USD List / Unit]]*$I$3</f>
        <v>2306.1</v>
      </c>
      <c r="J31" s="6">
        <v>627998010684</v>
      </c>
      <c r="K31" s="1" t="s">
        <v>1503</v>
      </c>
      <c r="L31" s="1" t="s">
        <v>10</v>
      </c>
      <c r="M31" s="1" t="s">
        <v>31</v>
      </c>
      <c r="N31" s="1"/>
      <c r="O31" s="1"/>
      <c r="P31" s="2">
        <v>105.79470000000001</v>
      </c>
      <c r="Q31" s="2">
        <v>108.8947</v>
      </c>
      <c r="R31" s="1" t="s">
        <v>926</v>
      </c>
      <c r="S31" s="1" t="s">
        <v>1555</v>
      </c>
      <c r="T31" s="1" t="s">
        <v>1500</v>
      </c>
      <c r="U31" s="1" t="s">
        <v>1556</v>
      </c>
      <c r="V31" s="1" t="s">
        <v>33</v>
      </c>
      <c r="W31" s="1" t="s">
        <v>1557</v>
      </c>
      <c r="X31" s="1" t="s">
        <v>35</v>
      </c>
    </row>
    <row r="32" spans="1:24" x14ac:dyDescent="0.2">
      <c r="A32" s="1"/>
      <c r="B32" s="1" t="s">
        <v>1558</v>
      </c>
      <c r="C32" s="1" t="s">
        <v>1559</v>
      </c>
      <c r="D32" s="4" t="s">
        <v>30</v>
      </c>
      <c r="E32" s="5">
        <v>1</v>
      </c>
      <c r="F32" s="5">
        <v>3</v>
      </c>
      <c r="G32" s="11">
        <v>4590.3</v>
      </c>
      <c r="H32" s="14" t="s">
        <v>4700</v>
      </c>
      <c r="I32" s="20">
        <f>Plumbing_Expansion_US[[#This Row],[USD List / Unit]]*$I$3</f>
        <v>4590.3</v>
      </c>
      <c r="J32" s="6">
        <v>627998012336</v>
      </c>
      <c r="K32" s="1" t="s">
        <v>1503</v>
      </c>
      <c r="L32" s="1" t="s">
        <v>10</v>
      </c>
      <c r="M32" s="1" t="s">
        <v>1490</v>
      </c>
      <c r="N32" s="1"/>
      <c r="O32" s="1"/>
      <c r="P32" s="2">
        <v>180.60489999999999</v>
      </c>
      <c r="Q32" s="2">
        <v>183.70490000000001</v>
      </c>
      <c r="R32" s="1" t="s">
        <v>926</v>
      </c>
      <c r="S32" s="1" t="s">
        <v>1560</v>
      </c>
      <c r="T32" s="1" t="s">
        <v>1500</v>
      </c>
      <c r="U32" s="1" t="s">
        <v>1561</v>
      </c>
      <c r="V32" s="1" t="s">
        <v>33</v>
      </c>
      <c r="W32" s="1" t="s">
        <v>1562</v>
      </c>
      <c r="X32" s="1" t="s">
        <v>35</v>
      </c>
    </row>
    <row r="33" spans="1:24" x14ac:dyDescent="0.2">
      <c r="A33" s="1"/>
      <c r="B33" s="1" t="s">
        <v>48</v>
      </c>
      <c r="C33" s="1" t="s">
        <v>49</v>
      </c>
      <c r="D33" s="4" t="s">
        <v>30</v>
      </c>
      <c r="E33" s="5">
        <v>1</v>
      </c>
      <c r="F33" s="5">
        <v>32</v>
      </c>
      <c r="G33" s="11">
        <v>458.5</v>
      </c>
      <c r="H33" s="14" t="s">
        <v>4629</v>
      </c>
      <c r="I33" s="20">
        <f>Plumbing_Expansion_US[[#This Row],[USD List / Unit]]*$I$3</f>
        <v>458.5</v>
      </c>
      <c r="J33" s="6">
        <v>627998000197</v>
      </c>
      <c r="K33" s="1"/>
      <c r="L33" s="1" t="s">
        <v>10</v>
      </c>
      <c r="M33" s="1" t="s">
        <v>1490</v>
      </c>
      <c r="N33" s="1"/>
      <c r="O33" s="1"/>
      <c r="P33" s="2">
        <v>27.080300000000001</v>
      </c>
      <c r="Q33" s="2">
        <v>29.400300000000001</v>
      </c>
      <c r="R33" s="1" t="s">
        <v>926</v>
      </c>
      <c r="S33" s="1" t="s">
        <v>1563</v>
      </c>
      <c r="T33" s="1" t="s">
        <v>1500</v>
      </c>
      <c r="U33" s="1" t="s">
        <v>50</v>
      </c>
      <c r="V33" s="1" t="s">
        <v>33</v>
      </c>
      <c r="W33" s="1" t="s">
        <v>51</v>
      </c>
      <c r="X33" s="1" t="s">
        <v>35</v>
      </c>
    </row>
    <row r="34" spans="1:24" x14ac:dyDescent="0.2">
      <c r="A34" s="1"/>
      <c r="B34" s="1" t="s">
        <v>52</v>
      </c>
      <c r="C34" s="1" t="s">
        <v>53</v>
      </c>
      <c r="D34" s="4" t="s">
        <v>30</v>
      </c>
      <c r="E34" s="5">
        <v>1</v>
      </c>
      <c r="F34" s="5">
        <v>12</v>
      </c>
      <c r="G34" s="11">
        <v>797.5</v>
      </c>
      <c r="H34" s="14" t="s">
        <v>4629</v>
      </c>
      <c r="I34" s="20">
        <f>Plumbing_Expansion_US[[#This Row],[USD List / Unit]]*$I$3</f>
        <v>797.5</v>
      </c>
      <c r="J34" s="6">
        <v>627998000203</v>
      </c>
      <c r="K34" s="1"/>
      <c r="L34" s="1" t="s">
        <v>10</v>
      </c>
      <c r="M34" s="1" t="s">
        <v>1490</v>
      </c>
      <c r="N34" s="1"/>
      <c r="O34" s="1"/>
      <c r="P34" s="2">
        <v>51.103200000000001</v>
      </c>
      <c r="Q34" s="2">
        <v>54.863199999999999</v>
      </c>
      <c r="R34" s="1" t="s">
        <v>926</v>
      </c>
      <c r="S34" s="1" t="s">
        <v>1564</v>
      </c>
      <c r="T34" s="1" t="s">
        <v>1500</v>
      </c>
      <c r="U34" s="1" t="s">
        <v>54</v>
      </c>
      <c r="V34" s="1" t="s">
        <v>33</v>
      </c>
      <c r="W34" s="1" t="s">
        <v>55</v>
      </c>
      <c r="X34" s="1" t="s">
        <v>35</v>
      </c>
    </row>
    <row r="35" spans="1:24" x14ac:dyDescent="0.2">
      <c r="A35" s="1"/>
      <c r="B35" s="1" t="s">
        <v>56</v>
      </c>
      <c r="C35" s="1" t="s">
        <v>57</v>
      </c>
      <c r="D35" s="4" t="s">
        <v>30</v>
      </c>
      <c r="E35" s="5">
        <v>1</v>
      </c>
      <c r="F35" s="5">
        <v>20</v>
      </c>
      <c r="G35" s="11">
        <v>917</v>
      </c>
      <c r="H35" s="14" t="s">
        <v>4629</v>
      </c>
      <c r="I35" s="20">
        <f>Plumbing_Expansion_US[[#This Row],[USD List / Unit]]*$I$3</f>
        <v>917</v>
      </c>
      <c r="J35" s="6">
        <v>627998000210</v>
      </c>
      <c r="K35" s="1"/>
      <c r="L35" s="1" t="s">
        <v>10</v>
      </c>
      <c r="M35" s="1" t="s">
        <v>1490</v>
      </c>
      <c r="N35" s="1"/>
      <c r="O35" s="1"/>
      <c r="P35" s="2">
        <v>54.160600000000002</v>
      </c>
      <c r="Q35" s="2">
        <v>57.410600000000002</v>
      </c>
      <c r="R35" s="1" t="s">
        <v>926</v>
      </c>
      <c r="S35" s="1" t="s">
        <v>1565</v>
      </c>
      <c r="T35" s="1" t="s">
        <v>1500</v>
      </c>
      <c r="U35" s="1" t="s">
        <v>58</v>
      </c>
      <c r="V35" s="1" t="s">
        <v>33</v>
      </c>
      <c r="W35" s="1" t="s">
        <v>59</v>
      </c>
      <c r="X35" s="1" t="s">
        <v>35</v>
      </c>
    </row>
    <row r="36" spans="1:24" x14ac:dyDescent="0.2">
      <c r="A36" s="1"/>
      <c r="B36" s="1" t="s">
        <v>1566</v>
      </c>
      <c r="C36" s="1" t="s">
        <v>4762</v>
      </c>
      <c r="D36" s="4" t="s">
        <v>30</v>
      </c>
      <c r="E36" s="5">
        <v>6</v>
      </c>
      <c r="F36" s="5">
        <v>96</v>
      </c>
      <c r="G36" s="11">
        <v>91.7</v>
      </c>
      <c r="H36" s="14" t="s">
        <v>4631</v>
      </c>
      <c r="I36" s="20">
        <f>Plumbing_Expansion_US[[#This Row],[USD List / Unit]]*$I$3</f>
        <v>91.7</v>
      </c>
      <c r="J36" s="6">
        <v>627998000227</v>
      </c>
      <c r="K36" s="1"/>
      <c r="L36" s="1" t="s">
        <v>10</v>
      </c>
      <c r="M36" s="1" t="s">
        <v>1490</v>
      </c>
      <c r="N36" s="1"/>
      <c r="O36" s="1"/>
      <c r="P36" s="2">
        <v>5.4161000000000001</v>
      </c>
      <c r="Q36" s="2">
        <v>6.0884</v>
      </c>
      <c r="R36" s="1" t="s">
        <v>926</v>
      </c>
      <c r="S36" s="1" t="s">
        <v>1567</v>
      </c>
      <c r="T36" s="1" t="s">
        <v>1492</v>
      </c>
      <c r="U36" s="1" t="s">
        <v>1568</v>
      </c>
      <c r="V36" s="1" t="s">
        <v>33</v>
      </c>
      <c r="W36" s="1" t="s">
        <v>1569</v>
      </c>
      <c r="X36" s="1" t="s">
        <v>35</v>
      </c>
    </row>
    <row r="37" spans="1:24" x14ac:dyDescent="0.2">
      <c r="A37" s="1" t="s">
        <v>116</v>
      </c>
      <c r="B37" s="1" t="s">
        <v>4834</v>
      </c>
      <c r="C37" s="1" t="s">
        <v>4835</v>
      </c>
      <c r="D37" s="4" t="s">
        <v>30</v>
      </c>
      <c r="E37" s="5">
        <v>6</v>
      </c>
      <c r="F37" s="5">
        <v>96</v>
      </c>
      <c r="G37" s="11">
        <v>101.9</v>
      </c>
      <c r="H37" s="14" t="s">
        <v>4860</v>
      </c>
      <c r="I37" s="20">
        <f>Plumbing_Expansion_US[[#This Row],[USD List / Unit]]*$I$3</f>
        <v>101.9</v>
      </c>
      <c r="J37" s="6">
        <v>627998017225</v>
      </c>
      <c r="K37" s="1"/>
      <c r="L37" s="1" t="s">
        <v>10</v>
      </c>
      <c r="M37" s="1" t="s">
        <v>1490</v>
      </c>
      <c r="N37" s="1"/>
      <c r="O37" s="1"/>
      <c r="P37" s="2">
        <v>5.4161000000000001</v>
      </c>
      <c r="Q37" s="2">
        <v>6.0884</v>
      </c>
      <c r="R37" s="1" t="s">
        <v>926</v>
      </c>
      <c r="S37" s="1" t="s">
        <v>4836</v>
      </c>
      <c r="T37" s="1" t="s">
        <v>1492</v>
      </c>
      <c r="U37" s="1" t="s">
        <v>4798</v>
      </c>
      <c r="V37" s="1" t="s">
        <v>33</v>
      </c>
      <c r="W37" s="1" t="s">
        <v>4799</v>
      </c>
      <c r="X37" s="1" t="s">
        <v>35</v>
      </c>
    </row>
    <row r="38" spans="1:24" x14ac:dyDescent="0.2">
      <c r="A38" s="1"/>
      <c r="B38" s="1" t="s">
        <v>1570</v>
      </c>
      <c r="C38" s="1" t="s">
        <v>4763</v>
      </c>
      <c r="D38" s="4" t="s">
        <v>30</v>
      </c>
      <c r="E38" s="5">
        <v>3</v>
      </c>
      <c r="F38" s="5">
        <v>60</v>
      </c>
      <c r="G38" s="11">
        <v>159.5</v>
      </c>
      <c r="H38" s="14" t="s">
        <v>4631</v>
      </c>
      <c r="I38" s="20">
        <f>Plumbing_Expansion_US[[#This Row],[USD List / Unit]]*$I$3</f>
        <v>159.5</v>
      </c>
      <c r="J38" s="6">
        <v>627998000234</v>
      </c>
      <c r="K38" s="1"/>
      <c r="L38" s="1" t="s">
        <v>10</v>
      </c>
      <c r="M38" s="1" t="s">
        <v>1490</v>
      </c>
      <c r="N38" s="1"/>
      <c r="O38" s="1"/>
      <c r="P38" s="2">
        <v>10.220599999999999</v>
      </c>
      <c r="Q38" s="2">
        <v>11.605600000000001</v>
      </c>
      <c r="R38" s="1" t="s">
        <v>926</v>
      </c>
      <c r="S38" s="1" t="s">
        <v>1571</v>
      </c>
      <c r="T38" s="1" t="s">
        <v>1492</v>
      </c>
      <c r="U38" s="1" t="s">
        <v>1572</v>
      </c>
      <c r="V38" s="1" t="s">
        <v>33</v>
      </c>
      <c r="W38" s="1" t="s">
        <v>1573</v>
      </c>
      <c r="X38" s="1" t="s">
        <v>35</v>
      </c>
    </row>
    <row r="39" spans="1:24" x14ac:dyDescent="0.2">
      <c r="A39" s="1" t="s">
        <v>116</v>
      </c>
      <c r="B39" s="1" t="s">
        <v>4837</v>
      </c>
      <c r="C39" s="1" t="s">
        <v>4838</v>
      </c>
      <c r="D39" s="4" t="s">
        <v>30</v>
      </c>
      <c r="E39" s="5">
        <v>3</v>
      </c>
      <c r="F39" s="5">
        <v>60</v>
      </c>
      <c r="G39" s="11">
        <v>176.9</v>
      </c>
      <c r="H39" s="14" t="s">
        <v>4860</v>
      </c>
      <c r="I39" s="20">
        <f>Plumbing_Expansion_US[[#This Row],[USD List / Unit]]*$I$3</f>
        <v>176.9</v>
      </c>
      <c r="J39" s="6">
        <v>627998017232</v>
      </c>
      <c r="K39" s="1"/>
      <c r="L39" s="1" t="s">
        <v>10</v>
      </c>
      <c r="M39" s="1" t="s">
        <v>1490</v>
      </c>
      <c r="N39" s="1"/>
      <c r="O39" s="1"/>
      <c r="P39" s="2">
        <v>10.220599999999999</v>
      </c>
      <c r="Q39" s="2">
        <v>11.605600000000001</v>
      </c>
      <c r="R39" s="1" t="s">
        <v>926</v>
      </c>
      <c r="S39" s="1" t="s">
        <v>4839</v>
      </c>
      <c r="T39" s="1" t="s">
        <v>1492</v>
      </c>
      <c r="U39" s="1" t="s">
        <v>4800</v>
      </c>
      <c r="V39" s="1" t="s">
        <v>33</v>
      </c>
      <c r="W39" s="1" t="s">
        <v>4801</v>
      </c>
      <c r="X39" s="1" t="s">
        <v>35</v>
      </c>
    </row>
    <row r="40" spans="1:24" x14ac:dyDescent="0.2">
      <c r="A40" s="1"/>
      <c r="B40" s="1" t="s">
        <v>1574</v>
      </c>
      <c r="C40" s="1" t="s">
        <v>1575</v>
      </c>
      <c r="D40" s="4" t="s">
        <v>30</v>
      </c>
      <c r="E40" s="5">
        <v>1</v>
      </c>
      <c r="F40" s="5">
        <v>28</v>
      </c>
      <c r="G40" s="11">
        <v>310.39999999999998</v>
      </c>
      <c r="H40" s="14" t="s">
        <v>4631</v>
      </c>
      <c r="I40" s="20">
        <f>Plumbing_Expansion_US[[#This Row],[USD List / Unit]]*$I$3</f>
        <v>310.39999999999998</v>
      </c>
      <c r="J40" s="6">
        <v>627998006373</v>
      </c>
      <c r="K40" s="1"/>
      <c r="L40" s="1" t="s">
        <v>10</v>
      </c>
      <c r="M40" s="1" t="s">
        <v>31</v>
      </c>
      <c r="N40" s="1"/>
      <c r="O40" s="1"/>
      <c r="P40" s="2">
        <v>16.967199999999998</v>
      </c>
      <c r="Q40" s="2">
        <v>19.347200000000001</v>
      </c>
      <c r="R40" s="1" t="s">
        <v>926</v>
      </c>
      <c r="S40" s="1" t="s">
        <v>1576</v>
      </c>
      <c r="T40" s="1" t="s">
        <v>1500</v>
      </c>
      <c r="U40" s="1" t="s">
        <v>1577</v>
      </c>
      <c r="V40" s="1" t="s">
        <v>33</v>
      </c>
      <c r="W40" s="1" t="s">
        <v>1578</v>
      </c>
      <c r="X40" s="1" t="s">
        <v>35</v>
      </c>
    </row>
    <row r="41" spans="1:24" x14ac:dyDescent="0.2">
      <c r="A41" s="1" t="s">
        <v>116</v>
      </c>
      <c r="B41" s="1" t="s">
        <v>4840</v>
      </c>
      <c r="C41" s="1" t="s">
        <v>4841</v>
      </c>
      <c r="D41" s="4" t="s">
        <v>30</v>
      </c>
      <c r="E41" s="5">
        <v>1</v>
      </c>
      <c r="F41" s="5">
        <v>28</v>
      </c>
      <c r="G41" s="11">
        <v>344.4</v>
      </c>
      <c r="H41" s="14" t="s">
        <v>4860</v>
      </c>
      <c r="I41" s="20">
        <f>Plumbing_Expansion_US[[#This Row],[USD List / Unit]]*$I$3</f>
        <v>344.4</v>
      </c>
      <c r="J41" s="6">
        <v>627998017249</v>
      </c>
      <c r="K41" s="1"/>
      <c r="L41" s="1" t="s">
        <v>10</v>
      </c>
      <c r="M41" s="1" t="s">
        <v>1490</v>
      </c>
      <c r="N41" s="1"/>
      <c r="O41" s="1"/>
      <c r="P41" s="2">
        <v>16.967199999999998</v>
      </c>
      <c r="Q41" s="2">
        <v>19.347200000000001</v>
      </c>
      <c r="R41" s="1" t="s">
        <v>926</v>
      </c>
      <c r="S41" s="1" t="s">
        <v>4842</v>
      </c>
      <c r="T41" s="1" t="s">
        <v>1500</v>
      </c>
      <c r="U41" s="1" t="s">
        <v>4802</v>
      </c>
      <c r="V41" s="1" t="s">
        <v>33</v>
      </c>
      <c r="W41" s="1" t="s">
        <v>4803</v>
      </c>
      <c r="X41" s="1" t="s">
        <v>35</v>
      </c>
    </row>
    <row r="42" spans="1:24" x14ac:dyDescent="0.2">
      <c r="A42" s="1"/>
      <c r="B42" s="1" t="s">
        <v>1579</v>
      </c>
      <c r="C42" s="1" t="s">
        <v>1580</v>
      </c>
      <c r="D42" s="4" t="s">
        <v>772</v>
      </c>
      <c r="E42" s="5">
        <v>1</v>
      </c>
      <c r="F42" s="5">
        <v>20</v>
      </c>
      <c r="G42" s="11">
        <v>366.8</v>
      </c>
      <c r="H42" s="14" t="s">
        <v>4631</v>
      </c>
      <c r="I42" s="20">
        <f>Plumbing_Expansion_US[[#This Row],[USD List / Unit]]*$I$3</f>
        <v>366.8</v>
      </c>
      <c r="J42" s="6">
        <v>627998000241</v>
      </c>
      <c r="K42" s="1"/>
      <c r="L42" s="1" t="s">
        <v>10</v>
      </c>
      <c r="M42" s="1" t="s">
        <v>1490</v>
      </c>
      <c r="N42" s="1"/>
      <c r="O42" s="1"/>
      <c r="P42" s="2">
        <v>21.664300000000001</v>
      </c>
      <c r="Q42" s="2">
        <v>22.674299999999999</v>
      </c>
      <c r="R42" s="1" t="s">
        <v>926</v>
      </c>
      <c r="S42" s="1" t="s">
        <v>1581</v>
      </c>
      <c r="T42" s="1" t="s">
        <v>1500</v>
      </c>
      <c r="U42" s="1" t="s">
        <v>1582</v>
      </c>
      <c r="V42" s="1" t="s">
        <v>774</v>
      </c>
      <c r="W42" s="1" t="s">
        <v>1583</v>
      </c>
      <c r="X42" s="1" t="s">
        <v>776</v>
      </c>
    </row>
    <row r="43" spans="1:24" x14ac:dyDescent="0.2">
      <c r="A43" s="1" t="s">
        <v>116</v>
      </c>
      <c r="B43" s="1" t="s">
        <v>4843</v>
      </c>
      <c r="C43" s="1" t="s">
        <v>4844</v>
      </c>
      <c r="D43" s="4" t="s">
        <v>772</v>
      </c>
      <c r="E43" s="5">
        <v>1</v>
      </c>
      <c r="F43" s="5">
        <v>20</v>
      </c>
      <c r="G43" s="11">
        <v>407.6</v>
      </c>
      <c r="H43" s="14" t="s">
        <v>4860</v>
      </c>
      <c r="I43" s="20">
        <f>Plumbing_Expansion_US[[#This Row],[USD List / Unit]]*$I$3</f>
        <v>407.6</v>
      </c>
      <c r="J43" s="6">
        <v>627998017256</v>
      </c>
      <c r="K43" s="1"/>
      <c r="L43" s="1" t="s">
        <v>10</v>
      </c>
      <c r="M43" s="1" t="s">
        <v>1490</v>
      </c>
      <c r="N43" s="1"/>
      <c r="O43" s="1"/>
      <c r="P43" s="2">
        <v>21.664300000000001</v>
      </c>
      <c r="Q43" s="2">
        <v>22.674299999999999</v>
      </c>
      <c r="R43" s="1" t="s">
        <v>926</v>
      </c>
      <c r="S43" s="1" t="s">
        <v>4845</v>
      </c>
      <c r="T43" s="1" t="s">
        <v>1500</v>
      </c>
      <c r="U43" s="1" t="s">
        <v>4804</v>
      </c>
      <c r="V43" s="1" t="s">
        <v>774</v>
      </c>
      <c r="W43" s="1" t="s">
        <v>4805</v>
      </c>
      <c r="X43" s="1" t="s">
        <v>776</v>
      </c>
    </row>
    <row r="44" spans="1:24" x14ac:dyDescent="0.2">
      <c r="A44" s="1"/>
      <c r="B44" s="1" t="s">
        <v>1584</v>
      </c>
      <c r="C44" s="1" t="s">
        <v>1585</v>
      </c>
      <c r="D44" s="4" t="s">
        <v>772</v>
      </c>
      <c r="E44" s="5">
        <v>1</v>
      </c>
      <c r="F44" s="5">
        <v>20</v>
      </c>
      <c r="G44" s="11">
        <v>319</v>
      </c>
      <c r="H44" s="14" t="s">
        <v>4631</v>
      </c>
      <c r="I44" s="20">
        <f>Plumbing_Expansion_US[[#This Row],[USD List / Unit]]*$I$3</f>
        <v>319</v>
      </c>
      <c r="J44" s="6">
        <v>627998000258</v>
      </c>
      <c r="K44" s="1"/>
      <c r="L44" s="1" t="s">
        <v>10</v>
      </c>
      <c r="M44" s="1" t="s">
        <v>1490</v>
      </c>
      <c r="N44" s="1"/>
      <c r="O44" s="1"/>
      <c r="P44" s="2">
        <v>20.441299999999998</v>
      </c>
      <c r="Q44" s="2">
        <v>21.4513</v>
      </c>
      <c r="R44" s="1" t="s">
        <v>926</v>
      </c>
      <c r="S44" s="1" t="s">
        <v>1586</v>
      </c>
      <c r="T44" s="1" t="s">
        <v>1500</v>
      </c>
      <c r="U44" s="1" t="s">
        <v>1587</v>
      </c>
      <c r="V44" s="1" t="s">
        <v>774</v>
      </c>
      <c r="W44" s="1" t="s">
        <v>1588</v>
      </c>
      <c r="X44" s="1" t="s">
        <v>776</v>
      </c>
    </row>
    <row r="45" spans="1:24" x14ac:dyDescent="0.2">
      <c r="A45" s="1" t="s">
        <v>116</v>
      </c>
      <c r="B45" s="1" t="s">
        <v>4846</v>
      </c>
      <c r="C45" s="1" t="s">
        <v>4847</v>
      </c>
      <c r="D45" s="4" t="s">
        <v>772</v>
      </c>
      <c r="E45" s="5">
        <v>1</v>
      </c>
      <c r="F45" s="5">
        <v>20</v>
      </c>
      <c r="G45" s="11">
        <v>353.8</v>
      </c>
      <c r="H45" s="14" t="s">
        <v>4860</v>
      </c>
      <c r="I45" s="20">
        <f>Plumbing_Expansion_US[[#This Row],[USD List / Unit]]*$I$3</f>
        <v>353.8</v>
      </c>
      <c r="J45" s="6">
        <v>627998017263</v>
      </c>
      <c r="K45" s="1"/>
      <c r="L45" s="1" t="s">
        <v>10</v>
      </c>
      <c r="M45" s="1" t="s">
        <v>1490</v>
      </c>
      <c r="N45" s="1"/>
      <c r="O45" s="1"/>
      <c r="P45" s="2">
        <v>20.441299999999998</v>
      </c>
      <c r="Q45" s="2">
        <v>21.4513</v>
      </c>
      <c r="R45" s="1" t="s">
        <v>926</v>
      </c>
      <c r="S45" s="1" t="s">
        <v>4881</v>
      </c>
      <c r="T45" s="1" t="s">
        <v>1500</v>
      </c>
      <c r="U45" s="1" t="s">
        <v>4806</v>
      </c>
      <c r="V45" s="1" t="s">
        <v>774</v>
      </c>
      <c r="W45" s="1" t="s">
        <v>4807</v>
      </c>
      <c r="X45" s="1" t="s">
        <v>776</v>
      </c>
    </row>
    <row r="46" spans="1:24" x14ac:dyDescent="0.2">
      <c r="A46" s="1"/>
      <c r="B46" s="1" t="s">
        <v>1589</v>
      </c>
      <c r="C46" s="1" t="s">
        <v>1590</v>
      </c>
      <c r="D46" s="4" t="s">
        <v>772</v>
      </c>
      <c r="E46" s="5">
        <v>1</v>
      </c>
      <c r="F46" s="5">
        <v>20</v>
      </c>
      <c r="G46" s="11">
        <v>310.39999999999998</v>
      </c>
      <c r="H46" s="14" t="s">
        <v>4631</v>
      </c>
      <c r="I46" s="20">
        <f>Plumbing_Expansion_US[[#This Row],[USD List / Unit]]*$I$3</f>
        <v>310.39999999999998</v>
      </c>
      <c r="J46" s="6">
        <v>627998006380</v>
      </c>
      <c r="K46" s="1"/>
      <c r="L46" s="1" t="s">
        <v>10</v>
      </c>
      <c r="M46" s="1" t="s">
        <v>1490</v>
      </c>
      <c r="N46" s="1"/>
      <c r="O46" s="1"/>
      <c r="P46" s="2">
        <v>16.967199999999998</v>
      </c>
      <c r="Q46" s="2">
        <v>17.9772</v>
      </c>
      <c r="R46" s="1" t="s">
        <v>926</v>
      </c>
      <c r="S46" s="1" t="s">
        <v>1591</v>
      </c>
      <c r="T46" s="1" t="s">
        <v>1500</v>
      </c>
      <c r="U46" s="1" t="s">
        <v>1592</v>
      </c>
      <c r="V46" s="1" t="s">
        <v>774</v>
      </c>
      <c r="W46" s="1" t="s">
        <v>1593</v>
      </c>
      <c r="X46" s="1" t="s">
        <v>776</v>
      </c>
    </row>
    <row r="47" spans="1:24" x14ac:dyDescent="0.2">
      <c r="A47" s="1" t="s">
        <v>116</v>
      </c>
      <c r="B47" s="1" t="s">
        <v>4848</v>
      </c>
      <c r="C47" s="1" t="s">
        <v>4849</v>
      </c>
      <c r="D47" s="4" t="s">
        <v>772</v>
      </c>
      <c r="E47" s="5">
        <v>1</v>
      </c>
      <c r="F47" s="5">
        <v>20</v>
      </c>
      <c r="G47" s="11">
        <v>344.4</v>
      </c>
      <c r="H47" s="14" t="s">
        <v>4860</v>
      </c>
      <c r="I47" s="20">
        <f>Plumbing_Expansion_US[[#This Row],[USD List / Unit]]*$I$3</f>
        <v>344.4</v>
      </c>
      <c r="J47" s="6">
        <v>627998017270</v>
      </c>
      <c r="K47" s="1"/>
      <c r="L47" s="1" t="s">
        <v>10</v>
      </c>
      <c r="M47" s="1" t="s">
        <v>1490</v>
      </c>
      <c r="N47" s="1"/>
      <c r="O47" s="1"/>
      <c r="P47" s="2">
        <v>16.967199999999998</v>
      </c>
      <c r="Q47" s="2">
        <v>17.9772</v>
      </c>
      <c r="R47" s="1" t="s">
        <v>926</v>
      </c>
      <c r="S47" s="1" t="s">
        <v>4882</v>
      </c>
      <c r="T47" s="1" t="s">
        <v>1500</v>
      </c>
      <c r="U47" s="1" t="s">
        <v>4808</v>
      </c>
      <c r="V47" s="1" t="s">
        <v>774</v>
      </c>
      <c r="W47" s="1" t="s">
        <v>4809</v>
      </c>
      <c r="X47" s="1" t="s">
        <v>776</v>
      </c>
    </row>
    <row r="48" spans="1:24" x14ac:dyDescent="0.2">
      <c r="A48" s="1"/>
      <c r="B48" s="1" t="s">
        <v>1594</v>
      </c>
      <c r="C48" s="1" t="s">
        <v>1595</v>
      </c>
      <c r="D48" s="4" t="s">
        <v>30</v>
      </c>
      <c r="E48" s="5">
        <v>1</v>
      </c>
      <c r="F48" s="5">
        <v>48</v>
      </c>
      <c r="G48" s="11">
        <v>275.10000000000002</v>
      </c>
      <c r="H48" s="14" t="s">
        <v>4631</v>
      </c>
      <c r="I48" s="20">
        <f>Plumbing_Expansion_US[[#This Row],[USD List / Unit]]*$I$3</f>
        <v>275.10000000000002</v>
      </c>
      <c r="J48" s="6">
        <v>627998000265</v>
      </c>
      <c r="K48" s="1"/>
      <c r="L48" s="1" t="s">
        <v>10</v>
      </c>
      <c r="M48" s="1" t="s">
        <v>1490</v>
      </c>
      <c r="N48" s="1"/>
      <c r="O48" s="1"/>
      <c r="P48" s="2">
        <v>16.248200000000001</v>
      </c>
      <c r="Q48" s="2">
        <v>18.587199999999999</v>
      </c>
      <c r="R48" s="1" t="s">
        <v>926</v>
      </c>
      <c r="S48" s="1" t="s">
        <v>1596</v>
      </c>
      <c r="T48" s="1" t="s">
        <v>1500</v>
      </c>
      <c r="U48" s="1" t="s">
        <v>1597</v>
      </c>
      <c r="V48" s="1" t="s">
        <v>33</v>
      </c>
      <c r="W48" s="1" t="s">
        <v>1598</v>
      </c>
      <c r="X48" s="1" t="s">
        <v>35</v>
      </c>
    </row>
    <row r="49" spans="1:24" x14ac:dyDescent="0.2">
      <c r="A49" s="1" t="s">
        <v>116</v>
      </c>
      <c r="B49" s="1" t="s">
        <v>4850</v>
      </c>
      <c r="C49" s="1" t="s">
        <v>4851</v>
      </c>
      <c r="D49" s="4" t="s">
        <v>30</v>
      </c>
      <c r="E49" s="5">
        <v>1</v>
      </c>
      <c r="F49" s="5">
        <v>48</v>
      </c>
      <c r="G49" s="11">
        <v>305.7</v>
      </c>
      <c r="H49" s="14" t="s">
        <v>4860</v>
      </c>
      <c r="I49" s="20">
        <f>Plumbing_Expansion_US[[#This Row],[USD List / Unit]]*$I$3</f>
        <v>305.7</v>
      </c>
      <c r="J49" s="6">
        <v>627998017287</v>
      </c>
      <c r="K49" s="1"/>
      <c r="L49" s="1" t="s">
        <v>10</v>
      </c>
      <c r="M49" s="1" t="s">
        <v>1490</v>
      </c>
      <c r="N49" s="1"/>
      <c r="O49" s="1"/>
      <c r="P49" s="2">
        <v>16.248200000000001</v>
      </c>
      <c r="Q49" s="2">
        <v>18.587199999999999</v>
      </c>
      <c r="R49" s="1" t="s">
        <v>926</v>
      </c>
      <c r="S49" s="1" t="s">
        <v>4852</v>
      </c>
      <c r="T49" s="1" t="s">
        <v>1500</v>
      </c>
      <c r="U49" s="1" t="s">
        <v>4810</v>
      </c>
      <c r="V49" s="1" t="s">
        <v>33</v>
      </c>
      <c r="W49" s="1" t="s">
        <v>4811</v>
      </c>
      <c r="X49" s="1" t="s">
        <v>35</v>
      </c>
    </row>
    <row r="50" spans="1:24" x14ac:dyDescent="0.2">
      <c r="A50" s="1"/>
      <c r="B50" s="1" t="s">
        <v>1599</v>
      </c>
      <c r="C50" s="1" t="s">
        <v>1600</v>
      </c>
      <c r="D50" s="4" t="s">
        <v>30</v>
      </c>
      <c r="E50" s="5">
        <v>1</v>
      </c>
      <c r="F50" s="5">
        <v>21</v>
      </c>
      <c r="G50" s="11">
        <v>478.5</v>
      </c>
      <c r="H50" s="14" t="s">
        <v>4631</v>
      </c>
      <c r="I50" s="20">
        <f>Plumbing_Expansion_US[[#This Row],[USD List / Unit]]*$I$3</f>
        <v>478.5</v>
      </c>
      <c r="J50" s="6">
        <v>627998000272</v>
      </c>
      <c r="K50" s="1"/>
      <c r="L50" s="1" t="s">
        <v>10</v>
      </c>
      <c r="M50" s="1" t="s">
        <v>1490</v>
      </c>
      <c r="N50" s="1"/>
      <c r="O50" s="1"/>
      <c r="P50" s="2">
        <v>30.661899999999999</v>
      </c>
      <c r="Q50" s="2">
        <v>33.851900000000001</v>
      </c>
      <c r="R50" s="1" t="s">
        <v>926</v>
      </c>
      <c r="S50" s="1" t="s">
        <v>1601</v>
      </c>
      <c r="T50" s="1" t="s">
        <v>1500</v>
      </c>
      <c r="U50" s="1" t="s">
        <v>1602</v>
      </c>
      <c r="V50" s="1" t="s">
        <v>33</v>
      </c>
      <c r="W50" s="1" t="s">
        <v>1603</v>
      </c>
      <c r="X50" s="1" t="s">
        <v>35</v>
      </c>
    </row>
    <row r="51" spans="1:24" x14ac:dyDescent="0.2">
      <c r="A51" s="1" t="s">
        <v>116</v>
      </c>
      <c r="B51" s="1" t="s">
        <v>4853</v>
      </c>
      <c r="C51" s="1" t="s">
        <v>4854</v>
      </c>
      <c r="D51" s="4" t="s">
        <v>30</v>
      </c>
      <c r="E51" s="5">
        <v>1</v>
      </c>
      <c r="F51" s="5">
        <v>21</v>
      </c>
      <c r="G51" s="11">
        <v>530.70000000000005</v>
      </c>
      <c r="H51" s="14" t="s">
        <v>4860</v>
      </c>
      <c r="I51" s="20">
        <f>Plumbing_Expansion_US[[#This Row],[USD List / Unit]]*$I$3</f>
        <v>530.70000000000005</v>
      </c>
      <c r="J51" s="6">
        <v>627998017294</v>
      </c>
      <c r="K51" s="1"/>
      <c r="L51" s="1" t="s">
        <v>10</v>
      </c>
      <c r="M51" s="1" t="s">
        <v>1490</v>
      </c>
      <c r="N51" s="1"/>
      <c r="O51" s="1"/>
      <c r="P51" s="2">
        <v>30.661899999999999</v>
      </c>
      <c r="Q51" s="2">
        <v>33.851900000000001</v>
      </c>
      <c r="R51" s="1" t="s">
        <v>926</v>
      </c>
      <c r="S51" s="1" t="s">
        <v>4855</v>
      </c>
      <c r="T51" s="1" t="s">
        <v>1500</v>
      </c>
      <c r="U51" s="1" t="s">
        <v>4812</v>
      </c>
      <c r="V51" s="1" t="s">
        <v>33</v>
      </c>
      <c r="W51" s="1" t="s">
        <v>4813</v>
      </c>
      <c r="X51" s="1" t="s">
        <v>35</v>
      </c>
    </row>
    <row r="52" spans="1:24" x14ac:dyDescent="0.2">
      <c r="A52" s="1"/>
      <c r="B52" s="1" t="s">
        <v>1604</v>
      </c>
      <c r="C52" s="1" t="s">
        <v>1605</v>
      </c>
      <c r="D52" s="4" t="s">
        <v>30</v>
      </c>
      <c r="E52" s="5">
        <v>1</v>
      </c>
      <c r="F52" s="5">
        <v>11</v>
      </c>
      <c r="G52" s="11">
        <v>931.2</v>
      </c>
      <c r="H52" s="14" t="s">
        <v>4631</v>
      </c>
      <c r="I52" s="20">
        <f>Plumbing_Expansion_US[[#This Row],[USD List / Unit]]*$I$3</f>
        <v>931.2</v>
      </c>
      <c r="J52" s="6">
        <v>627998006397</v>
      </c>
      <c r="K52" s="1"/>
      <c r="L52" s="1" t="s">
        <v>10</v>
      </c>
      <c r="M52" s="1" t="s">
        <v>31</v>
      </c>
      <c r="N52" s="1"/>
      <c r="O52" s="1"/>
      <c r="P52" s="2">
        <v>50.901600000000002</v>
      </c>
      <c r="Q52" s="2">
        <v>54.651600000000002</v>
      </c>
      <c r="R52" s="1" t="s">
        <v>926</v>
      </c>
      <c r="S52" s="1" t="s">
        <v>1606</v>
      </c>
      <c r="T52" s="1" t="s">
        <v>1500</v>
      </c>
      <c r="U52" s="1" t="s">
        <v>1607</v>
      </c>
      <c r="V52" s="1" t="s">
        <v>33</v>
      </c>
      <c r="W52" s="1" t="s">
        <v>1608</v>
      </c>
      <c r="X52" s="1" t="s">
        <v>35</v>
      </c>
    </row>
    <row r="53" spans="1:24" x14ac:dyDescent="0.2">
      <c r="A53" s="1" t="s">
        <v>116</v>
      </c>
      <c r="B53" s="1" t="s">
        <v>4856</v>
      </c>
      <c r="C53" s="1" t="s">
        <v>4857</v>
      </c>
      <c r="D53" s="4" t="s">
        <v>30</v>
      </c>
      <c r="E53" s="5">
        <v>1</v>
      </c>
      <c r="F53" s="5">
        <v>11</v>
      </c>
      <c r="G53" s="11">
        <v>1033.2</v>
      </c>
      <c r="H53" s="14" t="s">
        <v>4860</v>
      </c>
      <c r="I53" s="20">
        <f>Plumbing_Expansion_US[[#This Row],[USD List / Unit]]*$I$3</f>
        <v>1033.2</v>
      </c>
      <c r="J53" s="6">
        <v>627998017300</v>
      </c>
      <c r="K53" s="1"/>
      <c r="L53" s="1" t="s">
        <v>10</v>
      </c>
      <c r="M53" s="1" t="s">
        <v>1490</v>
      </c>
      <c r="N53" s="1"/>
      <c r="O53" s="1"/>
      <c r="P53" s="2">
        <v>50.901600000000002</v>
      </c>
      <c r="Q53" s="2">
        <v>54.651600000000002</v>
      </c>
      <c r="R53" s="1" t="s">
        <v>926</v>
      </c>
      <c r="S53" s="1" t="s">
        <v>4858</v>
      </c>
      <c r="T53" s="1" t="s">
        <v>1500</v>
      </c>
      <c r="U53" s="1" t="s">
        <v>4814</v>
      </c>
      <c r="V53" s="1" t="s">
        <v>33</v>
      </c>
      <c r="W53" s="1" t="s">
        <v>4815</v>
      </c>
      <c r="X53" s="1" t="s">
        <v>35</v>
      </c>
    </row>
    <row r="54" spans="1:24" x14ac:dyDescent="0.2">
      <c r="A54" s="1"/>
      <c r="B54" s="1" t="s">
        <v>1609</v>
      </c>
      <c r="C54" s="1" t="s">
        <v>1610</v>
      </c>
      <c r="D54" s="4" t="s">
        <v>30</v>
      </c>
      <c r="E54" s="5">
        <v>1</v>
      </c>
      <c r="F54" s="5">
        <v>32</v>
      </c>
      <c r="G54" s="11">
        <v>458.5</v>
      </c>
      <c r="H54" s="14" t="s">
        <v>4631</v>
      </c>
      <c r="I54" s="20">
        <f>Plumbing_Expansion_US[[#This Row],[USD List / Unit]]*$I$3</f>
        <v>458.5</v>
      </c>
      <c r="J54" s="6">
        <v>627998000289</v>
      </c>
      <c r="K54" s="1"/>
      <c r="L54" s="1" t="s">
        <v>10</v>
      </c>
      <c r="M54" s="1" t="s">
        <v>1490</v>
      </c>
      <c r="N54" s="1"/>
      <c r="O54" s="1"/>
      <c r="P54" s="2">
        <v>27.080300000000001</v>
      </c>
      <c r="Q54" s="2">
        <v>29.400300000000001</v>
      </c>
      <c r="R54" s="1" t="s">
        <v>926</v>
      </c>
      <c r="S54" s="1" t="s">
        <v>1611</v>
      </c>
      <c r="T54" s="1" t="s">
        <v>1500</v>
      </c>
      <c r="U54" s="1" t="s">
        <v>1612</v>
      </c>
      <c r="V54" s="1" t="s">
        <v>33</v>
      </c>
      <c r="W54" s="1" t="s">
        <v>1613</v>
      </c>
      <c r="X54" s="1" t="s">
        <v>35</v>
      </c>
    </row>
    <row r="55" spans="1:24" x14ac:dyDescent="0.2">
      <c r="A55" s="1"/>
      <c r="B55" s="1" t="s">
        <v>2981</v>
      </c>
      <c r="C55" s="1" t="s">
        <v>2982</v>
      </c>
      <c r="D55" s="4" t="s">
        <v>30</v>
      </c>
      <c r="E55" s="5">
        <v>1</v>
      </c>
      <c r="F55" s="5">
        <v>14</v>
      </c>
      <c r="G55" s="11">
        <v>557.20000000000005</v>
      </c>
      <c r="H55" s="14" t="s">
        <v>4864</v>
      </c>
      <c r="I55" s="20">
        <f>Plumbing_Expansion_US[[#This Row],[USD List / Unit]]*$I$3</f>
        <v>557.20000000000005</v>
      </c>
      <c r="J55" s="6">
        <v>627998006304</v>
      </c>
      <c r="K55" s="1"/>
      <c r="L55" s="1" t="s">
        <v>10</v>
      </c>
      <c r="M55" s="1" t="s">
        <v>1490</v>
      </c>
      <c r="N55" s="1"/>
      <c r="O55" s="1"/>
      <c r="P55" s="2">
        <v>22.967199999999998</v>
      </c>
      <c r="Q55" s="2">
        <v>26.717199999999998</v>
      </c>
      <c r="R55" s="1" t="s">
        <v>926</v>
      </c>
      <c r="S55" s="1" t="s">
        <v>2983</v>
      </c>
      <c r="T55" s="1"/>
      <c r="U55" s="1" t="s">
        <v>2984</v>
      </c>
      <c r="V55" s="1" t="s">
        <v>33</v>
      </c>
      <c r="W55" s="1" t="s">
        <v>2985</v>
      </c>
      <c r="X55" s="1" t="s">
        <v>35</v>
      </c>
    </row>
    <row r="56" spans="1:24" x14ac:dyDescent="0.2">
      <c r="A56" s="1"/>
      <c r="B56" s="1" t="s">
        <v>2986</v>
      </c>
      <c r="C56" s="1" t="s">
        <v>2987</v>
      </c>
      <c r="D56" s="4" t="s">
        <v>30</v>
      </c>
      <c r="E56" s="5">
        <v>1</v>
      </c>
      <c r="F56" s="5">
        <v>14</v>
      </c>
      <c r="G56" s="11">
        <v>557.20000000000005</v>
      </c>
      <c r="H56" s="14" t="s">
        <v>4864</v>
      </c>
      <c r="I56" s="20">
        <f>Plumbing_Expansion_US[[#This Row],[USD List / Unit]]*$I$3</f>
        <v>557.20000000000005</v>
      </c>
      <c r="J56" s="6">
        <v>627998006328</v>
      </c>
      <c r="K56" s="1"/>
      <c r="L56" s="1" t="s">
        <v>10</v>
      </c>
      <c r="M56" s="1" t="s">
        <v>1490</v>
      </c>
      <c r="N56" s="1"/>
      <c r="O56" s="1"/>
      <c r="P56" s="2">
        <v>22.967199999999998</v>
      </c>
      <c r="Q56" s="2">
        <v>26.717199999999998</v>
      </c>
      <c r="R56" s="1" t="s">
        <v>926</v>
      </c>
      <c r="S56" s="1" t="s">
        <v>2988</v>
      </c>
      <c r="T56" s="1"/>
      <c r="U56" s="1" t="s">
        <v>2989</v>
      </c>
      <c r="V56" s="1" t="s">
        <v>33</v>
      </c>
      <c r="W56" s="1" t="s">
        <v>2990</v>
      </c>
      <c r="X56" s="1" t="s">
        <v>35</v>
      </c>
    </row>
    <row r="57" spans="1:24" x14ac:dyDescent="0.2">
      <c r="A57" s="1"/>
      <c r="B57" s="1" t="s">
        <v>2991</v>
      </c>
      <c r="C57" s="1" t="s">
        <v>2992</v>
      </c>
      <c r="D57" s="4" t="s">
        <v>2</v>
      </c>
      <c r="E57" s="5">
        <v>1</v>
      </c>
      <c r="F57" s="5"/>
      <c r="G57" s="11">
        <v>199.5</v>
      </c>
      <c r="H57" s="14" t="s">
        <v>4864</v>
      </c>
      <c r="I57" s="20">
        <f>Plumbing_Expansion_US[[#This Row],[USD List / Unit]]*$I$3</f>
        <v>199.5</v>
      </c>
      <c r="J57" s="6">
        <v>627998015016</v>
      </c>
      <c r="K57" s="1"/>
      <c r="L57" s="1" t="s">
        <v>342</v>
      </c>
      <c r="M57" s="1" t="s">
        <v>31</v>
      </c>
      <c r="N57" s="1"/>
      <c r="O57" s="1"/>
      <c r="P57" s="2">
        <v>0</v>
      </c>
      <c r="Q57" s="2">
        <v>0</v>
      </c>
      <c r="R57" s="1" t="s">
        <v>926</v>
      </c>
      <c r="S57" s="1" t="s">
        <v>2993</v>
      </c>
      <c r="T57" s="1" t="s">
        <v>2994</v>
      </c>
      <c r="U57" s="1"/>
      <c r="V57" s="1" t="s">
        <v>4</v>
      </c>
      <c r="W57" s="1"/>
      <c r="X57" s="1" t="s">
        <v>6</v>
      </c>
    </row>
    <row r="58" spans="1:24" x14ac:dyDescent="0.2">
      <c r="A58" s="1"/>
      <c r="B58" s="1" t="s">
        <v>2995</v>
      </c>
      <c r="C58" s="1" t="s">
        <v>2996</v>
      </c>
      <c r="D58" s="4" t="s">
        <v>30</v>
      </c>
      <c r="E58" s="5">
        <v>1</v>
      </c>
      <c r="F58" s="5">
        <v>18</v>
      </c>
      <c r="G58" s="11">
        <v>521.70000000000005</v>
      </c>
      <c r="H58" s="14" t="s">
        <v>4864</v>
      </c>
      <c r="I58" s="20">
        <f>Plumbing_Expansion_US[[#This Row],[USD List / Unit]]*$I$3</f>
        <v>521.70000000000005</v>
      </c>
      <c r="J58" s="6">
        <v>627998004645</v>
      </c>
      <c r="K58" s="1"/>
      <c r="L58" s="1" t="s">
        <v>10</v>
      </c>
      <c r="M58" s="1" t="s">
        <v>1490</v>
      </c>
      <c r="N58" s="1"/>
      <c r="O58" s="1"/>
      <c r="P58" s="2">
        <v>25.248200000000001</v>
      </c>
      <c r="Q58" s="2">
        <v>28.478200000000001</v>
      </c>
      <c r="R58" s="1" t="s">
        <v>926</v>
      </c>
      <c r="S58" s="1" t="s">
        <v>2997</v>
      </c>
      <c r="T58" s="1"/>
      <c r="U58" s="1" t="s">
        <v>2998</v>
      </c>
      <c r="V58" s="1" t="s">
        <v>33</v>
      </c>
      <c r="W58" s="1" t="s">
        <v>2999</v>
      </c>
      <c r="X58" s="1" t="s">
        <v>35</v>
      </c>
    </row>
    <row r="59" spans="1:24" x14ac:dyDescent="0.2">
      <c r="A59" s="1"/>
      <c r="B59" s="1" t="s">
        <v>3000</v>
      </c>
      <c r="C59" s="1" t="s">
        <v>3001</v>
      </c>
      <c r="D59" s="4" t="s">
        <v>30</v>
      </c>
      <c r="E59" s="5">
        <v>1</v>
      </c>
      <c r="F59" s="5">
        <v>18</v>
      </c>
      <c r="G59" s="11">
        <v>521.70000000000005</v>
      </c>
      <c r="H59" s="14" t="s">
        <v>4864</v>
      </c>
      <c r="I59" s="20">
        <f>Plumbing_Expansion_US[[#This Row],[USD List / Unit]]*$I$3</f>
        <v>521.70000000000005</v>
      </c>
      <c r="J59" s="6">
        <v>627998004652</v>
      </c>
      <c r="K59" s="1"/>
      <c r="L59" s="1" t="s">
        <v>10</v>
      </c>
      <c r="M59" s="1" t="s">
        <v>1490</v>
      </c>
      <c r="N59" s="1"/>
      <c r="O59" s="1"/>
      <c r="P59" s="2">
        <v>25.248200000000001</v>
      </c>
      <c r="Q59" s="2">
        <v>28.478200000000001</v>
      </c>
      <c r="R59" s="1" t="s">
        <v>926</v>
      </c>
      <c r="S59" s="1" t="s">
        <v>3002</v>
      </c>
      <c r="T59" s="1"/>
      <c r="U59" s="1" t="s">
        <v>3003</v>
      </c>
      <c r="V59" s="1" t="s">
        <v>33</v>
      </c>
      <c r="W59" s="1" t="s">
        <v>3004</v>
      </c>
      <c r="X59" s="1" t="s">
        <v>35</v>
      </c>
    </row>
    <row r="60" spans="1:24" x14ac:dyDescent="0.2">
      <c r="A60" s="1"/>
      <c r="B60" s="1" t="s">
        <v>3005</v>
      </c>
      <c r="C60" s="1" t="s">
        <v>3006</v>
      </c>
      <c r="D60" s="4" t="s">
        <v>2</v>
      </c>
      <c r="E60" s="5">
        <v>1</v>
      </c>
      <c r="F60" s="5"/>
      <c r="G60" s="11">
        <v>342</v>
      </c>
      <c r="H60" s="14" t="s">
        <v>4864</v>
      </c>
      <c r="I60" s="20">
        <f>Plumbing_Expansion_US[[#This Row],[USD List / Unit]]*$I$3</f>
        <v>342</v>
      </c>
      <c r="J60" s="6">
        <v>627998015023</v>
      </c>
      <c r="K60" s="1"/>
      <c r="L60" s="1" t="s">
        <v>342</v>
      </c>
      <c r="M60" s="1" t="s">
        <v>31</v>
      </c>
      <c r="N60" s="1"/>
      <c r="O60" s="1"/>
      <c r="P60" s="2">
        <v>0</v>
      </c>
      <c r="Q60" s="2">
        <v>0</v>
      </c>
      <c r="R60" s="1" t="s">
        <v>926</v>
      </c>
      <c r="S60" s="1" t="s">
        <v>3007</v>
      </c>
      <c r="T60" s="1" t="s">
        <v>3008</v>
      </c>
      <c r="U60" s="1"/>
      <c r="V60" s="1" t="s">
        <v>4</v>
      </c>
      <c r="W60" s="1"/>
      <c r="X60" s="1" t="s">
        <v>6</v>
      </c>
    </row>
    <row r="61" spans="1:24" x14ac:dyDescent="0.2">
      <c r="A61" s="1"/>
      <c r="B61" s="1" t="s">
        <v>3009</v>
      </c>
      <c r="C61" s="1" t="s">
        <v>3010</v>
      </c>
      <c r="D61" s="4" t="s">
        <v>30</v>
      </c>
      <c r="E61" s="5">
        <v>1</v>
      </c>
      <c r="F61" s="5">
        <v>9</v>
      </c>
      <c r="G61" s="11">
        <v>919.5</v>
      </c>
      <c r="H61" s="14" t="s">
        <v>4864</v>
      </c>
      <c r="I61" s="20">
        <f>Plumbing_Expansion_US[[#This Row],[USD List / Unit]]*$I$3</f>
        <v>919.5</v>
      </c>
      <c r="J61" s="6">
        <v>627998009855</v>
      </c>
      <c r="K61" s="1"/>
      <c r="L61" s="1" t="s">
        <v>10</v>
      </c>
      <c r="M61" s="1" t="s">
        <v>31</v>
      </c>
      <c r="N61" s="1"/>
      <c r="O61" s="1"/>
      <c r="P61" s="2">
        <v>47.761899999999997</v>
      </c>
      <c r="Q61" s="2">
        <v>54.321899999999999</v>
      </c>
      <c r="R61" s="1" t="s">
        <v>926</v>
      </c>
      <c r="S61" s="1" t="s">
        <v>3011</v>
      </c>
      <c r="T61" s="1"/>
      <c r="U61" s="1" t="s">
        <v>3012</v>
      </c>
      <c r="V61" s="1" t="s">
        <v>33</v>
      </c>
      <c r="W61" s="1" t="s">
        <v>3013</v>
      </c>
      <c r="X61" s="1" t="s">
        <v>35</v>
      </c>
    </row>
    <row r="62" spans="1:24" x14ac:dyDescent="0.2">
      <c r="A62" s="1"/>
      <c r="B62" s="1" t="s">
        <v>3014</v>
      </c>
      <c r="C62" s="1" t="s">
        <v>3015</v>
      </c>
      <c r="D62" s="4" t="s">
        <v>30</v>
      </c>
      <c r="E62" s="5">
        <v>1</v>
      </c>
      <c r="F62" s="5">
        <v>9</v>
      </c>
      <c r="G62" s="11">
        <v>919.5</v>
      </c>
      <c r="H62" s="14" t="s">
        <v>4864</v>
      </c>
      <c r="I62" s="20">
        <f>Plumbing_Expansion_US[[#This Row],[USD List / Unit]]*$I$3</f>
        <v>919.5</v>
      </c>
      <c r="J62" s="6">
        <v>627998009862</v>
      </c>
      <c r="K62" s="1"/>
      <c r="L62" s="1" t="s">
        <v>10</v>
      </c>
      <c r="M62" s="1" t="s">
        <v>31</v>
      </c>
      <c r="N62" s="1"/>
      <c r="O62" s="1"/>
      <c r="P62" s="2">
        <v>47.761899999999997</v>
      </c>
      <c r="Q62" s="2">
        <v>54.321899999999999</v>
      </c>
      <c r="R62" s="1" t="s">
        <v>926</v>
      </c>
      <c r="S62" s="1" t="s">
        <v>3016</v>
      </c>
      <c r="T62" s="1"/>
      <c r="U62" s="1" t="s">
        <v>3017</v>
      </c>
      <c r="V62" s="1" t="s">
        <v>33</v>
      </c>
      <c r="W62" s="1" t="s">
        <v>3018</v>
      </c>
      <c r="X62" s="1" t="s">
        <v>35</v>
      </c>
    </row>
    <row r="63" spans="1:24" x14ac:dyDescent="0.2">
      <c r="A63" s="1"/>
      <c r="B63" s="1" t="s">
        <v>3143</v>
      </c>
      <c r="C63" s="1" t="s">
        <v>3144</v>
      </c>
      <c r="D63" s="4" t="s">
        <v>2</v>
      </c>
      <c r="E63" s="5">
        <v>5</v>
      </c>
      <c r="F63" s="5">
        <v>80</v>
      </c>
      <c r="G63" s="11">
        <v>16.036000000000001</v>
      </c>
      <c r="H63" s="14" t="s">
        <v>4721</v>
      </c>
      <c r="I63" s="20">
        <f>Plumbing_Expansion_US[[#This Row],[USD List / Unit]]*$I$3</f>
        <v>16.036000000000001</v>
      </c>
      <c r="J63" s="6">
        <v>627998016129</v>
      </c>
      <c r="K63" s="1"/>
      <c r="L63" s="1" t="s">
        <v>109</v>
      </c>
      <c r="M63" s="1" t="s">
        <v>1202</v>
      </c>
      <c r="N63" s="1"/>
      <c r="O63" s="1"/>
      <c r="P63" s="2">
        <v>0.08</v>
      </c>
      <c r="Q63" s="2">
        <v>0.08</v>
      </c>
      <c r="R63" s="1" t="s">
        <v>926</v>
      </c>
      <c r="S63" s="1" t="s">
        <v>3145</v>
      </c>
      <c r="T63" s="1" t="s">
        <v>1211</v>
      </c>
      <c r="U63" s="1" t="s">
        <v>3146</v>
      </c>
      <c r="V63" s="1" t="s">
        <v>4</v>
      </c>
      <c r="W63" s="1" t="s">
        <v>3147</v>
      </c>
      <c r="X63" s="1" t="s">
        <v>6</v>
      </c>
    </row>
    <row r="64" spans="1:24" x14ac:dyDescent="0.2">
      <c r="A64" s="1"/>
      <c r="B64" s="1" t="s">
        <v>3148</v>
      </c>
      <c r="C64" s="1" t="s">
        <v>3149</v>
      </c>
      <c r="D64" s="4" t="s">
        <v>2</v>
      </c>
      <c r="E64" s="5">
        <v>5</v>
      </c>
      <c r="F64" s="5">
        <v>60</v>
      </c>
      <c r="G64" s="11">
        <v>22.795000000000002</v>
      </c>
      <c r="H64" s="14" t="s">
        <v>4721</v>
      </c>
      <c r="I64" s="20">
        <f>Plumbing_Expansion_US[[#This Row],[USD List / Unit]]*$I$3</f>
        <v>22.795000000000002</v>
      </c>
      <c r="J64" s="6">
        <v>627998016136</v>
      </c>
      <c r="K64" s="1"/>
      <c r="L64" s="1" t="s">
        <v>109</v>
      </c>
      <c r="M64" s="1" t="s">
        <v>1202</v>
      </c>
      <c r="N64" s="1"/>
      <c r="O64" s="1"/>
      <c r="P64" s="2">
        <v>0.11</v>
      </c>
      <c r="Q64" s="2">
        <v>0.11</v>
      </c>
      <c r="R64" s="1" t="s">
        <v>926</v>
      </c>
      <c r="S64" s="1" t="s">
        <v>3150</v>
      </c>
      <c r="T64" s="1" t="s">
        <v>1211</v>
      </c>
      <c r="U64" s="1" t="s">
        <v>3151</v>
      </c>
      <c r="V64" s="1" t="s">
        <v>4</v>
      </c>
      <c r="W64" s="1" t="s">
        <v>3152</v>
      </c>
      <c r="X64" s="1" t="s">
        <v>6</v>
      </c>
    </row>
    <row r="65" spans="1:24" x14ac:dyDescent="0.2">
      <c r="A65" s="1"/>
      <c r="B65" s="1" t="s">
        <v>3153</v>
      </c>
      <c r="C65" s="1" t="s">
        <v>3154</v>
      </c>
      <c r="D65" s="4" t="s">
        <v>2</v>
      </c>
      <c r="E65" s="5">
        <v>5</v>
      </c>
      <c r="F65" s="5">
        <v>40</v>
      </c>
      <c r="G65" s="11">
        <v>28.048999999999999</v>
      </c>
      <c r="H65" s="14" t="s">
        <v>4721</v>
      </c>
      <c r="I65" s="20">
        <f>Plumbing_Expansion_US[[#This Row],[USD List / Unit]]*$I$3</f>
        <v>28.048999999999999</v>
      </c>
      <c r="J65" s="6">
        <v>627998016143</v>
      </c>
      <c r="K65" s="1"/>
      <c r="L65" s="1" t="s">
        <v>109</v>
      </c>
      <c r="M65" s="1" t="s">
        <v>1202</v>
      </c>
      <c r="N65" s="1"/>
      <c r="O65" s="1"/>
      <c r="P65" s="2">
        <v>0.15</v>
      </c>
      <c r="Q65" s="2">
        <v>0.15</v>
      </c>
      <c r="R65" s="1" t="s">
        <v>926</v>
      </c>
      <c r="S65" s="1" t="s">
        <v>3155</v>
      </c>
      <c r="T65" s="1" t="s">
        <v>1211</v>
      </c>
      <c r="U65" s="1" t="s">
        <v>3156</v>
      </c>
      <c r="V65" s="1" t="s">
        <v>4</v>
      </c>
      <c r="W65" s="1" t="s">
        <v>3157</v>
      </c>
      <c r="X65" s="1" t="s">
        <v>6</v>
      </c>
    </row>
    <row r="66" spans="1:24" x14ac:dyDescent="0.2">
      <c r="A66" s="1"/>
      <c r="B66" s="1" t="s">
        <v>3158</v>
      </c>
      <c r="C66" s="1" t="s">
        <v>3159</v>
      </c>
      <c r="D66" s="4" t="s">
        <v>2</v>
      </c>
      <c r="E66" s="5">
        <v>5</v>
      </c>
      <c r="F66" s="5">
        <v>40</v>
      </c>
      <c r="G66" s="11">
        <v>66.412000000000006</v>
      </c>
      <c r="H66" s="14" t="s">
        <v>4721</v>
      </c>
      <c r="I66" s="20">
        <f>Plumbing_Expansion_US[[#This Row],[USD List / Unit]]*$I$3</f>
        <v>66.412000000000006</v>
      </c>
      <c r="J66" s="6">
        <v>627998016150</v>
      </c>
      <c r="K66" s="1"/>
      <c r="L66" s="1" t="s">
        <v>109</v>
      </c>
      <c r="M66" s="1" t="s">
        <v>1202</v>
      </c>
      <c r="N66" s="1"/>
      <c r="O66" s="1"/>
      <c r="P66" s="2">
        <v>0.21</v>
      </c>
      <c r="Q66" s="2">
        <v>0.21</v>
      </c>
      <c r="R66" s="1" t="s">
        <v>926</v>
      </c>
      <c r="S66" s="1" t="s">
        <v>3160</v>
      </c>
      <c r="T66" s="1" t="s">
        <v>1211</v>
      </c>
      <c r="U66" s="1" t="s">
        <v>3161</v>
      </c>
      <c r="V66" s="1" t="s">
        <v>4</v>
      </c>
      <c r="W66" s="1" t="s">
        <v>3162</v>
      </c>
      <c r="X66" s="1" t="s">
        <v>6</v>
      </c>
    </row>
    <row r="67" spans="1:24" x14ac:dyDescent="0.2">
      <c r="A67" s="1"/>
      <c r="B67" s="1" t="s">
        <v>3163</v>
      </c>
      <c r="C67" s="1" t="s">
        <v>3164</v>
      </c>
      <c r="D67" s="4" t="s">
        <v>2</v>
      </c>
      <c r="E67" s="5">
        <v>5</v>
      </c>
      <c r="F67" s="5">
        <v>100</v>
      </c>
      <c r="G67" s="11">
        <v>13.728999999999999</v>
      </c>
      <c r="H67" s="14" t="s">
        <v>4721</v>
      </c>
      <c r="I67" s="20">
        <f>Plumbing_Expansion_US[[#This Row],[USD List / Unit]]*$I$3</f>
        <v>13.728999999999999</v>
      </c>
      <c r="J67" s="6">
        <v>627998016198</v>
      </c>
      <c r="K67" s="1"/>
      <c r="L67" s="1" t="s">
        <v>109</v>
      </c>
      <c r="M67" s="1" t="s">
        <v>1202</v>
      </c>
      <c r="N67" s="1"/>
      <c r="O67" s="1"/>
      <c r="P67" s="2">
        <v>0.06</v>
      </c>
      <c r="Q67" s="2">
        <v>0.06</v>
      </c>
      <c r="R67" s="1" t="s">
        <v>926</v>
      </c>
      <c r="S67" s="1" t="s">
        <v>3165</v>
      </c>
      <c r="T67" s="1" t="s">
        <v>3166</v>
      </c>
      <c r="U67" s="1" t="s">
        <v>3167</v>
      </c>
      <c r="V67" s="1" t="s">
        <v>4</v>
      </c>
      <c r="W67" s="1" t="s">
        <v>3168</v>
      </c>
      <c r="X67" s="1" t="s">
        <v>6</v>
      </c>
    </row>
    <row r="68" spans="1:24" x14ac:dyDescent="0.2">
      <c r="A68" s="1"/>
      <c r="B68" s="1" t="s">
        <v>3169</v>
      </c>
      <c r="C68" s="1" t="s">
        <v>3170</v>
      </c>
      <c r="D68" s="4" t="s">
        <v>2</v>
      </c>
      <c r="E68" s="5">
        <v>5</v>
      </c>
      <c r="F68" s="5">
        <v>80</v>
      </c>
      <c r="G68" s="11">
        <v>18.616</v>
      </c>
      <c r="H68" s="14" t="s">
        <v>4721</v>
      </c>
      <c r="I68" s="20">
        <f>Plumbing_Expansion_US[[#This Row],[USD List / Unit]]*$I$3</f>
        <v>18.616</v>
      </c>
      <c r="J68" s="6">
        <v>627998016167</v>
      </c>
      <c r="K68" s="1"/>
      <c r="L68" s="1" t="s">
        <v>109</v>
      </c>
      <c r="M68" s="1" t="s">
        <v>1202</v>
      </c>
      <c r="N68" s="1"/>
      <c r="O68" s="1"/>
      <c r="P68" s="2">
        <v>0.09</v>
      </c>
      <c r="Q68" s="2">
        <v>0.09</v>
      </c>
      <c r="R68" s="1" t="s">
        <v>926</v>
      </c>
      <c r="S68" s="1" t="s">
        <v>3171</v>
      </c>
      <c r="T68" s="1" t="s">
        <v>3166</v>
      </c>
      <c r="U68" s="1" t="s">
        <v>3172</v>
      </c>
      <c r="V68" s="1" t="s">
        <v>4</v>
      </c>
      <c r="W68" s="1" t="s">
        <v>3173</v>
      </c>
      <c r="X68" s="1" t="s">
        <v>6</v>
      </c>
    </row>
    <row r="69" spans="1:24" x14ac:dyDescent="0.2">
      <c r="A69" s="1"/>
      <c r="B69" s="1" t="s">
        <v>3174</v>
      </c>
      <c r="C69" s="1" t="s">
        <v>3175</v>
      </c>
      <c r="D69" s="4" t="s">
        <v>2</v>
      </c>
      <c r="E69" s="5">
        <v>5</v>
      </c>
      <c r="F69" s="5">
        <v>60</v>
      </c>
      <c r="G69" s="11">
        <v>23.196000000000002</v>
      </c>
      <c r="H69" s="14" t="s">
        <v>4721</v>
      </c>
      <c r="I69" s="20">
        <f>Plumbing_Expansion_US[[#This Row],[USD List / Unit]]*$I$3</f>
        <v>23.196000000000002</v>
      </c>
      <c r="J69" s="6">
        <v>627998016174</v>
      </c>
      <c r="K69" s="1"/>
      <c r="L69" s="1" t="s">
        <v>109</v>
      </c>
      <c r="M69" s="1" t="s">
        <v>1202</v>
      </c>
      <c r="N69" s="1"/>
      <c r="O69" s="1"/>
      <c r="P69" s="2">
        <v>0.12</v>
      </c>
      <c r="Q69" s="2">
        <v>0.12</v>
      </c>
      <c r="R69" s="1" t="s">
        <v>926</v>
      </c>
      <c r="S69" s="1" t="s">
        <v>3176</v>
      </c>
      <c r="T69" s="1" t="s">
        <v>3166</v>
      </c>
      <c r="U69" s="1" t="s">
        <v>3177</v>
      </c>
      <c r="V69" s="1" t="s">
        <v>4</v>
      </c>
      <c r="W69" s="1" t="s">
        <v>3178</v>
      </c>
      <c r="X69" s="1" t="s">
        <v>6</v>
      </c>
    </row>
    <row r="70" spans="1:24" x14ac:dyDescent="0.2">
      <c r="A70" s="1"/>
      <c r="B70" s="1" t="s">
        <v>3179</v>
      </c>
      <c r="C70" s="1" t="s">
        <v>3180</v>
      </c>
      <c r="D70" s="4" t="s">
        <v>2</v>
      </c>
      <c r="E70" s="5">
        <v>5</v>
      </c>
      <c r="F70" s="5">
        <v>40</v>
      </c>
      <c r="G70" s="11">
        <v>66.301000000000002</v>
      </c>
      <c r="H70" s="14" t="s">
        <v>4721</v>
      </c>
      <c r="I70" s="20">
        <f>Plumbing_Expansion_US[[#This Row],[USD List / Unit]]*$I$3</f>
        <v>66.301000000000002</v>
      </c>
      <c r="J70" s="6">
        <v>627998016181</v>
      </c>
      <c r="K70" s="1"/>
      <c r="L70" s="1" t="s">
        <v>109</v>
      </c>
      <c r="M70" s="1" t="s">
        <v>1202</v>
      </c>
      <c r="N70" s="1"/>
      <c r="O70" s="1"/>
      <c r="P70" s="2">
        <v>0.21</v>
      </c>
      <c r="Q70" s="2">
        <v>0.21</v>
      </c>
      <c r="R70" s="1" t="s">
        <v>926</v>
      </c>
      <c r="S70" s="1" t="s">
        <v>3181</v>
      </c>
      <c r="T70" s="1" t="s">
        <v>3166</v>
      </c>
      <c r="U70" s="1" t="s">
        <v>3182</v>
      </c>
      <c r="V70" s="1" t="s">
        <v>4</v>
      </c>
      <c r="W70" s="1" t="s">
        <v>3183</v>
      </c>
      <c r="X70" s="1" t="s">
        <v>6</v>
      </c>
    </row>
    <row r="71" spans="1:24" x14ac:dyDescent="0.2">
      <c r="A71" s="1"/>
      <c r="B71" s="1" t="s">
        <v>3184</v>
      </c>
      <c r="C71" s="1" t="s">
        <v>3185</v>
      </c>
      <c r="D71" s="4" t="s">
        <v>2</v>
      </c>
      <c r="E71" s="5">
        <v>25</v>
      </c>
      <c r="F71" s="5">
        <v>1000</v>
      </c>
      <c r="G71" s="11">
        <v>2.1819999999999999</v>
      </c>
      <c r="H71" s="14" t="s">
        <v>4710</v>
      </c>
      <c r="I71" s="20">
        <f>Plumbing_Expansion_US[[#This Row],[USD List / Unit]]*$I$3</f>
        <v>2.1819999999999999</v>
      </c>
      <c r="J71" s="6">
        <v>627998015863</v>
      </c>
      <c r="K71" s="1"/>
      <c r="L71" s="1" t="s">
        <v>10</v>
      </c>
      <c r="M71" s="1" t="s">
        <v>1202</v>
      </c>
      <c r="N71" s="1"/>
      <c r="O71" s="1"/>
      <c r="P71" s="2">
        <v>0.01</v>
      </c>
      <c r="Q71" s="2">
        <v>0.01</v>
      </c>
      <c r="R71" s="1" t="s">
        <v>926</v>
      </c>
      <c r="S71" s="1" t="s">
        <v>3186</v>
      </c>
      <c r="T71" s="1"/>
      <c r="U71" s="1" t="s">
        <v>3187</v>
      </c>
      <c r="V71" s="1" t="s">
        <v>4</v>
      </c>
      <c r="W71" s="1" t="s">
        <v>3188</v>
      </c>
      <c r="X71" s="1" t="s">
        <v>6</v>
      </c>
    </row>
    <row r="72" spans="1:24" x14ac:dyDescent="0.2">
      <c r="A72" s="1"/>
      <c r="B72" s="1" t="s">
        <v>3189</v>
      </c>
      <c r="C72" s="1" t="s">
        <v>3190</v>
      </c>
      <c r="D72" s="4" t="s">
        <v>2</v>
      </c>
      <c r="E72" s="5">
        <v>25</v>
      </c>
      <c r="F72" s="5">
        <v>500</v>
      </c>
      <c r="G72" s="11">
        <v>3.5230000000000001</v>
      </c>
      <c r="H72" s="14" t="s">
        <v>4710</v>
      </c>
      <c r="I72" s="20">
        <f>Plumbing_Expansion_US[[#This Row],[USD List / Unit]]*$I$3</f>
        <v>3.5230000000000001</v>
      </c>
      <c r="J72" s="6">
        <v>627998015870</v>
      </c>
      <c r="K72" s="1"/>
      <c r="L72" s="1" t="s">
        <v>10</v>
      </c>
      <c r="M72" s="1" t="s">
        <v>1202</v>
      </c>
      <c r="N72" s="1"/>
      <c r="O72" s="1"/>
      <c r="P72" s="2">
        <v>0.01</v>
      </c>
      <c r="Q72" s="2">
        <v>0.01</v>
      </c>
      <c r="R72" s="1" t="s">
        <v>926</v>
      </c>
      <c r="S72" s="1" t="s">
        <v>3191</v>
      </c>
      <c r="T72" s="1"/>
      <c r="U72" s="1" t="s">
        <v>3192</v>
      </c>
      <c r="V72" s="1" t="s">
        <v>4</v>
      </c>
      <c r="W72" s="1" t="s">
        <v>3193</v>
      </c>
      <c r="X72" s="1" t="s">
        <v>6</v>
      </c>
    </row>
    <row r="73" spans="1:24" x14ac:dyDescent="0.2">
      <c r="A73" s="1"/>
      <c r="B73" s="1" t="s">
        <v>886</v>
      </c>
      <c r="C73" s="1" t="s">
        <v>885</v>
      </c>
      <c r="D73" s="4" t="s">
        <v>2</v>
      </c>
      <c r="E73" s="5">
        <v>5</v>
      </c>
      <c r="F73" s="5">
        <v>600</v>
      </c>
      <c r="G73" s="11">
        <v>4.6840000000000002</v>
      </c>
      <c r="H73" s="14" t="s">
        <v>4710</v>
      </c>
      <c r="I73" s="20">
        <f>Plumbing_Expansion_US[[#This Row],[USD List / Unit]]*$I$3</f>
        <v>4.6840000000000002</v>
      </c>
      <c r="J73" s="6">
        <v>627998015887</v>
      </c>
      <c r="K73" s="1"/>
      <c r="L73" s="1" t="s">
        <v>10</v>
      </c>
      <c r="M73" s="1" t="s">
        <v>1202</v>
      </c>
      <c r="N73" s="1"/>
      <c r="O73" s="1"/>
      <c r="P73" s="2">
        <v>0.02</v>
      </c>
      <c r="Q73" s="2">
        <v>0.02</v>
      </c>
      <c r="R73" s="1" t="s">
        <v>926</v>
      </c>
      <c r="S73" s="1" t="s">
        <v>3194</v>
      </c>
      <c r="T73" s="1"/>
      <c r="U73" s="1" t="s">
        <v>884</v>
      </c>
      <c r="V73" s="1" t="s">
        <v>4</v>
      </c>
      <c r="W73" s="1" t="s">
        <v>883</v>
      </c>
      <c r="X73" s="1" t="s">
        <v>6</v>
      </c>
    </row>
    <row r="74" spans="1:24" x14ac:dyDescent="0.2">
      <c r="A74" s="1"/>
      <c r="B74" s="1" t="s">
        <v>3195</v>
      </c>
      <c r="C74" s="1" t="s">
        <v>3196</v>
      </c>
      <c r="D74" s="4" t="s">
        <v>2</v>
      </c>
      <c r="E74" s="5">
        <v>1</v>
      </c>
      <c r="F74" s="5">
        <v>50</v>
      </c>
      <c r="G74" s="11">
        <v>22.053999999999998</v>
      </c>
      <c r="H74" s="14" t="s">
        <v>4710</v>
      </c>
      <c r="I74" s="20">
        <f>Plumbing_Expansion_US[[#This Row],[USD List / Unit]]*$I$3</f>
        <v>22.053999999999998</v>
      </c>
      <c r="J74" s="6">
        <v>627998016662</v>
      </c>
      <c r="K74" s="1"/>
      <c r="L74" s="1" t="s">
        <v>109</v>
      </c>
      <c r="M74" s="1" t="s">
        <v>1202</v>
      </c>
      <c r="N74" s="1"/>
      <c r="O74" s="1"/>
      <c r="P74" s="2">
        <v>0.05</v>
      </c>
      <c r="Q74" s="2">
        <v>0.05</v>
      </c>
      <c r="R74" s="1" t="s">
        <v>926</v>
      </c>
      <c r="S74" s="1" t="s">
        <v>3197</v>
      </c>
      <c r="T74" s="1"/>
      <c r="U74" s="1" t="s">
        <v>3198</v>
      </c>
      <c r="V74" s="1" t="s">
        <v>4</v>
      </c>
      <c r="W74" s="1" t="s">
        <v>3199</v>
      </c>
      <c r="X74" s="1" t="s">
        <v>6</v>
      </c>
    </row>
    <row r="75" spans="1:24" x14ac:dyDescent="0.2">
      <c r="A75" s="1"/>
      <c r="B75" s="1" t="s">
        <v>3200</v>
      </c>
      <c r="C75" s="1" t="s">
        <v>3201</v>
      </c>
      <c r="D75" s="4" t="s">
        <v>2</v>
      </c>
      <c r="E75" s="5">
        <v>1</v>
      </c>
      <c r="F75" s="5">
        <v>50</v>
      </c>
      <c r="G75" s="11">
        <v>33.957000000000001</v>
      </c>
      <c r="H75" s="14" t="s">
        <v>4710</v>
      </c>
      <c r="I75" s="20">
        <f>Plumbing_Expansion_US[[#This Row],[USD List / Unit]]*$I$3</f>
        <v>33.957000000000001</v>
      </c>
      <c r="J75" s="6">
        <v>627998016679</v>
      </c>
      <c r="K75" s="1"/>
      <c r="L75" s="1" t="s">
        <v>109</v>
      </c>
      <c r="M75" s="1" t="s">
        <v>1202</v>
      </c>
      <c r="N75" s="1"/>
      <c r="O75" s="1"/>
      <c r="P75" s="2">
        <v>7.0000000000000007E-2</v>
      </c>
      <c r="Q75" s="2">
        <v>7.0000000000000007E-2</v>
      </c>
      <c r="R75" s="1" t="s">
        <v>926</v>
      </c>
      <c r="S75" s="1" t="s">
        <v>3202</v>
      </c>
      <c r="T75" s="1"/>
      <c r="U75" s="1" t="s">
        <v>3203</v>
      </c>
      <c r="V75" s="1" t="s">
        <v>4</v>
      </c>
      <c r="W75" s="1" t="s">
        <v>3204</v>
      </c>
      <c r="X75" s="1" t="s">
        <v>6</v>
      </c>
    </row>
    <row r="76" spans="1:24" x14ac:dyDescent="0.2">
      <c r="A76" s="1"/>
      <c r="B76" s="1" t="s">
        <v>3205</v>
      </c>
      <c r="C76" s="1" t="s">
        <v>3206</v>
      </c>
      <c r="D76" s="4" t="s">
        <v>2</v>
      </c>
      <c r="E76" s="5">
        <v>1</v>
      </c>
      <c r="F76" s="5">
        <v>50</v>
      </c>
      <c r="G76" s="11">
        <v>38.652999999999999</v>
      </c>
      <c r="H76" s="14" t="s">
        <v>4710</v>
      </c>
      <c r="I76" s="20">
        <f>Plumbing_Expansion_US[[#This Row],[USD List / Unit]]*$I$3</f>
        <v>38.652999999999999</v>
      </c>
      <c r="J76" s="6">
        <v>627998016686</v>
      </c>
      <c r="K76" s="1"/>
      <c r="L76" s="1" t="s">
        <v>109</v>
      </c>
      <c r="M76" s="1" t="s">
        <v>1202</v>
      </c>
      <c r="N76" s="1"/>
      <c r="O76" s="1"/>
      <c r="P76" s="2">
        <v>0.16</v>
      </c>
      <c r="Q76" s="2">
        <v>0.16</v>
      </c>
      <c r="R76" s="1" t="s">
        <v>926</v>
      </c>
      <c r="S76" s="1" t="s">
        <v>3207</v>
      </c>
      <c r="T76" s="1"/>
      <c r="U76" s="1" t="s">
        <v>3208</v>
      </c>
      <c r="V76" s="1" t="s">
        <v>4</v>
      </c>
      <c r="W76" s="1" t="s">
        <v>3209</v>
      </c>
      <c r="X76" s="1" t="s">
        <v>6</v>
      </c>
    </row>
    <row r="77" spans="1:24" x14ac:dyDescent="0.2">
      <c r="A77" s="1"/>
      <c r="B77" s="1" t="s">
        <v>3210</v>
      </c>
      <c r="C77" s="1" t="s">
        <v>3211</v>
      </c>
      <c r="D77" s="4" t="s">
        <v>2</v>
      </c>
      <c r="E77" s="5">
        <v>25</v>
      </c>
      <c r="F77" s="5">
        <v>100</v>
      </c>
      <c r="G77" s="11">
        <v>5.6239999999999997</v>
      </c>
      <c r="H77" s="14" t="s">
        <v>4712</v>
      </c>
      <c r="I77" s="20">
        <f>Plumbing_Expansion_US[[#This Row],[USD List / Unit]]*$I$3</f>
        <v>5.6239999999999997</v>
      </c>
      <c r="J77" s="6">
        <v>627998015894</v>
      </c>
      <c r="K77" s="1"/>
      <c r="L77" s="1" t="s">
        <v>10</v>
      </c>
      <c r="M77" s="1" t="s">
        <v>1202</v>
      </c>
      <c r="N77" s="1"/>
      <c r="O77" s="1"/>
      <c r="P77" s="2">
        <v>0.04</v>
      </c>
      <c r="Q77" s="2">
        <v>0.04</v>
      </c>
      <c r="R77" s="1" t="s">
        <v>926</v>
      </c>
      <c r="S77" s="1" t="s">
        <v>3212</v>
      </c>
      <c r="T77" s="1"/>
      <c r="U77" s="1" t="s">
        <v>3213</v>
      </c>
      <c r="V77" s="1" t="s">
        <v>4</v>
      </c>
      <c r="W77" s="1" t="s">
        <v>3214</v>
      </c>
      <c r="X77" s="1" t="s">
        <v>6</v>
      </c>
    </row>
    <row r="78" spans="1:24" x14ac:dyDescent="0.2">
      <c r="A78" s="1"/>
      <c r="B78" s="1" t="s">
        <v>882</v>
      </c>
      <c r="C78" s="1" t="s">
        <v>881</v>
      </c>
      <c r="D78" s="4" t="s">
        <v>2</v>
      </c>
      <c r="E78" s="5">
        <v>25</v>
      </c>
      <c r="F78" s="5">
        <v>175</v>
      </c>
      <c r="G78" s="11">
        <v>4.702</v>
      </c>
      <c r="H78" s="14" t="s">
        <v>4619</v>
      </c>
      <c r="I78" s="20">
        <f>Plumbing_Expansion_US[[#This Row],[USD List / Unit]]*$I$3</f>
        <v>4.702</v>
      </c>
      <c r="J78" s="6">
        <v>627998015900</v>
      </c>
      <c r="K78" s="1"/>
      <c r="L78" s="1" t="s">
        <v>10</v>
      </c>
      <c r="M78" s="1" t="s">
        <v>1202</v>
      </c>
      <c r="N78" s="1"/>
      <c r="O78" s="1"/>
      <c r="P78" s="2">
        <v>0.02</v>
      </c>
      <c r="Q78" s="2">
        <v>0.02</v>
      </c>
      <c r="R78" s="1" t="s">
        <v>926</v>
      </c>
      <c r="S78" s="1" t="s">
        <v>3215</v>
      </c>
      <c r="T78" s="1"/>
      <c r="U78" s="1" t="s">
        <v>880</v>
      </c>
      <c r="V78" s="1" t="s">
        <v>4</v>
      </c>
      <c r="W78" s="1" t="s">
        <v>879</v>
      </c>
      <c r="X78" s="1" t="s">
        <v>6</v>
      </c>
    </row>
    <row r="79" spans="1:24" x14ac:dyDescent="0.2">
      <c r="A79" s="1"/>
      <c r="B79" s="1" t="s">
        <v>3216</v>
      </c>
      <c r="C79" s="1" t="s">
        <v>3217</v>
      </c>
      <c r="D79" s="4" t="s">
        <v>2</v>
      </c>
      <c r="E79" s="5">
        <v>25</v>
      </c>
      <c r="F79" s="5">
        <v>150</v>
      </c>
      <c r="G79" s="11">
        <v>5.5170000000000003</v>
      </c>
      <c r="H79" s="14" t="s">
        <v>4619</v>
      </c>
      <c r="I79" s="20">
        <f>Plumbing_Expansion_US[[#This Row],[USD List / Unit]]*$I$3</f>
        <v>5.5170000000000003</v>
      </c>
      <c r="J79" s="6">
        <v>627998015917</v>
      </c>
      <c r="K79" s="1"/>
      <c r="L79" s="1" t="s">
        <v>10</v>
      </c>
      <c r="M79" s="1" t="s">
        <v>1202</v>
      </c>
      <c r="N79" s="1"/>
      <c r="O79" s="1"/>
      <c r="P79" s="2">
        <v>0.02</v>
      </c>
      <c r="Q79" s="2">
        <v>0.02</v>
      </c>
      <c r="R79" s="1" t="s">
        <v>926</v>
      </c>
      <c r="S79" s="1" t="s">
        <v>3218</v>
      </c>
      <c r="T79" s="1"/>
      <c r="U79" s="1" t="s">
        <v>3219</v>
      </c>
      <c r="V79" s="1" t="s">
        <v>4</v>
      </c>
      <c r="W79" s="1" t="s">
        <v>3220</v>
      </c>
      <c r="X79" s="1" t="s">
        <v>6</v>
      </c>
    </row>
    <row r="80" spans="1:24" x14ac:dyDescent="0.2">
      <c r="A80" s="1"/>
      <c r="B80" s="1" t="s">
        <v>3221</v>
      </c>
      <c r="C80" s="1" t="s">
        <v>3222</v>
      </c>
      <c r="D80" s="4" t="s">
        <v>2</v>
      </c>
      <c r="E80" s="5">
        <v>25</v>
      </c>
      <c r="F80" s="5">
        <v>200</v>
      </c>
      <c r="G80" s="11">
        <v>5.3259999999999996</v>
      </c>
      <c r="H80" s="14" t="s">
        <v>4619</v>
      </c>
      <c r="I80" s="20">
        <f>Plumbing_Expansion_US[[#This Row],[USD List / Unit]]*$I$3</f>
        <v>5.3259999999999996</v>
      </c>
      <c r="J80" s="6">
        <v>627998015924</v>
      </c>
      <c r="K80" s="1"/>
      <c r="L80" s="1" t="s">
        <v>10</v>
      </c>
      <c r="M80" s="1" t="s">
        <v>1202</v>
      </c>
      <c r="N80" s="1"/>
      <c r="O80" s="1"/>
      <c r="P80" s="2">
        <v>0.03</v>
      </c>
      <c r="Q80" s="2">
        <v>0.03</v>
      </c>
      <c r="R80" s="1" t="s">
        <v>926</v>
      </c>
      <c r="S80" s="1" t="s">
        <v>3223</v>
      </c>
      <c r="T80" s="1"/>
      <c r="U80" s="1" t="s">
        <v>3224</v>
      </c>
      <c r="V80" s="1" t="s">
        <v>4</v>
      </c>
      <c r="W80" s="1" t="s">
        <v>3225</v>
      </c>
      <c r="X80" s="1" t="s">
        <v>6</v>
      </c>
    </row>
    <row r="81" spans="1:24" x14ac:dyDescent="0.2">
      <c r="A81" s="1"/>
      <c r="B81" s="1" t="s">
        <v>3226</v>
      </c>
      <c r="C81" s="1" t="s">
        <v>3227</v>
      </c>
      <c r="D81" s="4" t="s">
        <v>2</v>
      </c>
      <c r="E81" s="5">
        <v>1</v>
      </c>
      <c r="F81" s="5">
        <v>50</v>
      </c>
      <c r="G81" s="11">
        <v>21.495999999999999</v>
      </c>
      <c r="H81" s="14" t="s">
        <v>4619</v>
      </c>
      <c r="I81" s="20">
        <f>Plumbing_Expansion_US[[#This Row],[USD List / Unit]]*$I$3</f>
        <v>21.495999999999999</v>
      </c>
      <c r="J81" s="6">
        <v>627998016693</v>
      </c>
      <c r="K81" s="1"/>
      <c r="L81" s="1" t="s">
        <v>109</v>
      </c>
      <c r="M81" s="1" t="s">
        <v>1202</v>
      </c>
      <c r="N81" s="1"/>
      <c r="O81" s="1"/>
      <c r="P81" s="2">
        <v>0.11</v>
      </c>
      <c r="Q81" s="2">
        <v>0.11</v>
      </c>
      <c r="R81" s="1" t="s">
        <v>926</v>
      </c>
      <c r="S81" s="1" t="s">
        <v>3228</v>
      </c>
      <c r="T81" s="1"/>
      <c r="U81" s="1" t="s">
        <v>3229</v>
      </c>
      <c r="V81" s="1" t="s">
        <v>4</v>
      </c>
      <c r="W81" s="1" t="s">
        <v>3230</v>
      </c>
      <c r="X81" s="1" t="s">
        <v>6</v>
      </c>
    </row>
    <row r="82" spans="1:24" x14ac:dyDescent="0.2">
      <c r="A82" s="1"/>
      <c r="B82" s="1" t="s">
        <v>3231</v>
      </c>
      <c r="C82" s="1" t="s">
        <v>3232</v>
      </c>
      <c r="D82" s="4" t="s">
        <v>2</v>
      </c>
      <c r="E82" s="5">
        <v>1</v>
      </c>
      <c r="F82" s="5">
        <v>50</v>
      </c>
      <c r="G82" s="11">
        <v>23.096</v>
      </c>
      <c r="H82" s="14" t="s">
        <v>4712</v>
      </c>
      <c r="I82" s="20">
        <f>Plumbing_Expansion_US[[#This Row],[USD List / Unit]]*$I$3</f>
        <v>23.096</v>
      </c>
      <c r="J82" s="6">
        <v>627998016709</v>
      </c>
      <c r="K82" s="1"/>
      <c r="L82" s="1" t="s">
        <v>109</v>
      </c>
      <c r="M82" s="1" t="s">
        <v>1202</v>
      </c>
      <c r="N82" s="1"/>
      <c r="O82" s="1"/>
      <c r="P82" s="2">
        <v>0.15</v>
      </c>
      <c r="Q82" s="2">
        <v>0.15</v>
      </c>
      <c r="R82" s="1" t="s">
        <v>926</v>
      </c>
      <c r="S82" s="1" t="s">
        <v>3233</v>
      </c>
      <c r="T82" s="1"/>
      <c r="U82" s="1" t="s">
        <v>3234</v>
      </c>
      <c r="V82" s="1" t="s">
        <v>4</v>
      </c>
      <c r="W82" s="1" t="s">
        <v>3235</v>
      </c>
      <c r="X82" s="1" t="s">
        <v>6</v>
      </c>
    </row>
    <row r="83" spans="1:24" x14ac:dyDescent="0.2">
      <c r="A83" s="1"/>
      <c r="B83" s="1" t="s">
        <v>3236</v>
      </c>
      <c r="C83" s="1" t="s">
        <v>3237</v>
      </c>
      <c r="D83" s="4" t="s">
        <v>2</v>
      </c>
      <c r="E83" s="5">
        <v>1</v>
      </c>
      <c r="F83" s="5">
        <v>50</v>
      </c>
      <c r="G83" s="11">
        <v>16.577999999999999</v>
      </c>
      <c r="H83" s="14" t="s">
        <v>4619</v>
      </c>
      <c r="I83" s="20">
        <f>Plumbing_Expansion_US[[#This Row],[USD List / Unit]]*$I$3</f>
        <v>16.577999999999999</v>
      </c>
      <c r="J83" s="6">
        <v>627998016716</v>
      </c>
      <c r="K83" s="1"/>
      <c r="L83" s="1" t="s">
        <v>109</v>
      </c>
      <c r="M83" s="1" t="s">
        <v>1202</v>
      </c>
      <c r="N83" s="1"/>
      <c r="O83" s="1"/>
      <c r="P83" s="2">
        <v>0.1</v>
      </c>
      <c r="Q83" s="2">
        <v>0.1</v>
      </c>
      <c r="R83" s="1" t="s">
        <v>926</v>
      </c>
      <c r="S83" s="1" t="s">
        <v>3238</v>
      </c>
      <c r="T83" s="1"/>
      <c r="U83" s="1" t="s">
        <v>3239</v>
      </c>
      <c r="V83" s="1" t="s">
        <v>4</v>
      </c>
      <c r="W83" s="1" t="s">
        <v>3240</v>
      </c>
      <c r="X83" s="1" t="s">
        <v>6</v>
      </c>
    </row>
    <row r="84" spans="1:24" x14ac:dyDescent="0.2">
      <c r="A84" s="1"/>
      <c r="B84" s="1" t="s">
        <v>3241</v>
      </c>
      <c r="C84" s="1" t="s">
        <v>3242</v>
      </c>
      <c r="D84" s="4" t="s">
        <v>2</v>
      </c>
      <c r="E84" s="5">
        <v>1</v>
      </c>
      <c r="F84" s="5">
        <v>50</v>
      </c>
      <c r="G84" s="11">
        <v>22.062000000000001</v>
      </c>
      <c r="H84" s="14" t="s">
        <v>4619</v>
      </c>
      <c r="I84" s="20">
        <f>Plumbing_Expansion_US[[#This Row],[USD List / Unit]]*$I$3</f>
        <v>22.062000000000001</v>
      </c>
      <c r="J84" s="6">
        <v>627998016723</v>
      </c>
      <c r="K84" s="1"/>
      <c r="L84" s="1" t="s">
        <v>109</v>
      </c>
      <c r="M84" s="1" t="s">
        <v>1202</v>
      </c>
      <c r="N84" s="1"/>
      <c r="O84" s="1"/>
      <c r="P84" s="2">
        <v>0.13</v>
      </c>
      <c r="Q84" s="2">
        <v>0.13</v>
      </c>
      <c r="R84" s="1" t="s">
        <v>926</v>
      </c>
      <c r="S84" s="1" t="s">
        <v>3243</v>
      </c>
      <c r="T84" s="1"/>
      <c r="U84" s="1" t="s">
        <v>3244</v>
      </c>
      <c r="V84" s="1" t="s">
        <v>4</v>
      </c>
      <c r="W84" s="1" t="s">
        <v>3245</v>
      </c>
      <c r="X84" s="1" t="s">
        <v>6</v>
      </c>
    </row>
    <row r="85" spans="1:24" x14ac:dyDescent="0.2">
      <c r="A85" s="1"/>
      <c r="B85" s="1" t="s">
        <v>3246</v>
      </c>
      <c r="C85" s="1" t="s">
        <v>3247</v>
      </c>
      <c r="D85" s="4" t="s">
        <v>2</v>
      </c>
      <c r="E85" s="5">
        <v>1</v>
      </c>
      <c r="F85" s="5">
        <v>50</v>
      </c>
      <c r="G85" s="11">
        <v>18.292999999999999</v>
      </c>
      <c r="H85" s="14" t="s">
        <v>4619</v>
      </c>
      <c r="I85" s="20">
        <f>Plumbing_Expansion_US[[#This Row],[USD List / Unit]]*$I$3</f>
        <v>18.292999999999999</v>
      </c>
      <c r="J85" s="6">
        <v>627998016730</v>
      </c>
      <c r="K85" s="1"/>
      <c r="L85" s="1" t="s">
        <v>109</v>
      </c>
      <c r="M85" s="1" t="s">
        <v>1202</v>
      </c>
      <c r="N85" s="1"/>
      <c r="O85" s="1"/>
      <c r="P85" s="2">
        <v>0.1</v>
      </c>
      <c r="Q85" s="2">
        <v>0.1</v>
      </c>
      <c r="R85" s="1" t="s">
        <v>926</v>
      </c>
      <c r="S85" s="1" t="s">
        <v>3248</v>
      </c>
      <c r="T85" s="1"/>
      <c r="U85" s="1" t="s">
        <v>3249</v>
      </c>
      <c r="V85" s="1" t="s">
        <v>4</v>
      </c>
      <c r="W85" s="1" t="s">
        <v>3250</v>
      </c>
      <c r="X85" s="1" t="s">
        <v>6</v>
      </c>
    </row>
    <row r="86" spans="1:24" x14ac:dyDescent="0.2">
      <c r="A86" s="1"/>
      <c r="B86" s="1" t="s">
        <v>3251</v>
      </c>
      <c r="C86" s="1" t="s">
        <v>3252</v>
      </c>
      <c r="D86" s="4" t="s">
        <v>2</v>
      </c>
      <c r="E86" s="5">
        <v>1</v>
      </c>
      <c r="F86" s="5">
        <v>50</v>
      </c>
      <c r="G86" s="11">
        <v>21.655999999999999</v>
      </c>
      <c r="H86" s="14" t="s">
        <v>4619</v>
      </c>
      <c r="I86" s="20">
        <f>Plumbing_Expansion_US[[#This Row],[USD List / Unit]]*$I$3</f>
        <v>21.655999999999999</v>
      </c>
      <c r="J86" s="6">
        <v>627998016747</v>
      </c>
      <c r="K86" s="1"/>
      <c r="L86" s="1" t="s">
        <v>109</v>
      </c>
      <c r="M86" s="1" t="s">
        <v>1202</v>
      </c>
      <c r="N86" s="1"/>
      <c r="O86" s="1"/>
      <c r="P86" s="2">
        <v>0.11</v>
      </c>
      <c r="Q86" s="2">
        <v>0.11</v>
      </c>
      <c r="R86" s="1" t="s">
        <v>926</v>
      </c>
      <c r="S86" s="1" t="s">
        <v>3253</v>
      </c>
      <c r="T86" s="1"/>
      <c r="U86" s="1" t="s">
        <v>3254</v>
      </c>
      <c r="V86" s="1" t="s">
        <v>4</v>
      </c>
      <c r="W86" s="1" t="s">
        <v>3255</v>
      </c>
      <c r="X86" s="1" t="s">
        <v>6</v>
      </c>
    </row>
    <row r="87" spans="1:24" x14ac:dyDescent="0.2">
      <c r="A87" s="1"/>
      <c r="B87" s="1" t="s">
        <v>3256</v>
      </c>
      <c r="C87" s="1" t="s">
        <v>3257</v>
      </c>
      <c r="D87" s="4" t="s">
        <v>2</v>
      </c>
      <c r="E87" s="5">
        <v>1</v>
      </c>
      <c r="F87" s="5">
        <v>50</v>
      </c>
      <c r="G87" s="11">
        <v>30.841999999999999</v>
      </c>
      <c r="H87" s="14" t="s">
        <v>4619</v>
      </c>
      <c r="I87" s="20">
        <f>Plumbing_Expansion_US[[#This Row],[USD List / Unit]]*$I$3</f>
        <v>30.841999999999999</v>
      </c>
      <c r="J87" s="6">
        <v>627998016754</v>
      </c>
      <c r="K87" s="1"/>
      <c r="L87" s="1" t="s">
        <v>109</v>
      </c>
      <c r="M87" s="1" t="s">
        <v>1202</v>
      </c>
      <c r="N87" s="1"/>
      <c r="O87" s="1"/>
      <c r="P87" s="2">
        <v>0.13</v>
      </c>
      <c r="Q87" s="2">
        <v>0.13</v>
      </c>
      <c r="R87" s="1" t="s">
        <v>926</v>
      </c>
      <c r="S87" s="1" t="s">
        <v>3258</v>
      </c>
      <c r="T87" s="1"/>
      <c r="U87" s="1" t="s">
        <v>3259</v>
      </c>
      <c r="V87" s="1" t="s">
        <v>4</v>
      </c>
      <c r="W87" s="1" t="s">
        <v>3260</v>
      </c>
      <c r="X87" s="1" t="s">
        <v>6</v>
      </c>
    </row>
    <row r="88" spans="1:24" x14ac:dyDescent="0.2">
      <c r="A88" s="1"/>
      <c r="B88" s="1" t="s">
        <v>3261</v>
      </c>
      <c r="C88" s="1" t="s">
        <v>3262</v>
      </c>
      <c r="D88" s="4" t="s">
        <v>2</v>
      </c>
      <c r="E88" s="5">
        <v>1</v>
      </c>
      <c r="F88" s="5">
        <v>50</v>
      </c>
      <c r="G88" s="11">
        <v>34.121000000000002</v>
      </c>
      <c r="H88" s="14" t="s">
        <v>4619</v>
      </c>
      <c r="I88" s="20">
        <f>Plumbing_Expansion_US[[#This Row],[USD List / Unit]]*$I$3</f>
        <v>34.121000000000002</v>
      </c>
      <c r="J88" s="6">
        <v>627998016761</v>
      </c>
      <c r="K88" s="1"/>
      <c r="L88" s="1" t="s">
        <v>109</v>
      </c>
      <c r="M88" s="1" t="s">
        <v>1202</v>
      </c>
      <c r="N88" s="1"/>
      <c r="O88" s="1"/>
      <c r="P88" s="2">
        <v>0.17</v>
      </c>
      <c r="Q88" s="2">
        <v>0.17</v>
      </c>
      <c r="R88" s="1" t="s">
        <v>926</v>
      </c>
      <c r="S88" s="1" t="s">
        <v>3263</v>
      </c>
      <c r="T88" s="1"/>
      <c r="U88" s="1" t="s">
        <v>3264</v>
      </c>
      <c r="V88" s="1" t="s">
        <v>4</v>
      </c>
      <c r="W88" s="1" t="s">
        <v>3265</v>
      </c>
      <c r="X88" s="1" t="s">
        <v>6</v>
      </c>
    </row>
    <row r="89" spans="1:24" x14ac:dyDescent="0.2">
      <c r="A89" s="1"/>
      <c r="B89" s="1" t="s">
        <v>3266</v>
      </c>
      <c r="C89" s="1" t="s">
        <v>3267</v>
      </c>
      <c r="D89" s="4" t="s">
        <v>2</v>
      </c>
      <c r="E89" s="5">
        <v>1</v>
      </c>
      <c r="F89" s="5">
        <v>50</v>
      </c>
      <c r="G89" s="11">
        <v>32.017000000000003</v>
      </c>
      <c r="H89" s="14" t="s">
        <v>4619</v>
      </c>
      <c r="I89" s="20">
        <f>Plumbing_Expansion_US[[#This Row],[USD List / Unit]]*$I$3</f>
        <v>32.017000000000003</v>
      </c>
      <c r="J89" s="6">
        <v>627998016778</v>
      </c>
      <c r="K89" s="1"/>
      <c r="L89" s="1" t="s">
        <v>109</v>
      </c>
      <c r="M89" s="1" t="s">
        <v>1202</v>
      </c>
      <c r="N89" s="1"/>
      <c r="O89" s="1"/>
      <c r="P89" s="2">
        <v>0.15</v>
      </c>
      <c r="Q89" s="2">
        <v>0.15</v>
      </c>
      <c r="R89" s="1" t="s">
        <v>926</v>
      </c>
      <c r="S89" s="1" t="s">
        <v>3268</v>
      </c>
      <c r="T89" s="1"/>
      <c r="U89" s="1" t="s">
        <v>3269</v>
      </c>
      <c r="V89" s="1" t="s">
        <v>4</v>
      </c>
      <c r="W89" s="1" t="s">
        <v>3270</v>
      </c>
      <c r="X89" s="1" t="s">
        <v>6</v>
      </c>
    </row>
    <row r="90" spans="1:24" x14ac:dyDescent="0.2">
      <c r="A90" s="1"/>
      <c r="B90" s="1" t="s">
        <v>3271</v>
      </c>
      <c r="C90" s="1" t="s">
        <v>3272</v>
      </c>
      <c r="D90" s="4" t="s">
        <v>2</v>
      </c>
      <c r="E90" s="5">
        <v>1</v>
      </c>
      <c r="F90" s="5">
        <v>50</v>
      </c>
      <c r="G90" s="11">
        <v>28.641999999999999</v>
      </c>
      <c r="H90" s="14" t="s">
        <v>4619</v>
      </c>
      <c r="I90" s="20">
        <f>Plumbing_Expansion_US[[#This Row],[USD List / Unit]]*$I$3</f>
        <v>28.641999999999999</v>
      </c>
      <c r="J90" s="6">
        <v>627998016785</v>
      </c>
      <c r="K90" s="1"/>
      <c r="L90" s="1" t="s">
        <v>109</v>
      </c>
      <c r="M90" s="1" t="s">
        <v>1202</v>
      </c>
      <c r="N90" s="1"/>
      <c r="O90" s="1"/>
      <c r="P90" s="2">
        <v>0.14000000000000001</v>
      </c>
      <c r="Q90" s="2">
        <v>0.14000000000000001</v>
      </c>
      <c r="R90" s="1" t="s">
        <v>926</v>
      </c>
      <c r="S90" s="1" t="s">
        <v>3273</v>
      </c>
      <c r="T90" s="1" t="s">
        <v>3274</v>
      </c>
      <c r="U90" s="1" t="s">
        <v>3275</v>
      </c>
      <c r="V90" s="1" t="s">
        <v>4</v>
      </c>
      <c r="W90" s="1" t="s">
        <v>3276</v>
      </c>
      <c r="X90" s="1" t="s">
        <v>6</v>
      </c>
    </row>
    <row r="91" spans="1:24" x14ac:dyDescent="0.2">
      <c r="A91" s="1"/>
      <c r="B91" s="1" t="s">
        <v>3277</v>
      </c>
      <c r="C91" s="1" t="s">
        <v>3278</v>
      </c>
      <c r="D91" s="4" t="s">
        <v>2</v>
      </c>
      <c r="E91" s="5">
        <v>1</v>
      </c>
      <c r="F91" s="5">
        <v>50</v>
      </c>
      <c r="G91" s="11">
        <v>30.942</v>
      </c>
      <c r="H91" s="14" t="s">
        <v>4619</v>
      </c>
      <c r="I91" s="20">
        <f>Plumbing_Expansion_US[[#This Row],[USD List / Unit]]*$I$3</f>
        <v>30.942</v>
      </c>
      <c r="J91" s="6">
        <v>627998016792</v>
      </c>
      <c r="K91" s="1"/>
      <c r="L91" s="1" t="s">
        <v>109</v>
      </c>
      <c r="M91" s="1" t="s">
        <v>1202</v>
      </c>
      <c r="N91" s="1"/>
      <c r="O91" s="1"/>
      <c r="P91" s="2">
        <v>0.19</v>
      </c>
      <c r="Q91" s="2">
        <v>0.19</v>
      </c>
      <c r="R91" s="1" t="s">
        <v>926</v>
      </c>
      <c r="S91" s="1" t="s">
        <v>3279</v>
      </c>
      <c r="T91" s="1" t="s">
        <v>3274</v>
      </c>
      <c r="U91" s="1" t="s">
        <v>3280</v>
      </c>
      <c r="V91" s="1" t="s">
        <v>4</v>
      </c>
      <c r="W91" s="1" t="s">
        <v>3281</v>
      </c>
      <c r="X91" s="1" t="s">
        <v>6</v>
      </c>
    </row>
    <row r="92" spans="1:24" x14ac:dyDescent="0.2">
      <c r="A92" s="1"/>
      <c r="B92" s="1" t="s">
        <v>3282</v>
      </c>
      <c r="C92" s="1" t="s">
        <v>3283</v>
      </c>
      <c r="D92" s="4" t="s">
        <v>2</v>
      </c>
      <c r="E92" s="5">
        <v>1</v>
      </c>
      <c r="F92" s="5">
        <v>50</v>
      </c>
      <c r="G92" s="11">
        <v>34.054000000000002</v>
      </c>
      <c r="H92" s="14" t="s">
        <v>4712</v>
      </c>
      <c r="I92" s="20">
        <f>Plumbing_Expansion_US[[#This Row],[USD List / Unit]]*$I$3</f>
        <v>34.054000000000002</v>
      </c>
      <c r="J92" s="6">
        <v>627998016808</v>
      </c>
      <c r="K92" s="1"/>
      <c r="L92" s="1" t="s">
        <v>109</v>
      </c>
      <c r="M92" s="1" t="s">
        <v>1202</v>
      </c>
      <c r="N92" s="1"/>
      <c r="O92" s="1"/>
      <c r="P92" s="2">
        <v>0.22</v>
      </c>
      <c r="Q92" s="2">
        <v>0.22</v>
      </c>
      <c r="R92" s="1" t="s">
        <v>926</v>
      </c>
      <c r="S92" s="1" t="s">
        <v>3284</v>
      </c>
      <c r="T92" s="1"/>
      <c r="U92" s="1" t="s">
        <v>3285</v>
      </c>
      <c r="V92" s="1" t="s">
        <v>4</v>
      </c>
      <c r="W92" s="1" t="s">
        <v>3286</v>
      </c>
      <c r="X92" s="1" t="s">
        <v>6</v>
      </c>
    </row>
    <row r="93" spans="1:24" x14ac:dyDescent="0.2">
      <c r="A93" s="1"/>
      <c r="B93" s="1" t="s">
        <v>3287</v>
      </c>
      <c r="C93" s="1" t="s">
        <v>3288</v>
      </c>
      <c r="D93" s="4" t="s">
        <v>2</v>
      </c>
      <c r="E93" s="5">
        <v>1</v>
      </c>
      <c r="F93" s="5">
        <v>50</v>
      </c>
      <c r="G93" s="11">
        <v>29.542999999999999</v>
      </c>
      <c r="H93" s="14" t="s">
        <v>4619</v>
      </c>
      <c r="I93" s="20">
        <f>Plumbing_Expansion_US[[#This Row],[USD List / Unit]]*$I$3</f>
        <v>29.542999999999999</v>
      </c>
      <c r="J93" s="6">
        <v>627998016815</v>
      </c>
      <c r="K93" s="1"/>
      <c r="L93" s="1" t="s">
        <v>109</v>
      </c>
      <c r="M93" s="1" t="s">
        <v>1202</v>
      </c>
      <c r="N93" s="1"/>
      <c r="O93" s="1"/>
      <c r="P93" s="2">
        <v>0.16</v>
      </c>
      <c r="Q93" s="2">
        <v>0.16</v>
      </c>
      <c r="R93" s="1" t="s">
        <v>926</v>
      </c>
      <c r="S93" s="1" t="s">
        <v>3289</v>
      </c>
      <c r="T93" s="1"/>
      <c r="U93" s="1" t="s">
        <v>3290</v>
      </c>
      <c r="V93" s="1" t="s">
        <v>4</v>
      </c>
      <c r="W93" s="1" t="s">
        <v>3291</v>
      </c>
      <c r="X93" s="1" t="s">
        <v>6</v>
      </c>
    </row>
    <row r="94" spans="1:24" x14ac:dyDescent="0.2">
      <c r="A94" s="1"/>
      <c r="B94" s="1" t="s">
        <v>3292</v>
      </c>
      <c r="C94" s="1" t="s">
        <v>3293</v>
      </c>
      <c r="D94" s="4" t="s">
        <v>2</v>
      </c>
      <c r="E94" s="5">
        <v>1</v>
      </c>
      <c r="F94" s="5">
        <v>50</v>
      </c>
      <c r="G94" s="11">
        <v>27.283000000000001</v>
      </c>
      <c r="H94" s="14" t="s">
        <v>4619</v>
      </c>
      <c r="I94" s="20">
        <f>Plumbing_Expansion_US[[#This Row],[USD List / Unit]]*$I$3</f>
        <v>27.283000000000001</v>
      </c>
      <c r="J94" s="6">
        <v>627998016822</v>
      </c>
      <c r="K94" s="1"/>
      <c r="L94" s="1" t="s">
        <v>109</v>
      </c>
      <c r="M94" s="1" t="s">
        <v>1202</v>
      </c>
      <c r="N94" s="1"/>
      <c r="O94" s="1"/>
      <c r="P94" s="2">
        <v>0.14000000000000001</v>
      </c>
      <c r="Q94" s="2">
        <v>0.14000000000000001</v>
      </c>
      <c r="R94" s="1" t="s">
        <v>926</v>
      </c>
      <c r="S94" s="1" t="s">
        <v>3294</v>
      </c>
      <c r="T94" s="1"/>
      <c r="U94" s="1" t="s">
        <v>3295</v>
      </c>
      <c r="V94" s="1" t="s">
        <v>4</v>
      </c>
      <c r="W94" s="1" t="s">
        <v>3296</v>
      </c>
      <c r="X94" s="1" t="s">
        <v>6</v>
      </c>
    </row>
    <row r="95" spans="1:24" x14ac:dyDescent="0.2">
      <c r="A95" s="1"/>
      <c r="B95" s="1" t="s">
        <v>3297</v>
      </c>
      <c r="C95" s="1" t="s">
        <v>3298</v>
      </c>
      <c r="D95" s="4" t="s">
        <v>2</v>
      </c>
      <c r="E95" s="5">
        <v>25</v>
      </c>
      <c r="F95" s="5">
        <v>200</v>
      </c>
      <c r="G95" s="11">
        <v>12.840999999999999</v>
      </c>
      <c r="H95" s="14" t="s">
        <v>4619</v>
      </c>
      <c r="I95" s="20">
        <f>Plumbing_Expansion_US[[#This Row],[USD List / Unit]]*$I$3</f>
        <v>12.840999999999999</v>
      </c>
      <c r="J95" s="6">
        <v>627998015931</v>
      </c>
      <c r="K95" s="1"/>
      <c r="L95" s="1" t="s">
        <v>10</v>
      </c>
      <c r="M95" s="1" t="s">
        <v>1202</v>
      </c>
      <c r="N95" s="1"/>
      <c r="O95" s="1"/>
      <c r="P95" s="2">
        <v>0.02</v>
      </c>
      <c r="Q95" s="2">
        <v>0.02</v>
      </c>
      <c r="R95" s="1" t="s">
        <v>926</v>
      </c>
      <c r="S95" s="1" t="s">
        <v>3299</v>
      </c>
      <c r="T95" s="1"/>
      <c r="U95" s="1" t="s">
        <v>3300</v>
      </c>
      <c r="V95" s="1" t="s">
        <v>4</v>
      </c>
      <c r="W95" s="1" t="s">
        <v>3301</v>
      </c>
      <c r="X95" s="1" t="s">
        <v>6</v>
      </c>
    </row>
    <row r="96" spans="1:24" x14ac:dyDescent="0.2">
      <c r="A96" s="1"/>
      <c r="B96" s="1" t="s">
        <v>3302</v>
      </c>
      <c r="C96" s="1" t="s">
        <v>3303</v>
      </c>
      <c r="D96" s="4" t="s">
        <v>2</v>
      </c>
      <c r="E96" s="5">
        <v>25</v>
      </c>
      <c r="F96" s="5">
        <v>250</v>
      </c>
      <c r="G96" s="11">
        <v>3.5289999999999999</v>
      </c>
      <c r="H96" s="14" t="s">
        <v>4712</v>
      </c>
      <c r="I96" s="20">
        <f>Plumbing_Expansion_US[[#This Row],[USD List / Unit]]*$I$3</f>
        <v>3.5289999999999999</v>
      </c>
      <c r="J96" s="6">
        <v>627998015948</v>
      </c>
      <c r="K96" s="1"/>
      <c r="L96" s="1" t="s">
        <v>10</v>
      </c>
      <c r="M96" s="1" t="s">
        <v>1202</v>
      </c>
      <c r="N96" s="1"/>
      <c r="O96" s="1"/>
      <c r="P96" s="2">
        <v>0.02</v>
      </c>
      <c r="Q96" s="2">
        <v>0.02</v>
      </c>
      <c r="R96" s="1" t="s">
        <v>926</v>
      </c>
      <c r="S96" s="1" t="s">
        <v>3304</v>
      </c>
      <c r="T96" s="1"/>
      <c r="U96" s="1" t="s">
        <v>3305</v>
      </c>
      <c r="V96" s="1" t="s">
        <v>4</v>
      </c>
      <c r="W96" s="1" t="s">
        <v>3306</v>
      </c>
      <c r="X96" s="1" t="s">
        <v>6</v>
      </c>
    </row>
    <row r="97" spans="1:24" x14ac:dyDescent="0.2">
      <c r="A97" s="1"/>
      <c r="B97" s="1" t="s">
        <v>4713</v>
      </c>
      <c r="C97" s="1" t="s">
        <v>4714</v>
      </c>
      <c r="D97" s="4" t="s">
        <v>2</v>
      </c>
      <c r="E97" s="5">
        <v>1</v>
      </c>
      <c r="F97" s="5">
        <v>50</v>
      </c>
      <c r="G97" s="11">
        <v>100.446</v>
      </c>
      <c r="H97" s="14" t="s">
        <v>4619</v>
      </c>
      <c r="I97" s="20">
        <f>Plumbing_Expansion_US[[#This Row],[USD List / Unit]]*$I$3</f>
        <v>100.446</v>
      </c>
      <c r="J97" s="6">
        <v>627998017126</v>
      </c>
      <c r="K97" s="1"/>
      <c r="L97" s="1" t="s">
        <v>109</v>
      </c>
      <c r="M97" s="1" t="s">
        <v>1202</v>
      </c>
      <c r="N97" s="1"/>
      <c r="O97" s="1"/>
      <c r="P97" s="2">
        <v>0.26</v>
      </c>
      <c r="Q97" s="2">
        <v>0.26</v>
      </c>
      <c r="R97" s="1" t="s">
        <v>926</v>
      </c>
      <c r="S97" s="1" t="s">
        <v>4715</v>
      </c>
      <c r="T97" s="1"/>
      <c r="U97" s="1" t="s">
        <v>4716</v>
      </c>
      <c r="V97" s="1" t="s">
        <v>4</v>
      </c>
      <c r="W97" s="1" t="s">
        <v>4717</v>
      </c>
      <c r="X97" s="1" t="s">
        <v>6</v>
      </c>
    </row>
    <row r="98" spans="1:24" x14ac:dyDescent="0.2">
      <c r="A98" s="1"/>
      <c r="B98" s="1" t="s">
        <v>3307</v>
      </c>
      <c r="C98" s="1" t="s">
        <v>3308</v>
      </c>
      <c r="D98" s="4" t="s">
        <v>2</v>
      </c>
      <c r="E98" s="5">
        <v>1</v>
      </c>
      <c r="F98" s="5">
        <v>50</v>
      </c>
      <c r="G98" s="11">
        <v>104.90900000000001</v>
      </c>
      <c r="H98" s="14" t="s">
        <v>4619</v>
      </c>
      <c r="I98" s="20">
        <f>Plumbing_Expansion_US[[#This Row],[USD List / Unit]]*$I$3</f>
        <v>104.90900000000001</v>
      </c>
      <c r="J98" s="6">
        <v>627998016839</v>
      </c>
      <c r="K98" s="1"/>
      <c r="L98" s="1" t="s">
        <v>109</v>
      </c>
      <c r="M98" s="1" t="s">
        <v>1202</v>
      </c>
      <c r="N98" s="1"/>
      <c r="O98" s="1"/>
      <c r="P98" s="2">
        <v>0.32</v>
      </c>
      <c r="Q98" s="2">
        <v>0.32</v>
      </c>
      <c r="R98" s="1" t="s">
        <v>926</v>
      </c>
      <c r="S98" s="1" t="s">
        <v>3309</v>
      </c>
      <c r="T98" s="1"/>
      <c r="U98" s="1" t="s">
        <v>3310</v>
      </c>
      <c r="V98" s="1" t="s">
        <v>4</v>
      </c>
      <c r="W98" s="1" t="s">
        <v>3311</v>
      </c>
      <c r="X98" s="1" t="s">
        <v>6</v>
      </c>
    </row>
    <row r="99" spans="1:24" x14ac:dyDescent="0.2">
      <c r="A99" s="1"/>
      <c r="B99" s="1" t="s">
        <v>3312</v>
      </c>
      <c r="C99" s="1" t="s">
        <v>3313</v>
      </c>
      <c r="D99" s="4" t="s">
        <v>2</v>
      </c>
      <c r="E99" s="5">
        <v>1</v>
      </c>
      <c r="F99" s="5">
        <v>50</v>
      </c>
      <c r="G99" s="11">
        <v>114.91800000000001</v>
      </c>
      <c r="H99" s="14" t="s">
        <v>4619</v>
      </c>
      <c r="I99" s="20">
        <f>Plumbing_Expansion_US[[#This Row],[USD List / Unit]]*$I$3</f>
        <v>114.91800000000001</v>
      </c>
      <c r="J99" s="6">
        <v>627998016846</v>
      </c>
      <c r="K99" s="1"/>
      <c r="L99" s="1" t="s">
        <v>109</v>
      </c>
      <c r="M99" s="1" t="s">
        <v>1202</v>
      </c>
      <c r="N99" s="1"/>
      <c r="O99" s="1"/>
      <c r="P99" s="2">
        <v>0.34</v>
      </c>
      <c r="Q99" s="2">
        <v>0.34</v>
      </c>
      <c r="R99" s="1" t="s">
        <v>926</v>
      </c>
      <c r="S99" s="1" t="s">
        <v>3314</v>
      </c>
      <c r="T99" s="1"/>
      <c r="U99" s="1" t="s">
        <v>3315</v>
      </c>
      <c r="V99" s="1" t="s">
        <v>4</v>
      </c>
      <c r="W99" s="1" t="s">
        <v>3316</v>
      </c>
      <c r="X99" s="1" t="s">
        <v>6</v>
      </c>
    </row>
    <row r="100" spans="1:24" x14ac:dyDescent="0.2">
      <c r="A100" s="1"/>
      <c r="B100" s="1" t="s">
        <v>3317</v>
      </c>
      <c r="C100" s="1" t="s">
        <v>3318</v>
      </c>
      <c r="D100" s="4" t="s">
        <v>2</v>
      </c>
      <c r="E100" s="5">
        <v>1</v>
      </c>
      <c r="F100" s="5">
        <v>50</v>
      </c>
      <c r="G100" s="11">
        <v>91.968999999999994</v>
      </c>
      <c r="H100" s="14" t="s">
        <v>4619</v>
      </c>
      <c r="I100" s="20">
        <f>Plumbing_Expansion_US[[#This Row],[USD List / Unit]]*$I$3</f>
        <v>91.968999999999994</v>
      </c>
      <c r="J100" s="6">
        <v>627998016853</v>
      </c>
      <c r="K100" s="1"/>
      <c r="L100" s="1" t="s">
        <v>109</v>
      </c>
      <c r="M100" s="1" t="s">
        <v>1202</v>
      </c>
      <c r="N100" s="1"/>
      <c r="O100" s="1"/>
      <c r="P100" s="2">
        <v>0.28999999999999998</v>
      </c>
      <c r="Q100" s="2">
        <v>0.28999999999999998</v>
      </c>
      <c r="R100" s="1" t="s">
        <v>926</v>
      </c>
      <c r="S100" s="1" t="s">
        <v>3319</v>
      </c>
      <c r="T100" s="1"/>
      <c r="U100" s="1" t="s">
        <v>3320</v>
      </c>
      <c r="V100" s="1" t="s">
        <v>4</v>
      </c>
      <c r="W100" s="1" t="s">
        <v>3321</v>
      </c>
      <c r="X100" s="1" t="s">
        <v>6</v>
      </c>
    </row>
    <row r="101" spans="1:24" x14ac:dyDescent="0.2">
      <c r="A101" s="1"/>
      <c r="B101" s="1" t="s">
        <v>3322</v>
      </c>
      <c r="C101" s="1" t="s">
        <v>3323</v>
      </c>
      <c r="D101" s="4" t="s">
        <v>2</v>
      </c>
      <c r="E101" s="5">
        <v>1</v>
      </c>
      <c r="F101" s="5">
        <v>50</v>
      </c>
      <c r="G101" s="11">
        <v>100.11499999999999</v>
      </c>
      <c r="H101" s="14" t="s">
        <v>4619</v>
      </c>
      <c r="I101" s="20">
        <f>Plumbing_Expansion_US[[#This Row],[USD List / Unit]]*$I$3</f>
        <v>100.11499999999999</v>
      </c>
      <c r="J101" s="6">
        <v>627998016860</v>
      </c>
      <c r="K101" s="1"/>
      <c r="L101" s="1" t="s">
        <v>109</v>
      </c>
      <c r="M101" s="1" t="s">
        <v>1202</v>
      </c>
      <c r="N101" s="1"/>
      <c r="O101" s="1"/>
      <c r="P101" s="2">
        <v>0.31</v>
      </c>
      <c r="Q101" s="2">
        <v>0.31</v>
      </c>
      <c r="R101" s="1" t="s">
        <v>926</v>
      </c>
      <c r="S101" s="1" t="s">
        <v>3324</v>
      </c>
      <c r="T101" s="1"/>
      <c r="U101" s="1" t="s">
        <v>3325</v>
      </c>
      <c r="V101" s="1" t="s">
        <v>4</v>
      </c>
      <c r="W101" s="1" t="s">
        <v>3326</v>
      </c>
      <c r="X101" s="1" t="s">
        <v>6</v>
      </c>
    </row>
    <row r="102" spans="1:24" x14ac:dyDescent="0.2">
      <c r="A102" s="1"/>
      <c r="B102" s="1" t="s">
        <v>3327</v>
      </c>
      <c r="C102" s="1" t="s">
        <v>3328</v>
      </c>
      <c r="D102" s="4" t="s">
        <v>2</v>
      </c>
      <c r="E102" s="5">
        <v>1</v>
      </c>
      <c r="F102" s="5">
        <v>50</v>
      </c>
      <c r="G102" s="11">
        <v>104.342</v>
      </c>
      <c r="H102" s="14" t="s">
        <v>4619</v>
      </c>
      <c r="I102" s="20">
        <f>Plumbing_Expansion_US[[#This Row],[USD List / Unit]]*$I$3</f>
        <v>104.342</v>
      </c>
      <c r="J102" s="6">
        <v>627998016877</v>
      </c>
      <c r="K102" s="1"/>
      <c r="L102" s="1" t="s">
        <v>109</v>
      </c>
      <c r="M102" s="1" t="s">
        <v>1202</v>
      </c>
      <c r="N102" s="1"/>
      <c r="O102" s="1"/>
      <c r="P102" s="2">
        <v>0.37</v>
      </c>
      <c r="Q102" s="2">
        <v>0.37</v>
      </c>
      <c r="R102" s="1" t="s">
        <v>926</v>
      </c>
      <c r="S102" s="1" t="s">
        <v>3329</v>
      </c>
      <c r="T102" s="1"/>
      <c r="U102" s="1" t="s">
        <v>3330</v>
      </c>
      <c r="V102" s="1" t="s">
        <v>4</v>
      </c>
      <c r="W102" s="1" t="s">
        <v>3331</v>
      </c>
      <c r="X102" s="1" t="s">
        <v>6</v>
      </c>
    </row>
    <row r="103" spans="1:24" x14ac:dyDescent="0.2">
      <c r="A103" s="1"/>
      <c r="B103" s="1" t="s">
        <v>3332</v>
      </c>
      <c r="C103" s="1" t="s">
        <v>3333</v>
      </c>
      <c r="D103" s="4" t="s">
        <v>2</v>
      </c>
      <c r="E103" s="5">
        <v>1</v>
      </c>
      <c r="F103" s="5">
        <v>50</v>
      </c>
      <c r="G103" s="11">
        <v>119.191</v>
      </c>
      <c r="H103" s="14" t="s">
        <v>4619</v>
      </c>
      <c r="I103" s="20">
        <f>Plumbing_Expansion_US[[#This Row],[USD List / Unit]]*$I$3</f>
        <v>119.191</v>
      </c>
      <c r="J103" s="6">
        <v>627998016884</v>
      </c>
      <c r="K103" s="1"/>
      <c r="L103" s="1" t="s">
        <v>109</v>
      </c>
      <c r="M103" s="1" t="s">
        <v>1202</v>
      </c>
      <c r="N103" s="1"/>
      <c r="O103" s="1"/>
      <c r="P103" s="2">
        <v>0.39</v>
      </c>
      <c r="Q103" s="2">
        <v>0.39</v>
      </c>
      <c r="R103" s="1" t="s">
        <v>926</v>
      </c>
      <c r="S103" s="1" t="s">
        <v>3334</v>
      </c>
      <c r="T103" s="1"/>
      <c r="U103" s="1" t="s">
        <v>3335</v>
      </c>
      <c r="V103" s="1" t="s">
        <v>4</v>
      </c>
      <c r="W103" s="1" t="s">
        <v>3336</v>
      </c>
      <c r="X103" s="1" t="s">
        <v>6</v>
      </c>
    </row>
    <row r="104" spans="1:24" x14ac:dyDescent="0.2">
      <c r="A104" s="1"/>
      <c r="B104" s="1" t="s">
        <v>3337</v>
      </c>
      <c r="C104" s="1" t="s">
        <v>3338</v>
      </c>
      <c r="D104" s="4" t="s">
        <v>2</v>
      </c>
      <c r="E104" s="5">
        <v>1</v>
      </c>
      <c r="F104" s="5">
        <v>50</v>
      </c>
      <c r="G104" s="11">
        <v>120.762</v>
      </c>
      <c r="H104" s="14" t="s">
        <v>4712</v>
      </c>
      <c r="I104" s="20">
        <f>Plumbing_Expansion_US[[#This Row],[USD List / Unit]]*$I$3</f>
        <v>120.762</v>
      </c>
      <c r="J104" s="6">
        <v>627998016891</v>
      </c>
      <c r="K104" s="1"/>
      <c r="L104" s="1" t="s">
        <v>109</v>
      </c>
      <c r="M104" s="1" t="s">
        <v>1202</v>
      </c>
      <c r="N104" s="1"/>
      <c r="O104" s="1"/>
      <c r="P104" s="2">
        <v>0.51</v>
      </c>
      <c r="Q104" s="2">
        <v>0.51</v>
      </c>
      <c r="R104" s="1" t="s">
        <v>926</v>
      </c>
      <c r="S104" s="1" t="s">
        <v>3339</v>
      </c>
      <c r="T104" s="1"/>
      <c r="U104" s="1" t="s">
        <v>3340</v>
      </c>
      <c r="V104" s="1" t="s">
        <v>4</v>
      </c>
      <c r="W104" s="1" t="s">
        <v>3341</v>
      </c>
      <c r="X104" s="1" t="s">
        <v>6</v>
      </c>
    </row>
    <row r="105" spans="1:24" x14ac:dyDescent="0.2">
      <c r="A105" s="1"/>
      <c r="B105" s="1" t="s">
        <v>3342</v>
      </c>
      <c r="C105" s="1" t="s">
        <v>3343</v>
      </c>
      <c r="D105" s="4" t="s">
        <v>2</v>
      </c>
      <c r="E105" s="5">
        <v>1</v>
      </c>
      <c r="F105" s="5">
        <v>50</v>
      </c>
      <c r="G105" s="11">
        <v>99.655000000000001</v>
      </c>
      <c r="H105" s="14" t="s">
        <v>4619</v>
      </c>
      <c r="I105" s="20">
        <f>Plumbing_Expansion_US[[#This Row],[USD List / Unit]]*$I$3</f>
        <v>99.655000000000001</v>
      </c>
      <c r="J105" s="6">
        <v>627998016907</v>
      </c>
      <c r="K105" s="1"/>
      <c r="L105" s="1" t="s">
        <v>109</v>
      </c>
      <c r="M105" s="1" t="s">
        <v>1202</v>
      </c>
      <c r="N105" s="1"/>
      <c r="O105" s="1"/>
      <c r="P105" s="2">
        <v>0.34</v>
      </c>
      <c r="Q105" s="2">
        <v>0.34</v>
      </c>
      <c r="R105" s="1" t="s">
        <v>926</v>
      </c>
      <c r="S105" s="1" t="s">
        <v>3344</v>
      </c>
      <c r="T105" s="1"/>
      <c r="U105" s="1" t="s">
        <v>3345</v>
      </c>
      <c r="V105" s="1" t="s">
        <v>4</v>
      </c>
      <c r="W105" s="1" t="s">
        <v>3346</v>
      </c>
      <c r="X105" s="1" t="s">
        <v>6</v>
      </c>
    </row>
    <row r="106" spans="1:24" x14ac:dyDescent="0.2">
      <c r="A106" s="1"/>
      <c r="B106" s="1" t="s">
        <v>878</v>
      </c>
      <c r="C106" s="1" t="s">
        <v>877</v>
      </c>
      <c r="D106" s="4" t="s">
        <v>2</v>
      </c>
      <c r="E106" s="5">
        <v>5</v>
      </c>
      <c r="F106" s="5">
        <v>75</v>
      </c>
      <c r="G106" s="11">
        <v>9.1280000000000001</v>
      </c>
      <c r="H106" s="14" t="s">
        <v>4619</v>
      </c>
      <c r="I106" s="20">
        <f>Plumbing_Expansion_US[[#This Row],[USD List / Unit]]*$I$3</f>
        <v>9.1280000000000001</v>
      </c>
      <c r="J106" s="6">
        <v>627998015955</v>
      </c>
      <c r="K106" s="1"/>
      <c r="L106" s="1" t="s">
        <v>10</v>
      </c>
      <c r="M106" s="1" t="s">
        <v>1202</v>
      </c>
      <c r="N106" s="1"/>
      <c r="O106" s="1"/>
      <c r="P106" s="2">
        <v>0.05</v>
      </c>
      <c r="Q106" s="2">
        <v>0.05</v>
      </c>
      <c r="R106" s="1" t="s">
        <v>926</v>
      </c>
      <c r="S106" s="1" t="s">
        <v>3347</v>
      </c>
      <c r="T106" s="1"/>
      <c r="U106" s="1" t="s">
        <v>876</v>
      </c>
      <c r="V106" s="1" t="s">
        <v>4</v>
      </c>
      <c r="W106" s="1" t="s">
        <v>875</v>
      </c>
      <c r="X106" s="1" t="s">
        <v>6</v>
      </c>
    </row>
    <row r="107" spans="1:24" x14ac:dyDescent="0.2">
      <c r="A107" s="1"/>
      <c r="B107" s="1" t="s">
        <v>874</v>
      </c>
      <c r="C107" s="1" t="s">
        <v>873</v>
      </c>
      <c r="D107" s="4" t="s">
        <v>2</v>
      </c>
      <c r="E107" s="5">
        <v>5</v>
      </c>
      <c r="F107" s="5">
        <v>60</v>
      </c>
      <c r="G107" s="11">
        <v>10.773</v>
      </c>
      <c r="H107" s="14" t="s">
        <v>4619</v>
      </c>
      <c r="I107" s="20">
        <f>Plumbing_Expansion_US[[#This Row],[USD List / Unit]]*$I$3</f>
        <v>10.773</v>
      </c>
      <c r="J107" s="6">
        <v>627998015962</v>
      </c>
      <c r="K107" s="1"/>
      <c r="L107" s="1" t="s">
        <v>10</v>
      </c>
      <c r="M107" s="1" t="s">
        <v>1202</v>
      </c>
      <c r="N107" s="1"/>
      <c r="O107" s="1"/>
      <c r="P107" s="2">
        <v>0.05</v>
      </c>
      <c r="Q107" s="2">
        <v>0.05</v>
      </c>
      <c r="R107" s="1" t="s">
        <v>926</v>
      </c>
      <c r="S107" s="1" t="s">
        <v>3348</v>
      </c>
      <c r="T107" s="1"/>
      <c r="U107" s="1" t="s">
        <v>872</v>
      </c>
      <c r="V107" s="1" t="s">
        <v>4</v>
      </c>
      <c r="W107" s="1" t="s">
        <v>871</v>
      </c>
      <c r="X107" s="1" t="s">
        <v>6</v>
      </c>
    </row>
    <row r="108" spans="1:24" x14ac:dyDescent="0.2">
      <c r="A108" s="1"/>
      <c r="B108" s="1" t="s">
        <v>870</v>
      </c>
      <c r="C108" s="1" t="s">
        <v>869</v>
      </c>
      <c r="D108" s="4" t="s">
        <v>2</v>
      </c>
      <c r="E108" s="5">
        <v>5</v>
      </c>
      <c r="F108" s="5">
        <v>75</v>
      </c>
      <c r="G108" s="11">
        <v>10.368</v>
      </c>
      <c r="H108" s="14" t="s">
        <v>4619</v>
      </c>
      <c r="I108" s="20">
        <f>Plumbing_Expansion_US[[#This Row],[USD List / Unit]]*$I$3</f>
        <v>10.368</v>
      </c>
      <c r="J108" s="6">
        <v>627998015979</v>
      </c>
      <c r="K108" s="1"/>
      <c r="L108" s="1" t="s">
        <v>10</v>
      </c>
      <c r="M108" s="1" t="s">
        <v>1202</v>
      </c>
      <c r="N108" s="1"/>
      <c r="O108" s="1"/>
      <c r="P108" s="2">
        <v>0.04</v>
      </c>
      <c r="Q108" s="2">
        <v>0.04</v>
      </c>
      <c r="R108" s="1" t="s">
        <v>926</v>
      </c>
      <c r="S108" s="1" t="s">
        <v>3349</v>
      </c>
      <c r="T108" s="1"/>
      <c r="U108" s="1" t="s">
        <v>868</v>
      </c>
      <c r="V108" s="1" t="s">
        <v>4</v>
      </c>
      <c r="W108" s="1" t="s">
        <v>867</v>
      </c>
      <c r="X108" s="1" t="s">
        <v>6</v>
      </c>
    </row>
    <row r="109" spans="1:24" x14ac:dyDescent="0.2">
      <c r="A109" s="1"/>
      <c r="B109" s="1" t="s">
        <v>3350</v>
      </c>
      <c r="C109" s="1" t="s">
        <v>3351</v>
      </c>
      <c r="D109" s="4" t="s">
        <v>2</v>
      </c>
      <c r="E109" s="5">
        <v>10</v>
      </c>
      <c r="F109" s="5">
        <v>90</v>
      </c>
      <c r="G109" s="11">
        <v>9.5220000000000002</v>
      </c>
      <c r="H109" s="14" t="s">
        <v>4619</v>
      </c>
      <c r="I109" s="20">
        <f>Plumbing_Expansion_US[[#This Row],[USD List / Unit]]*$I$3</f>
        <v>9.5220000000000002</v>
      </c>
      <c r="J109" s="6">
        <v>627998015986</v>
      </c>
      <c r="K109" s="1"/>
      <c r="L109" s="1" t="s">
        <v>10</v>
      </c>
      <c r="M109" s="1" t="s">
        <v>1202</v>
      </c>
      <c r="N109" s="1"/>
      <c r="O109" s="1"/>
      <c r="P109" s="2">
        <v>0.05</v>
      </c>
      <c r="Q109" s="2">
        <v>0.05</v>
      </c>
      <c r="R109" s="1" t="s">
        <v>926</v>
      </c>
      <c r="S109" s="1" t="s">
        <v>3352</v>
      </c>
      <c r="T109" s="1"/>
      <c r="U109" s="1" t="s">
        <v>3353</v>
      </c>
      <c r="V109" s="1" t="s">
        <v>4</v>
      </c>
      <c r="W109" s="1" t="s">
        <v>3354</v>
      </c>
      <c r="X109" s="1" t="s">
        <v>6</v>
      </c>
    </row>
    <row r="110" spans="1:24" x14ac:dyDescent="0.2">
      <c r="A110" s="1"/>
      <c r="B110" s="1" t="s">
        <v>3355</v>
      </c>
      <c r="C110" s="1" t="s">
        <v>3356</v>
      </c>
      <c r="D110" s="4" t="s">
        <v>2</v>
      </c>
      <c r="E110" s="5">
        <v>10</v>
      </c>
      <c r="F110" s="5">
        <v>60</v>
      </c>
      <c r="G110" s="11">
        <v>10.305999999999999</v>
      </c>
      <c r="H110" s="14" t="s">
        <v>4712</v>
      </c>
      <c r="I110" s="20">
        <f>Plumbing_Expansion_US[[#This Row],[USD List / Unit]]*$I$3</f>
        <v>10.305999999999999</v>
      </c>
      <c r="J110" s="6">
        <v>627998015993</v>
      </c>
      <c r="K110" s="1"/>
      <c r="L110" s="1" t="s">
        <v>10</v>
      </c>
      <c r="M110" s="1" t="s">
        <v>1202</v>
      </c>
      <c r="N110" s="1"/>
      <c r="O110" s="1"/>
      <c r="P110" s="2">
        <v>7.0000000000000007E-2</v>
      </c>
      <c r="Q110" s="2">
        <v>7.0000000000000007E-2</v>
      </c>
      <c r="R110" s="1" t="s">
        <v>926</v>
      </c>
      <c r="S110" s="1" t="s">
        <v>3357</v>
      </c>
      <c r="T110" s="1"/>
      <c r="U110" s="1" t="s">
        <v>3358</v>
      </c>
      <c r="V110" s="1" t="s">
        <v>4</v>
      </c>
      <c r="W110" s="1" t="s">
        <v>3359</v>
      </c>
      <c r="X110" s="1" t="s">
        <v>6</v>
      </c>
    </row>
    <row r="111" spans="1:24" x14ac:dyDescent="0.2">
      <c r="A111" s="1"/>
      <c r="B111" s="1" t="s">
        <v>3360</v>
      </c>
      <c r="C111" s="1" t="s">
        <v>3361</v>
      </c>
      <c r="D111" s="4" t="s">
        <v>2</v>
      </c>
      <c r="E111" s="5">
        <v>25</v>
      </c>
      <c r="F111" s="5">
        <v>375</v>
      </c>
      <c r="G111" s="11">
        <v>3</v>
      </c>
      <c r="H111" s="14" t="s">
        <v>4719</v>
      </c>
      <c r="I111" s="20">
        <f>Plumbing_Expansion_US[[#This Row],[USD List / Unit]]*$I$3</f>
        <v>3</v>
      </c>
      <c r="J111" s="6">
        <v>627998016006</v>
      </c>
      <c r="K111" s="1"/>
      <c r="L111" s="1" t="s">
        <v>10</v>
      </c>
      <c r="M111" s="1" t="s">
        <v>1202</v>
      </c>
      <c r="N111" s="1"/>
      <c r="O111" s="1"/>
      <c r="P111" s="2">
        <v>0.02</v>
      </c>
      <c r="Q111" s="2">
        <v>0.02</v>
      </c>
      <c r="R111" s="1" t="s">
        <v>926</v>
      </c>
      <c r="S111" s="1" t="s">
        <v>3362</v>
      </c>
      <c r="T111" s="1"/>
      <c r="U111" s="1" t="s">
        <v>3363</v>
      </c>
      <c r="V111" s="1" t="s">
        <v>4</v>
      </c>
      <c r="W111" s="1" t="s">
        <v>3364</v>
      </c>
      <c r="X111" s="1" t="s">
        <v>6</v>
      </c>
    </row>
    <row r="112" spans="1:24" x14ac:dyDescent="0.2">
      <c r="A112" s="1"/>
      <c r="B112" s="1" t="s">
        <v>866</v>
      </c>
      <c r="C112" s="1" t="s">
        <v>865</v>
      </c>
      <c r="D112" s="4" t="s">
        <v>2</v>
      </c>
      <c r="E112" s="5">
        <v>25</v>
      </c>
      <c r="F112" s="5">
        <v>300</v>
      </c>
      <c r="G112" s="11">
        <v>4.9740000000000002</v>
      </c>
      <c r="H112" s="14" t="s">
        <v>4719</v>
      </c>
      <c r="I112" s="20">
        <f>Plumbing_Expansion_US[[#This Row],[USD List / Unit]]*$I$3</f>
        <v>4.9740000000000002</v>
      </c>
      <c r="J112" s="6">
        <v>627998016013</v>
      </c>
      <c r="K112" s="1"/>
      <c r="L112" s="1" t="s">
        <v>10</v>
      </c>
      <c r="M112" s="1" t="s">
        <v>1202</v>
      </c>
      <c r="N112" s="1"/>
      <c r="O112" s="1"/>
      <c r="P112" s="2">
        <v>0.02</v>
      </c>
      <c r="Q112" s="2">
        <v>0.02</v>
      </c>
      <c r="R112" s="1" t="s">
        <v>926</v>
      </c>
      <c r="S112" s="1" t="s">
        <v>3365</v>
      </c>
      <c r="T112" s="1"/>
      <c r="U112" s="1" t="s">
        <v>864</v>
      </c>
      <c r="V112" s="1" t="s">
        <v>4</v>
      </c>
      <c r="W112" s="1" t="s">
        <v>863</v>
      </c>
      <c r="X112" s="1" t="s">
        <v>6</v>
      </c>
    </row>
    <row r="113" spans="1:24" x14ac:dyDescent="0.2">
      <c r="A113" s="1"/>
      <c r="B113" s="1" t="s">
        <v>862</v>
      </c>
      <c r="C113" s="1" t="s">
        <v>861</v>
      </c>
      <c r="D113" s="4" t="s">
        <v>2</v>
      </c>
      <c r="E113" s="5">
        <v>25</v>
      </c>
      <c r="F113" s="5">
        <v>350</v>
      </c>
      <c r="G113" s="11">
        <v>3.8479999999999999</v>
      </c>
      <c r="H113" s="14" t="s">
        <v>4719</v>
      </c>
      <c r="I113" s="20">
        <f>Plumbing_Expansion_US[[#This Row],[USD List / Unit]]*$I$3</f>
        <v>3.8479999999999999</v>
      </c>
      <c r="J113" s="6">
        <v>627998016020</v>
      </c>
      <c r="K113" s="1"/>
      <c r="L113" s="1" t="s">
        <v>10</v>
      </c>
      <c r="M113" s="1" t="s">
        <v>1202</v>
      </c>
      <c r="N113" s="1"/>
      <c r="O113" s="1"/>
      <c r="P113" s="2">
        <v>0.03</v>
      </c>
      <c r="Q113" s="2">
        <v>0.03</v>
      </c>
      <c r="R113" s="1" t="s">
        <v>926</v>
      </c>
      <c r="S113" s="1" t="s">
        <v>3366</v>
      </c>
      <c r="T113" s="1"/>
      <c r="U113" s="1" t="s">
        <v>860</v>
      </c>
      <c r="V113" s="1" t="s">
        <v>4</v>
      </c>
      <c r="W113" s="1" t="s">
        <v>859</v>
      </c>
      <c r="X113" s="1" t="s">
        <v>6</v>
      </c>
    </row>
    <row r="114" spans="1:24" x14ac:dyDescent="0.2">
      <c r="A114" s="1"/>
      <c r="B114" s="1" t="s">
        <v>3367</v>
      </c>
      <c r="C114" s="1" t="s">
        <v>3368</v>
      </c>
      <c r="D114" s="4" t="s">
        <v>2</v>
      </c>
      <c r="E114" s="5">
        <v>25</v>
      </c>
      <c r="F114" s="5">
        <v>400</v>
      </c>
      <c r="G114" s="11">
        <v>5.4880000000000004</v>
      </c>
      <c r="H114" s="14" t="s">
        <v>4722</v>
      </c>
      <c r="I114" s="20">
        <f>Plumbing_Expansion_US[[#This Row],[USD List / Unit]]*$I$3</f>
        <v>5.4880000000000004</v>
      </c>
      <c r="J114" s="6">
        <v>627998016037</v>
      </c>
      <c r="K114" s="1"/>
      <c r="L114" s="1" t="s">
        <v>10</v>
      </c>
      <c r="M114" s="1" t="s">
        <v>1202</v>
      </c>
      <c r="N114" s="1"/>
      <c r="O114" s="1"/>
      <c r="P114" s="2">
        <v>0.04</v>
      </c>
      <c r="Q114" s="2">
        <v>0.04</v>
      </c>
      <c r="R114" s="1" t="s">
        <v>926</v>
      </c>
      <c r="S114" s="1" t="s">
        <v>3369</v>
      </c>
      <c r="T114" s="1"/>
      <c r="U114" s="1" t="s">
        <v>3370</v>
      </c>
      <c r="V114" s="1" t="s">
        <v>4</v>
      </c>
      <c r="W114" s="1" t="s">
        <v>3371</v>
      </c>
      <c r="X114" s="1" t="s">
        <v>6</v>
      </c>
    </row>
    <row r="115" spans="1:24" x14ac:dyDescent="0.2">
      <c r="A115" s="1"/>
      <c r="B115" s="1" t="s">
        <v>3372</v>
      </c>
      <c r="C115" s="1" t="s">
        <v>3373</v>
      </c>
      <c r="D115" s="4" t="s">
        <v>2</v>
      </c>
      <c r="E115" s="5">
        <v>25</v>
      </c>
      <c r="F115" s="5">
        <v>500</v>
      </c>
      <c r="G115" s="11">
        <v>3.4670000000000001</v>
      </c>
      <c r="H115" s="14" t="s">
        <v>4718</v>
      </c>
      <c r="I115" s="20">
        <f>Plumbing_Expansion_US[[#This Row],[USD List / Unit]]*$I$3</f>
        <v>3.4670000000000001</v>
      </c>
      <c r="J115" s="6">
        <v>627998016044</v>
      </c>
      <c r="K115" s="1"/>
      <c r="L115" s="1" t="s">
        <v>10</v>
      </c>
      <c r="M115" s="1" t="s">
        <v>1202</v>
      </c>
      <c r="N115" s="1"/>
      <c r="O115" s="1"/>
      <c r="P115" s="2">
        <v>0.01</v>
      </c>
      <c r="Q115" s="2">
        <v>0.01</v>
      </c>
      <c r="R115" s="1" t="s">
        <v>926</v>
      </c>
      <c r="S115" s="1" t="s">
        <v>3374</v>
      </c>
      <c r="T115" s="1"/>
      <c r="U115" s="1" t="s">
        <v>3375</v>
      </c>
      <c r="V115" s="1" t="s">
        <v>4</v>
      </c>
      <c r="W115" s="1" t="s">
        <v>3376</v>
      </c>
      <c r="X115" s="1" t="s">
        <v>6</v>
      </c>
    </row>
    <row r="116" spans="1:24" x14ac:dyDescent="0.2">
      <c r="A116" s="1"/>
      <c r="B116" s="1" t="s">
        <v>3377</v>
      </c>
      <c r="C116" s="1" t="s">
        <v>3378</v>
      </c>
      <c r="D116" s="4" t="s">
        <v>2</v>
      </c>
      <c r="E116" s="5">
        <v>25</v>
      </c>
      <c r="F116" s="5">
        <v>300</v>
      </c>
      <c r="G116" s="11">
        <v>4.407</v>
      </c>
      <c r="H116" s="14" t="s">
        <v>4718</v>
      </c>
      <c r="I116" s="20">
        <f>Plumbing_Expansion_US[[#This Row],[USD List / Unit]]*$I$3</f>
        <v>4.407</v>
      </c>
      <c r="J116" s="6">
        <v>627998016051</v>
      </c>
      <c r="K116" s="1"/>
      <c r="L116" s="1" t="s">
        <v>10</v>
      </c>
      <c r="M116" s="1" t="s">
        <v>1202</v>
      </c>
      <c r="N116" s="1"/>
      <c r="O116" s="1"/>
      <c r="P116" s="2">
        <v>0.03</v>
      </c>
      <c r="Q116" s="2">
        <v>0.03</v>
      </c>
      <c r="R116" s="1" t="s">
        <v>926</v>
      </c>
      <c r="S116" s="1" t="s">
        <v>3379</v>
      </c>
      <c r="T116" s="1"/>
      <c r="U116" s="1" t="s">
        <v>3380</v>
      </c>
      <c r="V116" s="1" t="s">
        <v>4</v>
      </c>
      <c r="W116" s="1" t="s">
        <v>3381</v>
      </c>
      <c r="X116" s="1" t="s">
        <v>6</v>
      </c>
    </row>
    <row r="117" spans="1:24" x14ac:dyDescent="0.2">
      <c r="A117" s="1"/>
      <c r="B117" s="1" t="s">
        <v>3382</v>
      </c>
      <c r="C117" s="1" t="s">
        <v>3383</v>
      </c>
      <c r="D117" s="4" t="s">
        <v>2</v>
      </c>
      <c r="E117" s="5">
        <v>10</v>
      </c>
      <c r="F117" s="5">
        <v>100</v>
      </c>
      <c r="G117" s="11">
        <v>9.2319999999999993</v>
      </c>
      <c r="H117" s="14" t="s">
        <v>4718</v>
      </c>
      <c r="I117" s="20">
        <f>Plumbing_Expansion_US[[#This Row],[USD List / Unit]]*$I$3</f>
        <v>9.2319999999999993</v>
      </c>
      <c r="J117" s="6">
        <v>627998016068</v>
      </c>
      <c r="K117" s="1"/>
      <c r="L117" s="1" t="s">
        <v>10</v>
      </c>
      <c r="M117" s="1" t="s">
        <v>1202</v>
      </c>
      <c r="N117" s="1"/>
      <c r="O117" s="1"/>
      <c r="P117" s="2">
        <v>0.05</v>
      </c>
      <c r="Q117" s="2">
        <v>0.05</v>
      </c>
      <c r="R117" s="1" t="s">
        <v>926</v>
      </c>
      <c r="S117" s="1" t="s">
        <v>3384</v>
      </c>
      <c r="T117" s="1"/>
      <c r="U117" s="1" t="s">
        <v>3385</v>
      </c>
      <c r="V117" s="1" t="s">
        <v>4</v>
      </c>
      <c r="W117" s="1" t="s">
        <v>3386</v>
      </c>
      <c r="X117" s="1" t="s">
        <v>6</v>
      </c>
    </row>
    <row r="118" spans="1:24" x14ac:dyDescent="0.2">
      <c r="A118" s="1"/>
      <c r="B118" s="1" t="s">
        <v>3387</v>
      </c>
      <c r="C118" s="1" t="s">
        <v>3388</v>
      </c>
      <c r="D118" s="4" t="s">
        <v>2</v>
      </c>
      <c r="E118" s="5">
        <v>1</v>
      </c>
      <c r="F118" s="5">
        <v>50</v>
      </c>
      <c r="G118" s="11">
        <v>20.571999999999999</v>
      </c>
      <c r="H118" s="14" t="s">
        <v>4718</v>
      </c>
      <c r="I118" s="20">
        <f>Plumbing_Expansion_US[[#This Row],[USD List / Unit]]*$I$3</f>
        <v>20.571999999999999</v>
      </c>
      <c r="J118" s="6">
        <v>627998016914</v>
      </c>
      <c r="K118" s="1"/>
      <c r="L118" s="1" t="s">
        <v>109</v>
      </c>
      <c r="M118" s="1" t="s">
        <v>1202</v>
      </c>
      <c r="N118" s="1"/>
      <c r="O118" s="1"/>
      <c r="P118" s="2">
        <v>0.11</v>
      </c>
      <c r="Q118" s="2">
        <v>0.11</v>
      </c>
      <c r="R118" s="1" t="s">
        <v>926</v>
      </c>
      <c r="S118" s="1" t="s">
        <v>3389</v>
      </c>
      <c r="T118" s="1"/>
      <c r="U118" s="1" t="s">
        <v>3390</v>
      </c>
      <c r="V118" s="1" t="s">
        <v>4</v>
      </c>
      <c r="W118" s="1" t="s">
        <v>3391</v>
      </c>
      <c r="X118" s="1" t="s">
        <v>6</v>
      </c>
    </row>
    <row r="119" spans="1:24" x14ac:dyDescent="0.2">
      <c r="A119" s="1"/>
      <c r="B119" s="1" t="s">
        <v>3392</v>
      </c>
      <c r="C119" s="1" t="s">
        <v>3393</v>
      </c>
      <c r="D119" s="4" t="s">
        <v>2</v>
      </c>
      <c r="E119" s="5">
        <v>1</v>
      </c>
      <c r="F119" s="5">
        <v>50</v>
      </c>
      <c r="G119" s="11">
        <v>27.5</v>
      </c>
      <c r="H119" s="14" t="s">
        <v>4718</v>
      </c>
      <c r="I119" s="20">
        <f>Plumbing_Expansion_US[[#This Row],[USD List / Unit]]*$I$3</f>
        <v>27.5</v>
      </c>
      <c r="J119" s="6">
        <v>627998016921</v>
      </c>
      <c r="K119" s="1"/>
      <c r="L119" s="1" t="s">
        <v>109</v>
      </c>
      <c r="M119" s="1" t="s">
        <v>1202</v>
      </c>
      <c r="N119" s="1"/>
      <c r="O119" s="1"/>
      <c r="P119" s="2">
        <v>0.16</v>
      </c>
      <c r="Q119" s="2">
        <v>0.16</v>
      </c>
      <c r="R119" s="1" t="s">
        <v>926</v>
      </c>
      <c r="S119" s="1" t="s">
        <v>3394</v>
      </c>
      <c r="T119" s="1"/>
      <c r="U119" s="1" t="s">
        <v>3395</v>
      </c>
      <c r="V119" s="1" t="s">
        <v>4</v>
      </c>
      <c r="W119" s="1" t="s">
        <v>3396</v>
      </c>
      <c r="X119" s="1" t="s">
        <v>6</v>
      </c>
    </row>
    <row r="120" spans="1:24" x14ac:dyDescent="0.2">
      <c r="A120" s="1"/>
      <c r="B120" s="1" t="s">
        <v>3397</v>
      </c>
      <c r="C120" s="1" t="s">
        <v>3398</v>
      </c>
      <c r="D120" s="4" t="s">
        <v>2</v>
      </c>
      <c r="E120" s="5">
        <v>1</v>
      </c>
      <c r="F120" s="5">
        <v>50</v>
      </c>
      <c r="G120" s="11">
        <v>100.11</v>
      </c>
      <c r="H120" s="14" t="s">
        <v>4718</v>
      </c>
      <c r="I120" s="20">
        <f>Plumbing_Expansion_US[[#This Row],[USD List / Unit]]*$I$3</f>
        <v>100.11</v>
      </c>
      <c r="J120" s="6">
        <v>627998016938</v>
      </c>
      <c r="K120" s="1"/>
      <c r="L120" s="1" t="s">
        <v>109</v>
      </c>
      <c r="M120" s="1" t="s">
        <v>1202</v>
      </c>
      <c r="N120" s="1"/>
      <c r="O120" s="1"/>
      <c r="P120" s="2">
        <v>0.39</v>
      </c>
      <c r="Q120" s="2">
        <v>0.39</v>
      </c>
      <c r="R120" s="1" t="s">
        <v>926</v>
      </c>
      <c r="S120" s="1" t="s">
        <v>3399</v>
      </c>
      <c r="T120" s="1"/>
      <c r="U120" s="1" t="s">
        <v>3400</v>
      </c>
      <c r="V120" s="1" t="s">
        <v>4</v>
      </c>
      <c r="W120" s="1" t="s">
        <v>3401</v>
      </c>
      <c r="X120" s="1" t="s">
        <v>6</v>
      </c>
    </row>
    <row r="121" spans="1:24" x14ac:dyDescent="0.2">
      <c r="A121" s="1"/>
      <c r="B121" s="1" t="s">
        <v>3402</v>
      </c>
      <c r="C121" s="1" t="s">
        <v>3403</v>
      </c>
      <c r="D121" s="4" t="s">
        <v>2</v>
      </c>
      <c r="E121" s="5">
        <v>25</v>
      </c>
      <c r="F121" s="5">
        <v>600</v>
      </c>
      <c r="G121" s="11">
        <v>2.9169999999999998</v>
      </c>
      <c r="H121" s="14" t="s">
        <v>4720</v>
      </c>
      <c r="I121" s="20">
        <f>Plumbing_Expansion_US[[#This Row],[USD List / Unit]]*$I$3</f>
        <v>2.9169999999999998</v>
      </c>
      <c r="J121" s="6">
        <v>627998016075</v>
      </c>
      <c r="K121" s="1"/>
      <c r="L121" s="1" t="s">
        <v>10</v>
      </c>
      <c r="M121" s="1" t="s">
        <v>1202</v>
      </c>
      <c r="N121" s="1"/>
      <c r="O121" s="1"/>
      <c r="P121" s="2">
        <v>0.01</v>
      </c>
      <c r="Q121" s="2">
        <v>0.01</v>
      </c>
      <c r="R121" s="1" t="s">
        <v>926</v>
      </c>
      <c r="S121" s="1" t="s">
        <v>3404</v>
      </c>
      <c r="T121" s="1"/>
      <c r="U121" s="1" t="s">
        <v>3405</v>
      </c>
      <c r="V121" s="1" t="s">
        <v>4</v>
      </c>
      <c r="W121" s="1" t="s">
        <v>3406</v>
      </c>
      <c r="X121" s="1" t="s">
        <v>6</v>
      </c>
    </row>
    <row r="122" spans="1:24" x14ac:dyDescent="0.2">
      <c r="A122" s="1"/>
      <c r="B122" s="1" t="s">
        <v>3407</v>
      </c>
      <c r="C122" s="1" t="s">
        <v>3408</v>
      </c>
      <c r="D122" s="4" t="s">
        <v>2</v>
      </c>
      <c r="E122" s="5">
        <v>25</v>
      </c>
      <c r="F122" s="5">
        <v>300</v>
      </c>
      <c r="G122" s="11">
        <v>3.5750000000000002</v>
      </c>
      <c r="H122" s="14" t="s">
        <v>4720</v>
      </c>
      <c r="I122" s="20">
        <f>Plumbing_Expansion_US[[#This Row],[USD List / Unit]]*$I$3</f>
        <v>3.5750000000000002</v>
      </c>
      <c r="J122" s="6">
        <v>627998016082</v>
      </c>
      <c r="K122" s="1"/>
      <c r="L122" s="1" t="s">
        <v>10</v>
      </c>
      <c r="M122" s="1" t="s">
        <v>1202</v>
      </c>
      <c r="N122" s="1"/>
      <c r="O122" s="1"/>
      <c r="P122" s="2">
        <v>0.02</v>
      </c>
      <c r="Q122" s="2">
        <v>0.02</v>
      </c>
      <c r="R122" s="1" t="s">
        <v>926</v>
      </c>
      <c r="S122" s="1" t="s">
        <v>3409</v>
      </c>
      <c r="T122" s="1"/>
      <c r="U122" s="1" t="s">
        <v>3410</v>
      </c>
      <c r="V122" s="1" t="s">
        <v>4</v>
      </c>
      <c r="W122" s="1" t="s">
        <v>3411</v>
      </c>
      <c r="X122" s="1" t="s">
        <v>6</v>
      </c>
    </row>
    <row r="123" spans="1:24" x14ac:dyDescent="0.2">
      <c r="A123" s="1"/>
      <c r="B123" s="1" t="s">
        <v>3412</v>
      </c>
      <c r="C123" s="1" t="s">
        <v>3413</v>
      </c>
      <c r="D123" s="4" t="s">
        <v>2</v>
      </c>
      <c r="E123" s="5">
        <v>10</v>
      </c>
      <c r="F123" s="5">
        <v>100</v>
      </c>
      <c r="G123" s="11">
        <v>5.7439999999999998</v>
      </c>
      <c r="H123" s="14" t="s">
        <v>4720</v>
      </c>
      <c r="I123" s="20">
        <f>Plumbing_Expansion_US[[#This Row],[USD List / Unit]]*$I$3</f>
        <v>5.7439999999999998</v>
      </c>
      <c r="J123" s="6">
        <v>627998016099</v>
      </c>
      <c r="K123" s="1"/>
      <c r="L123" s="1" t="s">
        <v>10</v>
      </c>
      <c r="M123" s="1" t="s">
        <v>1202</v>
      </c>
      <c r="N123" s="1"/>
      <c r="O123" s="1"/>
      <c r="P123" s="2">
        <v>0.04</v>
      </c>
      <c r="Q123" s="2">
        <v>0.04</v>
      </c>
      <c r="R123" s="1" t="s">
        <v>926</v>
      </c>
      <c r="S123" s="1" t="s">
        <v>3414</v>
      </c>
      <c r="T123" s="1"/>
      <c r="U123" s="1" t="s">
        <v>3415</v>
      </c>
      <c r="V123" s="1" t="s">
        <v>4</v>
      </c>
      <c r="W123" s="1" t="s">
        <v>3416</v>
      </c>
      <c r="X123" s="1" t="s">
        <v>6</v>
      </c>
    </row>
    <row r="124" spans="1:24" x14ac:dyDescent="0.2">
      <c r="A124" s="1"/>
      <c r="B124" s="1" t="s">
        <v>3417</v>
      </c>
      <c r="C124" s="1" t="s">
        <v>3418</v>
      </c>
      <c r="D124" s="4" t="s">
        <v>2</v>
      </c>
      <c r="E124" s="5">
        <v>1</v>
      </c>
      <c r="F124" s="5">
        <v>50</v>
      </c>
      <c r="G124" s="11">
        <v>13.627000000000001</v>
      </c>
      <c r="H124" s="14" t="s">
        <v>4720</v>
      </c>
      <c r="I124" s="20">
        <f>Plumbing_Expansion_US[[#This Row],[USD List / Unit]]*$I$3</f>
        <v>13.627000000000001</v>
      </c>
      <c r="J124" s="6">
        <v>627998016945</v>
      </c>
      <c r="K124" s="1"/>
      <c r="L124" s="1" t="s">
        <v>109</v>
      </c>
      <c r="M124" s="1" t="s">
        <v>1202</v>
      </c>
      <c r="N124" s="1"/>
      <c r="O124" s="1"/>
      <c r="P124" s="2">
        <v>7.0000000000000007E-2</v>
      </c>
      <c r="Q124" s="2">
        <v>7.0000000000000007E-2</v>
      </c>
      <c r="R124" s="1" t="s">
        <v>926</v>
      </c>
      <c r="S124" s="1" t="s">
        <v>3419</v>
      </c>
      <c r="T124" s="1"/>
      <c r="U124" s="1" t="s">
        <v>3420</v>
      </c>
      <c r="V124" s="1" t="s">
        <v>4</v>
      </c>
      <c r="W124" s="1" t="s">
        <v>3421</v>
      </c>
      <c r="X124" s="1" t="s">
        <v>6</v>
      </c>
    </row>
    <row r="125" spans="1:24" x14ac:dyDescent="0.2">
      <c r="A125" s="1"/>
      <c r="B125" s="1" t="s">
        <v>3422</v>
      </c>
      <c r="C125" s="1" t="s">
        <v>3423</v>
      </c>
      <c r="D125" s="4" t="s">
        <v>2</v>
      </c>
      <c r="E125" s="5">
        <v>1</v>
      </c>
      <c r="F125" s="5">
        <v>50</v>
      </c>
      <c r="G125" s="11">
        <v>14.952</v>
      </c>
      <c r="H125" s="14" t="s">
        <v>4720</v>
      </c>
      <c r="I125" s="20">
        <f>Plumbing_Expansion_US[[#This Row],[USD List / Unit]]*$I$3</f>
        <v>14.952</v>
      </c>
      <c r="J125" s="6">
        <v>627998016952</v>
      </c>
      <c r="K125" s="1"/>
      <c r="L125" s="1" t="s">
        <v>109</v>
      </c>
      <c r="M125" s="1" t="s">
        <v>1202</v>
      </c>
      <c r="N125" s="1"/>
      <c r="O125" s="1"/>
      <c r="P125" s="2">
        <v>0.09</v>
      </c>
      <c r="Q125" s="2">
        <v>0.09</v>
      </c>
      <c r="R125" s="1" t="s">
        <v>926</v>
      </c>
      <c r="S125" s="1" t="s">
        <v>3424</v>
      </c>
      <c r="T125" s="1"/>
      <c r="U125" s="1" t="s">
        <v>3425</v>
      </c>
      <c r="V125" s="1" t="s">
        <v>4</v>
      </c>
      <c r="W125" s="1" t="s">
        <v>3426</v>
      </c>
      <c r="X125" s="1" t="s">
        <v>6</v>
      </c>
    </row>
    <row r="126" spans="1:24" x14ac:dyDescent="0.2">
      <c r="A126" s="1"/>
      <c r="B126" s="1" t="s">
        <v>3427</v>
      </c>
      <c r="C126" s="1" t="s">
        <v>3428</v>
      </c>
      <c r="D126" s="4" t="s">
        <v>2</v>
      </c>
      <c r="E126" s="5">
        <v>1</v>
      </c>
      <c r="F126" s="5">
        <v>50</v>
      </c>
      <c r="G126" s="11">
        <v>68.665000000000006</v>
      </c>
      <c r="H126" s="14" t="s">
        <v>4720</v>
      </c>
      <c r="I126" s="20">
        <f>Plumbing_Expansion_US[[#This Row],[USD List / Unit]]*$I$3</f>
        <v>68.665000000000006</v>
      </c>
      <c r="J126" s="6">
        <v>627998016969</v>
      </c>
      <c r="K126" s="1"/>
      <c r="L126" s="1" t="s">
        <v>109</v>
      </c>
      <c r="M126" s="1" t="s">
        <v>1202</v>
      </c>
      <c r="N126" s="1"/>
      <c r="O126" s="1"/>
      <c r="P126" s="2">
        <v>0.24</v>
      </c>
      <c r="Q126" s="2">
        <v>0.24</v>
      </c>
      <c r="R126" s="1" t="s">
        <v>926</v>
      </c>
      <c r="S126" s="1" t="s">
        <v>3429</v>
      </c>
      <c r="T126" s="1"/>
      <c r="U126" s="1" t="s">
        <v>3430</v>
      </c>
      <c r="V126" s="1" t="s">
        <v>4</v>
      </c>
      <c r="W126" s="1" t="s">
        <v>3431</v>
      </c>
      <c r="X126" s="1" t="s">
        <v>6</v>
      </c>
    </row>
    <row r="127" spans="1:24" x14ac:dyDescent="0.2">
      <c r="A127" s="1"/>
      <c r="B127" s="1" t="s">
        <v>3432</v>
      </c>
      <c r="C127" s="1" t="s">
        <v>3433</v>
      </c>
      <c r="D127" s="4" t="s">
        <v>2</v>
      </c>
      <c r="E127" s="5">
        <v>25</v>
      </c>
      <c r="F127" s="5">
        <v>300</v>
      </c>
      <c r="G127" s="11">
        <v>5.7210000000000001</v>
      </c>
      <c r="H127" s="14" t="s">
        <v>4720</v>
      </c>
      <c r="I127" s="20">
        <f>Plumbing_Expansion_US[[#This Row],[USD List / Unit]]*$I$3</f>
        <v>5.7210000000000001</v>
      </c>
      <c r="J127" s="6">
        <v>627998016105</v>
      </c>
      <c r="K127" s="1"/>
      <c r="L127" s="1" t="s">
        <v>10</v>
      </c>
      <c r="M127" s="1" t="s">
        <v>1202</v>
      </c>
      <c r="N127" s="1"/>
      <c r="O127" s="1"/>
      <c r="P127" s="2">
        <v>0.02</v>
      </c>
      <c r="Q127" s="2">
        <v>0.02</v>
      </c>
      <c r="R127" s="1" t="s">
        <v>926</v>
      </c>
      <c r="S127" s="1" t="s">
        <v>3434</v>
      </c>
      <c r="T127" s="1"/>
      <c r="U127" s="1" t="s">
        <v>3435</v>
      </c>
      <c r="V127" s="1" t="s">
        <v>4</v>
      </c>
      <c r="W127" s="1" t="s">
        <v>3436</v>
      </c>
      <c r="X127" s="1" t="s">
        <v>6</v>
      </c>
    </row>
    <row r="128" spans="1:24" x14ac:dyDescent="0.2">
      <c r="A128" s="1"/>
      <c r="B128" s="1" t="s">
        <v>3437</v>
      </c>
      <c r="C128" s="1" t="s">
        <v>3438</v>
      </c>
      <c r="D128" s="4" t="s">
        <v>2</v>
      </c>
      <c r="E128" s="5">
        <v>1</v>
      </c>
      <c r="F128" s="5">
        <v>50</v>
      </c>
      <c r="G128" s="11">
        <v>12.023999999999999</v>
      </c>
      <c r="H128" s="14" t="s">
        <v>4720</v>
      </c>
      <c r="I128" s="20">
        <f>Plumbing_Expansion_US[[#This Row],[USD List / Unit]]*$I$3</f>
        <v>12.023999999999999</v>
      </c>
      <c r="J128" s="6">
        <v>627998016976</v>
      </c>
      <c r="K128" s="1"/>
      <c r="L128" s="1" t="s">
        <v>109</v>
      </c>
      <c r="M128" s="1" t="s">
        <v>1202</v>
      </c>
      <c r="N128" s="1"/>
      <c r="O128" s="1"/>
      <c r="P128" s="2">
        <v>0.06</v>
      </c>
      <c r="Q128" s="2">
        <v>0.06</v>
      </c>
      <c r="R128" s="1" t="s">
        <v>926</v>
      </c>
      <c r="S128" s="1" t="s">
        <v>3439</v>
      </c>
      <c r="T128" s="1"/>
      <c r="U128" s="1" t="s">
        <v>3440</v>
      </c>
      <c r="V128" s="1" t="s">
        <v>4</v>
      </c>
      <c r="W128" s="1" t="s">
        <v>3441</v>
      </c>
      <c r="X128" s="1" t="s">
        <v>6</v>
      </c>
    </row>
    <row r="129" spans="1:24" x14ac:dyDescent="0.2">
      <c r="A129" s="1"/>
      <c r="B129" s="1" t="s">
        <v>3442</v>
      </c>
      <c r="C129" s="1" t="s">
        <v>3443</v>
      </c>
      <c r="D129" s="4" t="s">
        <v>2</v>
      </c>
      <c r="E129" s="5">
        <v>1</v>
      </c>
      <c r="F129" s="5">
        <v>50</v>
      </c>
      <c r="G129" s="11">
        <v>14.731999999999999</v>
      </c>
      <c r="H129" s="14" t="s">
        <v>4720</v>
      </c>
      <c r="I129" s="20">
        <f>Plumbing_Expansion_US[[#This Row],[USD List / Unit]]*$I$3</f>
        <v>14.731999999999999</v>
      </c>
      <c r="J129" s="6">
        <v>627998016983</v>
      </c>
      <c r="K129" s="1"/>
      <c r="L129" s="1" t="s">
        <v>109</v>
      </c>
      <c r="M129" s="1" t="s">
        <v>1202</v>
      </c>
      <c r="N129" s="1"/>
      <c r="O129" s="1"/>
      <c r="P129" s="2">
        <v>0.08</v>
      </c>
      <c r="Q129" s="2">
        <v>0.08</v>
      </c>
      <c r="R129" s="1" t="s">
        <v>926</v>
      </c>
      <c r="S129" s="1" t="s">
        <v>3444</v>
      </c>
      <c r="T129" s="1"/>
      <c r="U129" s="1" t="s">
        <v>3445</v>
      </c>
      <c r="V129" s="1" t="s">
        <v>4</v>
      </c>
      <c r="W129" s="1" t="s">
        <v>3446</v>
      </c>
      <c r="X129" s="1" t="s">
        <v>6</v>
      </c>
    </row>
    <row r="130" spans="1:24" x14ac:dyDescent="0.2">
      <c r="A130" s="1"/>
      <c r="B130" s="1" t="s">
        <v>3447</v>
      </c>
      <c r="C130" s="1" t="s">
        <v>3448</v>
      </c>
      <c r="D130" s="4" t="s">
        <v>2</v>
      </c>
      <c r="E130" s="5">
        <v>1</v>
      </c>
      <c r="F130" s="5">
        <v>50</v>
      </c>
      <c r="G130" s="11">
        <v>14.757</v>
      </c>
      <c r="H130" s="14" t="s">
        <v>4720</v>
      </c>
      <c r="I130" s="20">
        <f>Plumbing_Expansion_US[[#This Row],[USD List / Unit]]*$I$3</f>
        <v>14.757</v>
      </c>
      <c r="J130" s="6">
        <v>627998016990</v>
      </c>
      <c r="K130" s="1"/>
      <c r="L130" s="1" t="s">
        <v>109</v>
      </c>
      <c r="M130" s="1" t="s">
        <v>1202</v>
      </c>
      <c r="N130" s="1"/>
      <c r="O130" s="1"/>
      <c r="P130" s="2">
        <v>0.09</v>
      </c>
      <c r="Q130" s="2">
        <v>0.09</v>
      </c>
      <c r="R130" s="1" t="s">
        <v>926</v>
      </c>
      <c r="S130" s="1" t="s">
        <v>3449</v>
      </c>
      <c r="T130" s="1"/>
      <c r="U130" s="1" t="s">
        <v>3450</v>
      </c>
      <c r="V130" s="1" t="s">
        <v>4</v>
      </c>
      <c r="W130" s="1" t="s">
        <v>3451</v>
      </c>
      <c r="X130" s="1" t="s">
        <v>6</v>
      </c>
    </row>
    <row r="131" spans="1:24" x14ac:dyDescent="0.2">
      <c r="A131" s="1"/>
      <c r="B131" s="1" t="s">
        <v>3452</v>
      </c>
      <c r="C131" s="1" t="s">
        <v>3453</v>
      </c>
      <c r="D131" s="4" t="s">
        <v>2</v>
      </c>
      <c r="E131" s="5">
        <v>1</v>
      </c>
      <c r="F131" s="5">
        <v>50</v>
      </c>
      <c r="G131" s="11">
        <v>55.631999999999998</v>
      </c>
      <c r="H131" s="14" t="s">
        <v>4720</v>
      </c>
      <c r="I131" s="20">
        <f>Plumbing_Expansion_US[[#This Row],[USD List / Unit]]*$I$3</f>
        <v>55.631999999999998</v>
      </c>
      <c r="J131" s="6">
        <v>627998017003</v>
      </c>
      <c r="K131" s="1"/>
      <c r="L131" s="1" t="s">
        <v>109</v>
      </c>
      <c r="M131" s="1" t="s">
        <v>1202</v>
      </c>
      <c r="N131" s="1"/>
      <c r="O131" s="1"/>
      <c r="P131" s="2">
        <v>0.19</v>
      </c>
      <c r="Q131" s="2">
        <v>0.19</v>
      </c>
      <c r="R131" s="1" t="s">
        <v>926</v>
      </c>
      <c r="S131" s="1" t="s">
        <v>3454</v>
      </c>
      <c r="T131" s="1"/>
      <c r="U131" s="1" t="s">
        <v>3455</v>
      </c>
      <c r="V131" s="1" t="s">
        <v>4</v>
      </c>
      <c r="W131" s="1" t="s">
        <v>3456</v>
      </c>
      <c r="X131" s="1" t="s">
        <v>6</v>
      </c>
    </row>
    <row r="132" spans="1:24" x14ac:dyDescent="0.2">
      <c r="A132" s="1"/>
      <c r="B132" s="1" t="s">
        <v>858</v>
      </c>
      <c r="C132" s="1" t="s">
        <v>857</v>
      </c>
      <c r="D132" s="4" t="s">
        <v>2</v>
      </c>
      <c r="E132" s="5">
        <v>5</v>
      </c>
      <c r="F132" s="5">
        <v>150</v>
      </c>
      <c r="G132" s="11">
        <v>8.7210000000000001</v>
      </c>
      <c r="H132" s="14" t="s">
        <v>4720</v>
      </c>
      <c r="I132" s="20">
        <f>Plumbing_Expansion_US[[#This Row],[USD List / Unit]]*$I$3</f>
        <v>8.7210000000000001</v>
      </c>
      <c r="J132" s="6">
        <v>627998016112</v>
      </c>
      <c r="K132" s="1"/>
      <c r="L132" s="1" t="s">
        <v>10</v>
      </c>
      <c r="M132" s="1" t="s">
        <v>1202</v>
      </c>
      <c r="N132" s="1"/>
      <c r="O132" s="1"/>
      <c r="P132" s="2">
        <v>0.03</v>
      </c>
      <c r="Q132" s="2">
        <v>0.03</v>
      </c>
      <c r="R132" s="1" t="s">
        <v>926</v>
      </c>
      <c r="S132" s="1" t="s">
        <v>3457</v>
      </c>
      <c r="T132" s="1"/>
      <c r="U132" s="1" t="s">
        <v>856</v>
      </c>
      <c r="V132" s="1" t="s">
        <v>4</v>
      </c>
      <c r="W132" s="1" t="s">
        <v>855</v>
      </c>
      <c r="X132" s="1" t="s">
        <v>6</v>
      </c>
    </row>
    <row r="133" spans="1:24" x14ac:dyDescent="0.2">
      <c r="A133" s="1"/>
      <c r="B133" s="1" t="s">
        <v>3458</v>
      </c>
      <c r="C133" s="1" t="s">
        <v>3459</v>
      </c>
      <c r="D133" s="4" t="s">
        <v>2</v>
      </c>
      <c r="E133" s="5">
        <v>100</v>
      </c>
      <c r="F133" s="5">
        <v>1000</v>
      </c>
      <c r="G133" s="11">
        <v>0.503</v>
      </c>
      <c r="H133" s="14" t="s">
        <v>4710</v>
      </c>
      <c r="I133" s="20">
        <f>Plumbing_Expansion_US[[#This Row],[USD List / Unit]]*$I$3</f>
        <v>0.503</v>
      </c>
      <c r="J133" s="6">
        <v>627998015801</v>
      </c>
      <c r="K133" s="1"/>
      <c r="L133" s="1" t="s">
        <v>109</v>
      </c>
      <c r="M133" s="1" t="s">
        <v>1490</v>
      </c>
      <c r="N133" s="1"/>
      <c r="O133" s="1"/>
      <c r="P133" s="2">
        <v>0.01</v>
      </c>
      <c r="Q133" s="2">
        <v>0.01</v>
      </c>
      <c r="R133" s="1" t="s">
        <v>926</v>
      </c>
      <c r="S133" s="1" t="s">
        <v>3460</v>
      </c>
      <c r="T133" s="1"/>
      <c r="U133" s="1" t="s">
        <v>3461</v>
      </c>
      <c r="V133" s="1" t="s">
        <v>4</v>
      </c>
      <c r="W133" s="1" t="s">
        <v>3462</v>
      </c>
      <c r="X133" s="1" t="s">
        <v>6</v>
      </c>
    </row>
    <row r="134" spans="1:24" x14ac:dyDescent="0.2">
      <c r="A134" s="1"/>
      <c r="B134" s="1" t="s">
        <v>3463</v>
      </c>
      <c r="C134" s="1" t="s">
        <v>3464</v>
      </c>
      <c r="D134" s="4" t="s">
        <v>2</v>
      </c>
      <c r="E134" s="5">
        <v>50</v>
      </c>
      <c r="F134" s="5">
        <v>500</v>
      </c>
      <c r="G134" s="11">
        <v>1.004</v>
      </c>
      <c r="H134" s="14" t="s">
        <v>4710</v>
      </c>
      <c r="I134" s="20">
        <f>Plumbing_Expansion_US[[#This Row],[USD List / Unit]]*$I$3</f>
        <v>1.004</v>
      </c>
      <c r="J134" s="6">
        <v>627998015818</v>
      </c>
      <c r="K134" s="1"/>
      <c r="L134" s="1" t="s">
        <v>109</v>
      </c>
      <c r="M134" s="1" t="s">
        <v>1490</v>
      </c>
      <c r="N134" s="1"/>
      <c r="O134" s="1"/>
      <c r="P134" s="2">
        <v>0.01</v>
      </c>
      <c r="Q134" s="2">
        <v>0.01</v>
      </c>
      <c r="R134" s="1" t="s">
        <v>926</v>
      </c>
      <c r="S134" s="1" t="s">
        <v>3465</v>
      </c>
      <c r="T134" s="1"/>
      <c r="U134" s="1" t="s">
        <v>3466</v>
      </c>
      <c r="V134" s="1" t="s">
        <v>4</v>
      </c>
      <c r="W134" s="1" t="s">
        <v>3467</v>
      </c>
      <c r="X134" s="1" t="s">
        <v>6</v>
      </c>
    </row>
    <row r="135" spans="1:24" x14ac:dyDescent="0.2">
      <c r="A135" s="1"/>
      <c r="B135" s="1" t="s">
        <v>3468</v>
      </c>
      <c r="C135" s="1" t="s">
        <v>3469</v>
      </c>
      <c r="D135" s="4" t="s">
        <v>2</v>
      </c>
      <c r="E135" s="5">
        <v>50</v>
      </c>
      <c r="F135" s="5">
        <v>250</v>
      </c>
      <c r="G135" s="11">
        <v>2.1150000000000002</v>
      </c>
      <c r="H135" s="14" t="s">
        <v>4710</v>
      </c>
      <c r="I135" s="20">
        <f>Plumbing_Expansion_US[[#This Row],[USD List / Unit]]*$I$3</f>
        <v>2.1150000000000002</v>
      </c>
      <c r="J135" s="6">
        <v>627998015825</v>
      </c>
      <c r="K135" s="1"/>
      <c r="L135" s="1" t="s">
        <v>109</v>
      </c>
      <c r="M135" s="1" t="s">
        <v>1490</v>
      </c>
      <c r="N135" s="1"/>
      <c r="O135" s="1"/>
      <c r="P135" s="2">
        <v>0.02</v>
      </c>
      <c r="Q135" s="2">
        <v>0.02</v>
      </c>
      <c r="R135" s="1" t="s">
        <v>926</v>
      </c>
      <c r="S135" s="1" t="s">
        <v>3470</v>
      </c>
      <c r="T135" s="1"/>
      <c r="U135" s="1" t="s">
        <v>3471</v>
      </c>
      <c r="V135" s="1" t="s">
        <v>4</v>
      </c>
      <c r="W135" s="1" t="s">
        <v>3472</v>
      </c>
      <c r="X135" s="1" t="s">
        <v>6</v>
      </c>
    </row>
    <row r="136" spans="1:24" x14ac:dyDescent="0.2">
      <c r="A136" s="1"/>
      <c r="B136" s="1" t="s">
        <v>3473</v>
      </c>
      <c r="C136" s="1" t="s">
        <v>3474</v>
      </c>
      <c r="D136" s="4" t="s">
        <v>2</v>
      </c>
      <c r="E136" s="5">
        <v>10</v>
      </c>
      <c r="F136" s="5">
        <v>150</v>
      </c>
      <c r="G136" s="11">
        <v>2.4729999999999999</v>
      </c>
      <c r="H136" s="14" t="s">
        <v>4710</v>
      </c>
      <c r="I136" s="20">
        <f>Plumbing_Expansion_US[[#This Row],[USD List / Unit]]*$I$3</f>
        <v>2.4729999999999999</v>
      </c>
      <c r="J136" s="6">
        <v>627998015832</v>
      </c>
      <c r="K136" s="1"/>
      <c r="L136" s="1" t="s">
        <v>109</v>
      </c>
      <c r="M136" s="1" t="s">
        <v>1490</v>
      </c>
      <c r="N136" s="1"/>
      <c r="O136" s="1"/>
      <c r="P136" s="2">
        <v>0.03</v>
      </c>
      <c r="Q136" s="2">
        <v>0.03</v>
      </c>
      <c r="R136" s="1" t="s">
        <v>926</v>
      </c>
      <c r="S136" s="1" t="s">
        <v>3475</v>
      </c>
      <c r="T136" s="1"/>
      <c r="U136" s="1" t="s">
        <v>3476</v>
      </c>
      <c r="V136" s="1" t="s">
        <v>4</v>
      </c>
      <c r="W136" s="1" t="s">
        <v>3477</v>
      </c>
      <c r="X136" s="1" t="s">
        <v>6</v>
      </c>
    </row>
    <row r="137" spans="1:24" x14ac:dyDescent="0.2">
      <c r="A137" s="1"/>
      <c r="B137" s="1" t="s">
        <v>3478</v>
      </c>
      <c r="C137" s="1" t="s">
        <v>3479</v>
      </c>
      <c r="D137" s="4" t="s">
        <v>2</v>
      </c>
      <c r="E137" s="5">
        <v>10</v>
      </c>
      <c r="F137" s="5">
        <v>100</v>
      </c>
      <c r="G137" s="11">
        <v>3.2240000000000002</v>
      </c>
      <c r="H137" s="14" t="s">
        <v>4710</v>
      </c>
      <c r="I137" s="20">
        <f>Plumbing_Expansion_US[[#This Row],[USD List / Unit]]*$I$3</f>
        <v>3.2240000000000002</v>
      </c>
      <c r="J137" s="6">
        <v>627998015849</v>
      </c>
      <c r="K137" s="1"/>
      <c r="L137" s="1" t="s">
        <v>109</v>
      </c>
      <c r="M137" s="1" t="s">
        <v>1490</v>
      </c>
      <c r="N137" s="1"/>
      <c r="O137" s="1"/>
      <c r="P137" s="2">
        <v>0.04</v>
      </c>
      <c r="Q137" s="2">
        <v>0.04</v>
      </c>
      <c r="R137" s="1" t="s">
        <v>926</v>
      </c>
      <c r="S137" s="1" t="s">
        <v>3480</v>
      </c>
      <c r="T137" s="1"/>
      <c r="U137" s="1" t="s">
        <v>3481</v>
      </c>
      <c r="V137" s="1" t="s">
        <v>4</v>
      </c>
      <c r="W137" s="1" t="s">
        <v>3482</v>
      </c>
      <c r="X137" s="1" t="s">
        <v>6</v>
      </c>
    </row>
    <row r="138" spans="1:24" x14ac:dyDescent="0.2">
      <c r="A138" s="1"/>
      <c r="B138" s="1" t="s">
        <v>3483</v>
      </c>
      <c r="C138" s="1" t="s">
        <v>3484</v>
      </c>
      <c r="D138" s="4" t="s">
        <v>2</v>
      </c>
      <c r="E138" s="5">
        <v>5</v>
      </c>
      <c r="F138" s="5">
        <v>50</v>
      </c>
      <c r="G138" s="11">
        <v>6.5730000000000004</v>
      </c>
      <c r="H138" s="14" t="s">
        <v>4710</v>
      </c>
      <c r="I138" s="20">
        <f>Plumbing_Expansion_US[[#This Row],[USD List / Unit]]*$I$3</f>
        <v>6.5730000000000004</v>
      </c>
      <c r="J138" s="6">
        <v>627998015856</v>
      </c>
      <c r="K138" s="1"/>
      <c r="L138" s="1" t="s">
        <v>109</v>
      </c>
      <c r="M138" s="1" t="s">
        <v>1490</v>
      </c>
      <c r="N138" s="1"/>
      <c r="O138" s="1"/>
      <c r="P138" s="2">
        <v>0.12</v>
      </c>
      <c r="Q138" s="2">
        <v>0.12</v>
      </c>
      <c r="R138" s="1" t="s">
        <v>926</v>
      </c>
      <c r="S138" s="1" t="s">
        <v>3485</v>
      </c>
      <c r="T138" s="1"/>
      <c r="U138" s="1" t="s">
        <v>3486</v>
      </c>
      <c r="V138" s="1" t="s">
        <v>4</v>
      </c>
      <c r="W138" s="1" t="s">
        <v>3487</v>
      </c>
      <c r="X138" s="1" t="s">
        <v>6</v>
      </c>
    </row>
    <row r="139" spans="1:24" x14ac:dyDescent="0.2">
      <c r="A139" s="1"/>
      <c r="B139" s="1" t="s">
        <v>3488</v>
      </c>
      <c r="C139" s="1" t="s">
        <v>3489</v>
      </c>
      <c r="D139" s="4" t="s">
        <v>2</v>
      </c>
      <c r="E139" s="5">
        <v>25</v>
      </c>
      <c r="F139" s="5">
        <v>250</v>
      </c>
      <c r="G139" s="11">
        <v>25.344000000000001</v>
      </c>
      <c r="H139" s="14" t="s">
        <v>4712</v>
      </c>
      <c r="I139" s="20">
        <f>Plumbing_Expansion_US[[#This Row],[USD List / Unit]]*$I$3</f>
        <v>25.344000000000001</v>
      </c>
      <c r="J139" s="6">
        <v>627998016204</v>
      </c>
      <c r="K139" s="1"/>
      <c r="L139" s="1" t="s">
        <v>342</v>
      </c>
      <c r="M139" s="1" t="s">
        <v>1696</v>
      </c>
      <c r="N139" s="1"/>
      <c r="O139" s="1"/>
      <c r="P139" s="2">
        <v>0.28999999999999998</v>
      </c>
      <c r="Q139" s="2">
        <v>0.28999999999999998</v>
      </c>
      <c r="R139" s="1" t="s">
        <v>926</v>
      </c>
      <c r="S139" s="1" t="s">
        <v>3490</v>
      </c>
      <c r="T139" s="1"/>
      <c r="U139" s="1" t="s">
        <v>3491</v>
      </c>
      <c r="V139" s="1" t="s">
        <v>4</v>
      </c>
      <c r="W139" s="1" t="s">
        <v>3492</v>
      </c>
      <c r="X139" s="1" t="s">
        <v>6</v>
      </c>
    </row>
    <row r="140" spans="1:24" x14ac:dyDescent="0.2">
      <c r="A140" s="1"/>
      <c r="B140" s="1" t="s">
        <v>3493</v>
      </c>
      <c r="C140" s="1" t="s">
        <v>3494</v>
      </c>
      <c r="D140" s="4" t="s">
        <v>2</v>
      </c>
      <c r="E140" s="5">
        <v>25</v>
      </c>
      <c r="F140" s="5">
        <v>250</v>
      </c>
      <c r="G140" s="11">
        <v>25.254000000000001</v>
      </c>
      <c r="H140" s="14" t="s">
        <v>4712</v>
      </c>
      <c r="I140" s="20">
        <f>Plumbing_Expansion_US[[#This Row],[USD List / Unit]]*$I$3</f>
        <v>25.254000000000001</v>
      </c>
      <c r="J140" s="6">
        <v>627998016211</v>
      </c>
      <c r="K140" s="1"/>
      <c r="L140" s="1" t="s">
        <v>342</v>
      </c>
      <c r="M140" s="1" t="s">
        <v>1696</v>
      </c>
      <c r="N140" s="1"/>
      <c r="O140" s="1"/>
      <c r="P140" s="2">
        <v>0.28000000000000003</v>
      </c>
      <c r="Q140" s="2">
        <v>0.28000000000000003</v>
      </c>
      <c r="R140" s="1" t="s">
        <v>926</v>
      </c>
      <c r="S140" s="1" t="s">
        <v>3495</v>
      </c>
      <c r="T140" s="1"/>
      <c r="U140" s="1" t="s">
        <v>3496</v>
      </c>
      <c r="V140" s="1" t="s">
        <v>4</v>
      </c>
      <c r="W140" s="1" t="s">
        <v>3497</v>
      </c>
      <c r="X140" s="1" t="s">
        <v>6</v>
      </c>
    </row>
    <row r="141" spans="1:24" x14ac:dyDescent="0.2">
      <c r="A141" s="1"/>
      <c r="B141" s="1" t="s">
        <v>3498</v>
      </c>
      <c r="C141" s="1" t="s">
        <v>3499</v>
      </c>
      <c r="D141" s="4" t="s">
        <v>2</v>
      </c>
      <c r="E141" s="5">
        <v>25</v>
      </c>
      <c r="F141" s="5">
        <v>250</v>
      </c>
      <c r="G141" s="11">
        <v>21.257000000000001</v>
      </c>
      <c r="H141" s="14" t="s">
        <v>4712</v>
      </c>
      <c r="I141" s="20">
        <f>Plumbing_Expansion_US[[#This Row],[USD List / Unit]]*$I$3</f>
        <v>21.257000000000001</v>
      </c>
      <c r="J141" s="6">
        <v>627998016228</v>
      </c>
      <c r="K141" s="1"/>
      <c r="L141" s="1" t="s">
        <v>342</v>
      </c>
      <c r="M141" s="1" t="s">
        <v>1696</v>
      </c>
      <c r="N141" s="1"/>
      <c r="O141" s="1"/>
      <c r="P141" s="2">
        <v>0.26</v>
      </c>
      <c r="Q141" s="2">
        <v>0.26</v>
      </c>
      <c r="R141" s="1" t="s">
        <v>926</v>
      </c>
      <c r="S141" s="1" t="s">
        <v>3500</v>
      </c>
      <c r="T141" s="1"/>
      <c r="U141" s="1" t="s">
        <v>3501</v>
      </c>
      <c r="V141" s="1" t="s">
        <v>4</v>
      </c>
      <c r="W141" s="1" t="s">
        <v>3502</v>
      </c>
      <c r="X141" s="1" t="s">
        <v>6</v>
      </c>
    </row>
    <row r="142" spans="1:24" x14ac:dyDescent="0.2">
      <c r="A142" s="1"/>
      <c r="B142" s="1" t="s">
        <v>3503</v>
      </c>
      <c r="C142" s="1" t="s">
        <v>3504</v>
      </c>
      <c r="D142" s="4" t="s">
        <v>2</v>
      </c>
      <c r="E142" s="5">
        <v>25</v>
      </c>
      <c r="F142" s="5">
        <v>250</v>
      </c>
      <c r="G142" s="11">
        <v>21.53</v>
      </c>
      <c r="H142" s="14" t="s">
        <v>4712</v>
      </c>
      <c r="I142" s="20">
        <f>Plumbing_Expansion_US[[#This Row],[USD List / Unit]]*$I$3</f>
        <v>21.53</v>
      </c>
      <c r="J142" s="6">
        <v>627998016235</v>
      </c>
      <c r="K142" s="1"/>
      <c r="L142" s="1" t="s">
        <v>342</v>
      </c>
      <c r="M142" s="1" t="s">
        <v>1696</v>
      </c>
      <c r="N142" s="1"/>
      <c r="O142" s="1"/>
      <c r="P142" s="2">
        <v>0.27</v>
      </c>
      <c r="Q142" s="2">
        <v>0.27</v>
      </c>
      <c r="R142" s="1" t="s">
        <v>926</v>
      </c>
      <c r="S142" s="1" t="s">
        <v>3505</v>
      </c>
      <c r="T142" s="1"/>
      <c r="U142" s="1" t="s">
        <v>3506</v>
      </c>
      <c r="V142" s="1" t="s">
        <v>4</v>
      </c>
      <c r="W142" s="1" t="s">
        <v>3507</v>
      </c>
      <c r="X142" s="1" t="s">
        <v>6</v>
      </c>
    </row>
    <row r="143" spans="1:24" x14ac:dyDescent="0.2">
      <c r="A143" s="1"/>
      <c r="B143" s="1" t="s">
        <v>3508</v>
      </c>
      <c r="C143" s="1" t="s">
        <v>3509</v>
      </c>
      <c r="D143" s="4" t="s">
        <v>2</v>
      </c>
      <c r="E143" s="5">
        <v>25</v>
      </c>
      <c r="F143" s="5">
        <v>250</v>
      </c>
      <c r="G143" s="11">
        <v>15.42</v>
      </c>
      <c r="H143" s="14" t="s">
        <v>4712</v>
      </c>
      <c r="I143" s="20">
        <f>Plumbing_Expansion_US[[#This Row],[USD List / Unit]]*$I$3</f>
        <v>15.42</v>
      </c>
      <c r="J143" s="6">
        <v>627998016242</v>
      </c>
      <c r="K143" s="1"/>
      <c r="L143" s="1" t="s">
        <v>342</v>
      </c>
      <c r="M143" s="1" t="s">
        <v>1696</v>
      </c>
      <c r="N143" s="1"/>
      <c r="O143" s="1"/>
      <c r="P143" s="2">
        <v>0.13</v>
      </c>
      <c r="Q143" s="2">
        <v>0.13</v>
      </c>
      <c r="R143" s="1" t="s">
        <v>926</v>
      </c>
      <c r="S143" s="1" t="s">
        <v>3510</v>
      </c>
      <c r="T143" s="1"/>
      <c r="U143" s="1" t="s">
        <v>3511</v>
      </c>
      <c r="V143" s="1" t="s">
        <v>4</v>
      </c>
      <c r="W143" s="1" t="s">
        <v>3512</v>
      </c>
      <c r="X143" s="1" t="s">
        <v>6</v>
      </c>
    </row>
    <row r="144" spans="1:24" x14ac:dyDescent="0.2">
      <c r="A144" s="1"/>
      <c r="B144" s="1" t="s">
        <v>3513</v>
      </c>
      <c r="C144" s="1" t="s">
        <v>3514</v>
      </c>
      <c r="D144" s="4" t="s">
        <v>2</v>
      </c>
      <c r="E144" s="5">
        <v>5</v>
      </c>
      <c r="F144" s="5">
        <v>100</v>
      </c>
      <c r="G144" s="11">
        <v>45.966999999999999</v>
      </c>
      <c r="H144" s="14" t="s">
        <v>4712</v>
      </c>
      <c r="I144" s="20">
        <f>Plumbing_Expansion_US[[#This Row],[USD List / Unit]]*$I$3</f>
        <v>45.966999999999999</v>
      </c>
      <c r="J144" s="6">
        <v>627998016259</v>
      </c>
      <c r="K144" s="1"/>
      <c r="L144" s="1" t="s">
        <v>342</v>
      </c>
      <c r="M144" s="1" t="s">
        <v>1696</v>
      </c>
      <c r="N144" s="1"/>
      <c r="O144" s="1"/>
      <c r="P144" s="2">
        <v>0.46</v>
      </c>
      <c r="Q144" s="2">
        <v>0.46</v>
      </c>
      <c r="R144" s="1" t="s">
        <v>926</v>
      </c>
      <c r="S144" s="1" t="s">
        <v>3515</v>
      </c>
      <c r="T144" s="1"/>
      <c r="U144" s="1" t="s">
        <v>3516</v>
      </c>
      <c r="V144" s="1" t="s">
        <v>4</v>
      </c>
      <c r="W144" s="1" t="s">
        <v>3517</v>
      </c>
      <c r="X144" s="1" t="s">
        <v>6</v>
      </c>
    </row>
    <row r="145" spans="1:24" x14ac:dyDescent="0.2">
      <c r="A145" s="1"/>
      <c r="B145" s="1" t="s">
        <v>3518</v>
      </c>
      <c r="C145" s="1" t="s">
        <v>3519</v>
      </c>
      <c r="D145" s="4" t="s">
        <v>2</v>
      </c>
      <c r="E145" s="5">
        <v>5</v>
      </c>
      <c r="F145" s="5">
        <v>100</v>
      </c>
      <c r="G145" s="11">
        <v>46.77</v>
      </c>
      <c r="H145" s="14" t="s">
        <v>4712</v>
      </c>
      <c r="I145" s="20">
        <f>Plumbing_Expansion_US[[#This Row],[USD List / Unit]]*$I$3</f>
        <v>46.77</v>
      </c>
      <c r="J145" s="6">
        <v>627998016266</v>
      </c>
      <c r="K145" s="1"/>
      <c r="L145" s="1" t="s">
        <v>342</v>
      </c>
      <c r="M145" s="1" t="s">
        <v>1696</v>
      </c>
      <c r="N145" s="1"/>
      <c r="O145" s="1"/>
      <c r="P145" s="2">
        <v>0.49</v>
      </c>
      <c r="Q145" s="2">
        <v>0.49</v>
      </c>
      <c r="R145" s="1" t="s">
        <v>926</v>
      </c>
      <c r="S145" s="1" t="s">
        <v>3520</v>
      </c>
      <c r="T145" s="1"/>
      <c r="U145" s="1" t="s">
        <v>3521</v>
      </c>
      <c r="V145" s="1" t="s">
        <v>4</v>
      </c>
      <c r="W145" s="1" t="s">
        <v>3522</v>
      </c>
      <c r="X145" s="1" t="s">
        <v>6</v>
      </c>
    </row>
    <row r="146" spans="1:24" x14ac:dyDescent="0.2">
      <c r="A146" s="1"/>
      <c r="B146" s="1" t="s">
        <v>3523</v>
      </c>
      <c r="C146" s="1" t="s">
        <v>3524</v>
      </c>
      <c r="D146" s="4" t="s">
        <v>2</v>
      </c>
      <c r="E146" s="5">
        <v>10</v>
      </c>
      <c r="F146" s="5">
        <v>100</v>
      </c>
      <c r="G146" s="11">
        <v>45.789000000000001</v>
      </c>
      <c r="H146" s="14" t="s">
        <v>4712</v>
      </c>
      <c r="I146" s="20">
        <f>Plumbing_Expansion_US[[#This Row],[USD List / Unit]]*$I$3</f>
        <v>45.789000000000001</v>
      </c>
      <c r="J146" s="6">
        <v>627998016273</v>
      </c>
      <c r="K146" s="1"/>
      <c r="L146" s="1" t="s">
        <v>342</v>
      </c>
      <c r="M146" s="1" t="s">
        <v>1696</v>
      </c>
      <c r="N146" s="1"/>
      <c r="O146" s="1"/>
      <c r="P146" s="2">
        <v>0.49</v>
      </c>
      <c r="Q146" s="2">
        <v>0.49</v>
      </c>
      <c r="R146" s="1" t="s">
        <v>926</v>
      </c>
      <c r="S146" s="1" t="s">
        <v>3525</v>
      </c>
      <c r="T146" s="1"/>
      <c r="U146" s="1" t="s">
        <v>3526</v>
      </c>
      <c r="V146" s="1" t="s">
        <v>4</v>
      </c>
      <c r="W146" s="1" t="s">
        <v>3527</v>
      </c>
      <c r="X146" s="1" t="s">
        <v>6</v>
      </c>
    </row>
    <row r="147" spans="1:24" x14ac:dyDescent="0.2">
      <c r="A147" s="1"/>
      <c r="B147" s="1" t="s">
        <v>3528</v>
      </c>
      <c r="C147" s="1" t="s">
        <v>3529</v>
      </c>
      <c r="D147" s="4" t="s">
        <v>2</v>
      </c>
      <c r="E147" s="5">
        <v>10</v>
      </c>
      <c r="F147" s="5">
        <v>100</v>
      </c>
      <c r="G147" s="11">
        <v>43.71</v>
      </c>
      <c r="H147" s="14" t="s">
        <v>4712</v>
      </c>
      <c r="I147" s="20">
        <f>Plumbing_Expansion_US[[#This Row],[USD List / Unit]]*$I$3</f>
        <v>43.71</v>
      </c>
      <c r="J147" s="6">
        <v>627998016280</v>
      </c>
      <c r="K147" s="1"/>
      <c r="L147" s="1" t="s">
        <v>342</v>
      </c>
      <c r="M147" s="1" t="s">
        <v>1696</v>
      </c>
      <c r="N147" s="1"/>
      <c r="O147" s="1"/>
      <c r="P147" s="2">
        <v>0.5</v>
      </c>
      <c r="Q147" s="2">
        <v>0.5</v>
      </c>
      <c r="R147" s="1" t="s">
        <v>926</v>
      </c>
      <c r="S147" s="1" t="s">
        <v>3530</v>
      </c>
      <c r="T147" s="1"/>
      <c r="U147" s="1" t="s">
        <v>3531</v>
      </c>
      <c r="V147" s="1" t="s">
        <v>4</v>
      </c>
      <c r="W147" s="1" t="s">
        <v>3532</v>
      </c>
      <c r="X147" s="1" t="s">
        <v>6</v>
      </c>
    </row>
    <row r="148" spans="1:24" x14ac:dyDescent="0.2">
      <c r="A148" s="1"/>
      <c r="B148" s="1" t="s">
        <v>3533</v>
      </c>
      <c r="C148" s="1" t="s">
        <v>3534</v>
      </c>
      <c r="D148" s="4" t="s">
        <v>2</v>
      </c>
      <c r="E148" s="5">
        <v>25</v>
      </c>
      <c r="F148" s="5">
        <v>700</v>
      </c>
      <c r="G148" s="11">
        <v>5.6719999999999997</v>
      </c>
      <c r="H148" s="14" t="s">
        <v>4711</v>
      </c>
      <c r="I148" s="20">
        <f>Plumbing_Expansion_US[[#This Row],[USD List / Unit]]*$I$3</f>
        <v>5.6719999999999997</v>
      </c>
      <c r="J148" s="6">
        <v>627998016297</v>
      </c>
      <c r="K148" s="1"/>
      <c r="L148" s="1" t="s">
        <v>342</v>
      </c>
      <c r="M148" s="1" t="s">
        <v>1696</v>
      </c>
      <c r="N148" s="1"/>
      <c r="O148" s="1"/>
      <c r="P148" s="2">
        <v>0.05</v>
      </c>
      <c r="Q148" s="2">
        <v>0.05</v>
      </c>
      <c r="R148" s="1" t="s">
        <v>926</v>
      </c>
      <c r="S148" s="1" t="s">
        <v>3535</v>
      </c>
      <c r="T148" s="1"/>
      <c r="U148" s="1" t="s">
        <v>3536</v>
      </c>
      <c r="V148" s="1" t="s">
        <v>4</v>
      </c>
      <c r="W148" s="1" t="s">
        <v>3537</v>
      </c>
      <c r="X148" s="1" t="s">
        <v>6</v>
      </c>
    </row>
    <row r="149" spans="1:24" x14ac:dyDescent="0.2">
      <c r="A149" s="1"/>
      <c r="B149" s="1" t="s">
        <v>3538</v>
      </c>
      <c r="C149" s="1" t="s">
        <v>3539</v>
      </c>
      <c r="D149" s="4" t="s">
        <v>2</v>
      </c>
      <c r="E149" s="5">
        <v>25</v>
      </c>
      <c r="F149" s="5">
        <v>400</v>
      </c>
      <c r="G149" s="11">
        <v>12.413</v>
      </c>
      <c r="H149" s="14" t="s">
        <v>4711</v>
      </c>
      <c r="I149" s="20">
        <f>Plumbing_Expansion_US[[#This Row],[USD List / Unit]]*$I$3</f>
        <v>12.413</v>
      </c>
      <c r="J149" s="6">
        <v>627998016303</v>
      </c>
      <c r="K149" s="1"/>
      <c r="L149" s="1" t="s">
        <v>342</v>
      </c>
      <c r="M149" s="1" t="s">
        <v>1696</v>
      </c>
      <c r="N149" s="1"/>
      <c r="O149" s="1"/>
      <c r="P149" s="2">
        <v>0.11</v>
      </c>
      <c r="Q149" s="2">
        <v>0.11</v>
      </c>
      <c r="R149" s="1" t="s">
        <v>926</v>
      </c>
      <c r="S149" s="1" t="s">
        <v>3540</v>
      </c>
      <c r="T149" s="1"/>
      <c r="U149" s="1" t="s">
        <v>3541</v>
      </c>
      <c r="V149" s="1" t="s">
        <v>4</v>
      </c>
      <c r="W149" s="1" t="s">
        <v>3542</v>
      </c>
      <c r="X149" s="1" t="s">
        <v>6</v>
      </c>
    </row>
    <row r="150" spans="1:24" x14ac:dyDescent="0.2">
      <c r="A150" s="1"/>
      <c r="B150" s="1" t="s">
        <v>3543</v>
      </c>
      <c r="C150" s="1" t="s">
        <v>3544</v>
      </c>
      <c r="D150" s="4" t="s">
        <v>2</v>
      </c>
      <c r="E150" s="5">
        <v>10</v>
      </c>
      <c r="F150" s="5">
        <v>200</v>
      </c>
      <c r="G150" s="11">
        <v>23.989000000000001</v>
      </c>
      <c r="H150" s="14" t="s">
        <v>4711</v>
      </c>
      <c r="I150" s="20">
        <f>Plumbing_Expansion_US[[#This Row],[USD List / Unit]]*$I$3</f>
        <v>23.989000000000001</v>
      </c>
      <c r="J150" s="6">
        <v>627998016310</v>
      </c>
      <c r="K150" s="1"/>
      <c r="L150" s="1" t="s">
        <v>342</v>
      </c>
      <c r="M150" s="1" t="s">
        <v>1696</v>
      </c>
      <c r="N150" s="1"/>
      <c r="O150" s="1"/>
      <c r="P150" s="2">
        <v>0.2</v>
      </c>
      <c r="Q150" s="2">
        <v>0.2</v>
      </c>
      <c r="R150" s="1" t="s">
        <v>926</v>
      </c>
      <c r="S150" s="1" t="s">
        <v>3545</v>
      </c>
      <c r="T150" s="1"/>
      <c r="U150" s="1" t="s">
        <v>3546</v>
      </c>
      <c r="V150" s="1" t="s">
        <v>4</v>
      </c>
      <c r="W150" s="1" t="s">
        <v>3547</v>
      </c>
      <c r="X150" s="1" t="s">
        <v>6</v>
      </c>
    </row>
    <row r="151" spans="1:24" x14ac:dyDescent="0.2">
      <c r="A151" s="1"/>
      <c r="B151" s="1" t="s">
        <v>3548</v>
      </c>
      <c r="C151" s="1" t="s">
        <v>3549</v>
      </c>
      <c r="D151" s="4" t="s">
        <v>2</v>
      </c>
      <c r="E151" s="5">
        <v>5</v>
      </c>
      <c r="F151" s="5">
        <v>40</v>
      </c>
      <c r="G151" s="11">
        <v>50.447000000000003</v>
      </c>
      <c r="H151" s="14" t="s">
        <v>4711</v>
      </c>
      <c r="I151" s="20">
        <f>Plumbing_Expansion_US[[#This Row],[USD List / Unit]]*$I$3</f>
        <v>50.447000000000003</v>
      </c>
      <c r="J151" s="6">
        <v>627998017010</v>
      </c>
      <c r="K151" s="1"/>
      <c r="L151" s="1" t="s">
        <v>342</v>
      </c>
      <c r="M151" s="1" t="s">
        <v>364</v>
      </c>
      <c r="N151" s="1"/>
      <c r="O151" s="1"/>
      <c r="P151" s="2">
        <v>0.3</v>
      </c>
      <c r="Q151" s="2">
        <v>0.3</v>
      </c>
      <c r="R151" s="1" t="s">
        <v>926</v>
      </c>
      <c r="S151" s="1" t="s">
        <v>3550</v>
      </c>
      <c r="T151" s="1"/>
      <c r="U151" s="1" t="s">
        <v>3551</v>
      </c>
      <c r="V151" s="1" t="s">
        <v>4</v>
      </c>
      <c r="W151" s="1" t="s">
        <v>3552</v>
      </c>
      <c r="X151" s="1" t="s">
        <v>6</v>
      </c>
    </row>
    <row r="152" spans="1:24" x14ac:dyDescent="0.2">
      <c r="A152" s="1"/>
      <c r="B152" s="1" t="s">
        <v>3553</v>
      </c>
      <c r="C152" s="1" t="s">
        <v>3554</v>
      </c>
      <c r="D152" s="4" t="s">
        <v>2</v>
      </c>
      <c r="E152" s="5">
        <v>5</v>
      </c>
      <c r="F152" s="5">
        <v>30</v>
      </c>
      <c r="G152" s="11">
        <v>82.911000000000001</v>
      </c>
      <c r="H152" s="14" t="s">
        <v>4711</v>
      </c>
      <c r="I152" s="20">
        <f>Plumbing_Expansion_US[[#This Row],[USD List / Unit]]*$I$3</f>
        <v>82.911000000000001</v>
      </c>
      <c r="J152" s="6">
        <v>627998017027</v>
      </c>
      <c r="K152" s="1"/>
      <c r="L152" s="1" t="s">
        <v>342</v>
      </c>
      <c r="M152" s="1" t="s">
        <v>364</v>
      </c>
      <c r="N152" s="1"/>
      <c r="O152" s="1"/>
      <c r="P152" s="2">
        <v>0.43</v>
      </c>
      <c r="Q152" s="2">
        <v>0.43</v>
      </c>
      <c r="R152" s="1" t="s">
        <v>926</v>
      </c>
      <c r="S152" s="1" t="s">
        <v>3555</v>
      </c>
      <c r="T152" s="1"/>
      <c r="U152" s="1" t="s">
        <v>3556</v>
      </c>
      <c r="V152" s="1" t="s">
        <v>4</v>
      </c>
      <c r="W152" s="1" t="s">
        <v>3557</v>
      </c>
      <c r="X152" s="1" t="s">
        <v>6</v>
      </c>
    </row>
    <row r="153" spans="1:24" x14ac:dyDescent="0.2">
      <c r="A153" s="1"/>
      <c r="B153" s="1" t="s">
        <v>3558</v>
      </c>
      <c r="C153" s="1" t="s">
        <v>3559</v>
      </c>
      <c r="D153" s="4" t="s">
        <v>2</v>
      </c>
      <c r="E153" s="5">
        <v>5</v>
      </c>
      <c r="F153" s="5">
        <v>20</v>
      </c>
      <c r="G153" s="11">
        <v>229.47</v>
      </c>
      <c r="H153" s="14" t="s">
        <v>4711</v>
      </c>
      <c r="I153" s="20">
        <f>Plumbing_Expansion_US[[#This Row],[USD List / Unit]]*$I$3</f>
        <v>229.47</v>
      </c>
      <c r="J153" s="6">
        <v>627998017034</v>
      </c>
      <c r="K153" s="1"/>
      <c r="L153" s="1" t="s">
        <v>342</v>
      </c>
      <c r="M153" s="1" t="s">
        <v>364</v>
      </c>
      <c r="N153" s="1"/>
      <c r="O153" s="1"/>
      <c r="P153" s="2">
        <v>0.98</v>
      </c>
      <c r="Q153" s="2">
        <v>0.98</v>
      </c>
      <c r="R153" s="1" t="s">
        <v>926</v>
      </c>
      <c r="S153" s="1" t="s">
        <v>3560</v>
      </c>
      <c r="T153" s="1"/>
      <c r="U153" s="1" t="s">
        <v>3561</v>
      </c>
      <c r="V153" s="1" t="s">
        <v>4</v>
      </c>
      <c r="W153" s="1" t="s">
        <v>3562</v>
      </c>
      <c r="X153" s="1" t="s">
        <v>6</v>
      </c>
    </row>
    <row r="154" spans="1:24" x14ac:dyDescent="0.2">
      <c r="A154" s="1"/>
      <c r="B154" s="1" t="s">
        <v>3563</v>
      </c>
      <c r="C154" s="1" t="s">
        <v>3564</v>
      </c>
      <c r="D154" s="4" t="s">
        <v>2</v>
      </c>
      <c r="E154" s="5">
        <v>25</v>
      </c>
      <c r="F154" s="5">
        <v>700</v>
      </c>
      <c r="G154" s="11">
        <v>5.7969999999999997</v>
      </c>
      <c r="H154" s="14" t="s">
        <v>4711</v>
      </c>
      <c r="I154" s="20">
        <f>Plumbing_Expansion_US[[#This Row],[USD List / Unit]]*$I$3</f>
        <v>5.7969999999999997</v>
      </c>
      <c r="J154" s="6">
        <v>627998016327</v>
      </c>
      <c r="K154" s="1"/>
      <c r="L154" s="1" t="s">
        <v>342</v>
      </c>
      <c r="M154" s="1" t="s">
        <v>1696</v>
      </c>
      <c r="N154" s="1"/>
      <c r="O154" s="1"/>
      <c r="P154" s="2">
        <v>0.06</v>
      </c>
      <c r="Q154" s="2">
        <v>0.06</v>
      </c>
      <c r="R154" s="1" t="s">
        <v>926</v>
      </c>
      <c r="S154" s="1" t="s">
        <v>3565</v>
      </c>
      <c r="T154" s="1"/>
      <c r="U154" s="1" t="s">
        <v>3566</v>
      </c>
      <c r="V154" s="1" t="s">
        <v>4</v>
      </c>
      <c r="W154" s="1" t="s">
        <v>3567</v>
      </c>
      <c r="X154" s="1" t="s">
        <v>6</v>
      </c>
    </row>
    <row r="155" spans="1:24" x14ac:dyDescent="0.2">
      <c r="A155" s="1"/>
      <c r="B155" s="1" t="s">
        <v>3568</v>
      </c>
      <c r="C155" s="1" t="s">
        <v>3569</v>
      </c>
      <c r="D155" s="4" t="s">
        <v>2</v>
      </c>
      <c r="E155" s="5">
        <v>25</v>
      </c>
      <c r="F155" s="5">
        <v>400</v>
      </c>
      <c r="G155" s="11">
        <v>13.194000000000001</v>
      </c>
      <c r="H155" s="14" t="s">
        <v>4711</v>
      </c>
      <c r="I155" s="20">
        <f>Plumbing_Expansion_US[[#This Row],[USD List / Unit]]*$I$3</f>
        <v>13.194000000000001</v>
      </c>
      <c r="J155" s="6">
        <v>627998016334</v>
      </c>
      <c r="K155" s="1"/>
      <c r="L155" s="1" t="s">
        <v>342</v>
      </c>
      <c r="M155" s="1" t="s">
        <v>1696</v>
      </c>
      <c r="N155" s="1"/>
      <c r="O155" s="1"/>
      <c r="P155" s="2">
        <v>0.15</v>
      </c>
      <c r="Q155" s="2">
        <v>0.15</v>
      </c>
      <c r="R155" s="1" t="s">
        <v>926</v>
      </c>
      <c r="S155" s="1" t="s">
        <v>3570</v>
      </c>
      <c r="T155" s="1"/>
      <c r="U155" s="1" t="s">
        <v>3571</v>
      </c>
      <c r="V155" s="1" t="s">
        <v>4</v>
      </c>
      <c r="W155" s="1" t="s">
        <v>3572</v>
      </c>
      <c r="X155" s="1" t="s">
        <v>6</v>
      </c>
    </row>
    <row r="156" spans="1:24" x14ac:dyDescent="0.2">
      <c r="A156" s="1"/>
      <c r="B156" s="1" t="s">
        <v>3573</v>
      </c>
      <c r="C156" s="1" t="s">
        <v>3574</v>
      </c>
      <c r="D156" s="4" t="s">
        <v>2</v>
      </c>
      <c r="E156" s="5">
        <v>10</v>
      </c>
      <c r="F156" s="5">
        <v>200</v>
      </c>
      <c r="G156" s="11">
        <v>21.974</v>
      </c>
      <c r="H156" s="14" t="s">
        <v>4711</v>
      </c>
      <c r="I156" s="20">
        <f>Plumbing_Expansion_US[[#This Row],[USD List / Unit]]*$I$3</f>
        <v>21.974</v>
      </c>
      <c r="J156" s="6">
        <v>627998016341</v>
      </c>
      <c r="K156" s="1"/>
      <c r="L156" s="1" t="s">
        <v>342</v>
      </c>
      <c r="M156" s="1" t="s">
        <v>1696</v>
      </c>
      <c r="N156" s="1"/>
      <c r="O156" s="1"/>
      <c r="P156" s="2">
        <v>0.24</v>
      </c>
      <c r="Q156" s="2">
        <v>0.24</v>
      </c>
      <c r="R156" s="1" t="s">
        <v>926</v>
      </c>
      <c r="S156" s="1" t="s">
        <v>3575</v>
      </c>
      <c r="T156" s="1"/>
      <c r="U156" s="1" t="s">
        <v>3576</v>
      </c>
      <c r="V156" s="1" t="s">
        <v>4</v>
      </c>
      <c r="W156" s="1" t="s">
        <v>3577</v>
      </c>
      <c r="X156" s="1" t="s">
        <v>6</v>
      </c>
    </row>
    <row r="157" spans="1:24" x14ac:dyDescent="0.2">
      <c r="A157" s="1"/>
      <c r="B157" s="1" t="s">
        <v>3578</v>
      </c>
      <c r="C157" s="1" t="s">
        <v>3579</v>
      </c>
      <c r="D157" s="4" t="s">
        <v>2</v>
      </c>
      <c r="E157" s="5">
        <v>5</v>
      </c>
      <c r="F157" s="5">
        <v>70</v>
      </c>
      <c r="G157" s="11">
        <v>59.963000000000001</v>
      </c>
      <c r="H157" s="14" t="s">
        <v>4711</v>
      </c>
      <c r="I157" s="20">
        <f>Plumbing_Expansion_US[[#This Row],[USD List / Unit]]*$I$3</f>
        <v>59.963000000000001</v>
      </c>
      <c r="J157" s="6">
        <v>627998017041</v>
      </c>
      <c r="K157" s="1"/>
      <c r="L157" s="1" t="s">
        <v>342</v>
      </c>
      <c r="M157" s="1" t="s">
        <v>364</v>
      </c>
      <c r="N157" s="1"/>
      <c r="O157" s="1"/>
      <c r="P157" s="2">
        <v>0.38</v>
      </c>
      <c r="Q157" s="2">
        <v>0.38</v>
      </c>
      <c r="R157" s="1" t="s">
        <v>926</v>
      </c>
      <c r="S157" s="1" t="s">
        <v>3580</v>
      </c>
      <c r="T157" s="1"/>
      <c r="U157" s="1" t="s">
        <v>3581</v>
      </c>
      <c r="V157" s="1" t="s">
        <v>4</v>
      </c>
      <c r="W157" s="1" t="s">
        <v>3582</v>
      </c>
      <c r="X157" s="1" t="s">
        <v>6</v>
      </c>
    </row>
    <row r="158" spans="1:24" x14ac:dyDescent="0.2">
      <c r="A158" s="1"/>
      <c r="B158" s="1" t="s">
        <v>3583</v>
      </c>
      <c r="C158" s="1" t="s">
        <v>3584</v>
      </c>
      <c r="D158" s="4" t="s">
        <v>2</v>
      </c>
      <c r="E158" s="5">
        <v>25</v>
      </c>
      <c r="F158" s="5">
        <v>250</v>
      </c>
      <c r="G158" s="11">
        <v>8.3629999999999995</v>
      </c>
      <c r="H158" s="14" t="s">
        <v>4719</v>
      </c>
      <c r="I158" s="20">
        <f>Plumbing_Expansion_US[[#This Row],[USD List / Unit]]*$I$3</f>
        <v>8.3629999999999995</v>
      </c>
      <c r="J158" s="6">
        <v>627998016358</v>
      </c>
      <c r="K158" s="1"/>
      <c r="L158" s="1" t="s">
        <v>342</v>
      </c>
      <c r="M158" s="1" t="s">
        <v>1696</v>
      </c>
      <c r="N158" s="1"/>
      <c r="O158" s="1"/>
      <c r="P158" s="2">
        <v>0.11</v>
      </c>
      <c r="Q158" s="2">
        <v>0.11</v>
      </c>
      <c r="R158" s="1" t="s">
        <v>926</v>
      </c>
      <c r="S158" s="1" t="s">
        <v>3585</v>
      </c>
      <c r="T158" s="1"/>
      <c r="U158" s="1" t="s">
        <v>3586</v>
      </c>
      <c r="V158" s="1" t="s">
        <v>4</v>
      </c>
      <c r="W158" s="1" t="s">
        <v>3587</v>
      </c>
      <c r="X158" s="1" t="s">
        <v>6</v>
      </c>
    </row>
    <row r="159" spans="1:24" x14ac:dyDescent="0.2">
      <c r="A159" s="1"/>
      <c r="B159" s="1" t="s">
        <v>3588</v>
      </c>
      <c r="C159" s="1" t="s">
        <v>3589</v>
      </c>
      <c r="D159" s="4" t="s">
        <v>2</v>
      </c>
      <c r="E159" s="5">
        <v>25</v>
      </c>
      <c r="F159" s="5">
        <v>250</v>
      </c>
      <c r="G159" s="11">
        <v>15.039</v>
      </c>
      <c r="H159" s="14" t="s">
        <v>4719</v>
      </c>
      <c r="I159" s="20">
        <f>Plumbing_Expansion_US[[#This Row],[USD List / Unit]]*$I$3</f>
        <v>15.039</v>
      </c>
      <c r="J159" s="6">
        <v>627998016365</v>
      </c>
      <c r="K159" s="1"/>
      <c r="L159" s="1" t="s">
        <v>342</v>
      </c>
      <c r="M159" s="1" t="s">
        <v>1696</v>
      </c>
      <c r="N159" s="1"/>
      <c r="O159" s="1"/>
      <c r="P159" s="2">
        <v>0.19</v>
      </c>
      <c r="Q159" s="2">
        <v>0.19</v>
      </c>
      <c r="R159" s="1" t="s">
        <v>926</v>
      </c>
      <c r="S159" s="1" t="s">
        <v>3590</v>
      </c>
      <c r="T159" s="1"/>
      <c r="U159" s="1" t="s">
        <v>3591</v>
      </c>
      <c r="V159" s="1" t="s">
        <v>4</v>
      </c>
      <c r="W159" s="1" t="s">
        <v>3592</v>
      </c>
      <c r="X159" s="1" t="s">
        <v>6</v>
      </c>
    </row>
    <row r="160" spans="1:24" x14ac:dyDescent="0.2">
      <c r="A160" s="1"/>
      <c r="B160" s="1" t="s">
        <v>3593</v>
      </c>
      <c r="C160" s="1" t="s">
        <v>3594</v>
      </c>
      <c r="D160" s="4" t="s">
        <v>2</v>
      </c>
      <c r="E160" s="5">
        <v>10</v>
      </c>
      <c r="F160" s="5">
        <v>150</v>
      </c>
      <c r="G160" s="11">
        <v>30.727</v>
      </c>
      <c r="H160" s="5" t="s">
        <v>4719</v>
      </c>
      <c r="I160" s="20">
        <f>Plumbing_Expansion_US[[#This Row],[USD List / Unit]]*$I$3</f>
        <v>30.727</v>
      </c>
      <c r="J160" s="6">
        <v>627998016372</v>
      </c>
      <c r="K160" s="1"/>
      <c r="L160" s="1" t="s">
        <v>342</v>
      </c>
      <c r="M160" s="1" t="s">
        <v>1696</v>
      </c>
      <c r="N160" s="1"/>
      <c r="O160" s="1"/>
      <c r="P160" s="2">
        <v>0.4</v>
      </c>
      <c r="Q160" s="2">
        <v>0.4</v>
      </c>
      <c r="R160" s="1" t="s">
        <v>926</v>
      </c>
      <c r="S160" s="1" t="s">
        <v>3595</v>
      </c>
      <c r="T160" s="1"/>
      <c r="U160" s="1" t="s">
        <v>3596</v>
      </c>
      <c r="V160" s="1" t="s">
        <v>4</v>
      </c>
      <c r="W160" s="1" t="s">
        <v>3597</v>
      </c>
      <c r="X160" s="1" t="s">
        <v>6</v>
      </c>
    </row>
    <row r="161" spans="1:24" x14ac:dyDescent="0.2">
      <c r="A161" s="1"/>
      <c r="B161" s="1" t="s">
        <v>3598</v>
      </c>
      <c r="C161" s="1" t="s">
        <v>3599</v>
      </c>
      <c r="D161" s="4" t="s">
        <v>2</v>
      </c>
      <c r="E161" s="5">
        <v>5</v>
      </c>
      <c r="F161" s="5">
        <v>70</v>
      </c>
      <c r="G161" s="11">
        <v>66.852999999999994</v>
      </c>
      <c r="H161" s="5" t="s">
        <v>4719</v>
      </c>
      <c r="I161" s="20">
        <f>Plumbing_Expansion_US[[#This Row],[USD List / Unit]]*$I$3</f>
        <v>66.852999999999994</v>
      </c>
      <c r="J161" s="6">
        <v>627998017058</v>
      </c>
      <c r="K161" s="1"/>
      <c r="L161" s="1" t="s">
        <v>342</v>
      </c>
      <c r="M161" s="1" t="s">
        <v>364</v>
      </c>
      <c r="N161" s="1"/>
      <c r="O161" s="1"/>
      <c r="P161" s="2">
        <v>0.65</v>
      </c>
      <c r="Q161" s="2">
        <v>0.65</v>
      </c>
      <c r="R161" s="1" t="s">
        <v>926</v>
      </c>
      <c r="S161" s="1" t="s">
        <v>3600</v>
      </c>
      <c r="T161" s="1"/>
      <c r="U161" s="1" t="s">
        <v>3601</v>
      </c>
      <c r="V161" s="1" t="s">
        <v>4</v>
      </c>
      <c r="W161" s="1" t="s">
        <v>3602</v>
      </c>
      <c r="X161" s="1" t="s">
        <v>6</v>
      </c>
    </row>
    <row r="162" spans="1:24" x14ac:dyDescent="0.2">
      <c r="A162" s="1"/>
      <c r="B162" s="1" t="s">
        <v>3603</v>
      </c>
      <c r="C162" s="1" t="s">
        <v>3604</v>
      </c>
      <c r="D162" s="4" t="s">
        <v>2</v>
      </c>
      <c r="E162" s="5">
        <v>5</v>
      </c>
      <c r="F162" s="5">
        <v>25</v>
      </c>
      <c r="G162" s="11">
        <v>90.171000000000006</v>
      </c>
      <c r="H162" s="5" t="s">
        <v>4719</v>
      </c>
      <c r="I162" s="20">
        <f>Plumbing_Expansion_US[[#This Row],[USD List / Unit]]*$I$3</f>
        <v>90.171000000000006</v>
      </c>
      <c r="J162" s="6">
        <v>627998017065</v>
      </c>
      <c r="K162" s="1"/>
      <c r="L162" s="1" t="s">
        <v>342</v>
      </c>
      <c r="M162" s="1" t="s">
        <v>364</v>
      </c>
      <c r="N162" s="1"/>
      <c r="O162" s="1"/>
      <c r="P162" s="2">
        <v>0.87</v>
      </c>
      <c r="Q162" s="2">
        <v>0.87</v>
      </c>
      <c r="R162" s="1" t="s">
        <v>926</v>
      </c>
      <c r="S162" s="1" t="s">
        <v>3605</v>
      </c>
      <c r="T162" s="1"/>
      <c r="U162" s="1" t="s">
        <v>3606</v>
      </c>
      <c r="V162" s="1" t="s">
        <v>4</v>
      </c>
      <c r="W162" s="1" t="s">
        <v>3607</v>
      </c>
      <c r="X162" s="1" t="s">
        <v>6</v>
      </c>
    </row>
    <row r="163" spans="1:24" x14ac:dyDescent="0.2">
      <c r="A163" s="1"/>
      <c r="B163" s="1" t="s">
        <v>3608</v>
      </c>
      <c r="C163" s="1" t="s">
        <v>3609</v>
      </c>
      <c r="D163" s="4" t="s">
        <v>2</v>
      </c>
      <c r="E163" s="5">
        <v>5</v>
      </c>
      <c r="F163" s="5">
        <v>10</v>
      </c>
      <c r="G163" s="11">
        <v>263.23700000000002</v>
      </c>
      <c r="H163" s="5" t="s">
        <v>4719</v>
      </c>
      <c r="I163" s="20">
        <f>Plumbing_Expansion_US[[#This Row],[USD List / Unit]]*$I$3</f>
        <v>263.23700000000002</v>
      </c>
      <c r="J163" s="6">
        <v>627998017072</v>
      </c>
      <c r="K163" s="1"/>
      <c r="L163" s="1" t="s">
        <v>342</v>
      </c>
      <c r="M163" s="1" t="s">
        <v>364</v>
      </c>
      <c r="N163" s="1"/>
      <c r="O163" s="1"/>
      <c r="P163" s="2">
        <v>1.35</v>
      </c>
      <c r="Q163" s="2">
        <v>1.35</v>
      </c>
      <c r="R163" s="1" t="s">
        <v>926</v>
      </c>
      <c r="S163" s="1" t="s">
        <v>3610</v>
      </c>
      <c r="T163" s="1"/>
      <c r="U163" s="1" t="s">
        <v>3611</v>
      </c>
      <c r="V163" s="1" t="s">
        <v>4</v>
      </c>
      <c r="W163" s="1" t="s">
        <v>3612</v>
      </c>
      <c r="X163" s="1" t="s">
        <v>6</v>
      </c>
    </row>
    <row r="164" spans="1:24" x14ac:dyDescent="0.2">
      <c r="A164" s="1"/>
      <c r="B164" s="1" t="s">
        <v>3613</v>
      </c>
      <c r="C164" s="1" t="s">
        <v>3614</v>
      </c>
      <c r="D164" s="4" t="s">
        <v>2</v>
      </c>
      <c r="E164" s="5">
        <v>25</v>
      </c>
      <c r="F164" s="5">
        <v>400</v>
      </c>
      <c r="G164" s="11">
        <v>16.271000000000001</v>
      </c>
      <c r="H164" s="5" t="s">
        <v>4722</v>
      </c>
      <c r="I164" s="20">
        <f>Plumbing_Expansion_US[[#This Row],[USD List / Unit]]*$I$3</f>
        <v>16.271000000000001</v>
      </c>
      <c r="J164" s="6">
        <v>627998016389</v>
      </c>
      <c r="K164" s="1"/>
      <c r="L164" s="1" t="s">
        <v>342</v>
      </c>
      <c r="M164" s="1" t="s">
        <v>1696</v>
      </c>
      <c r="N164" s="1"/>
      <c r="O164" s="1"/>
      <c r="P164" s="2">
        <v>0.13</v>
      </c>
      <c r="Q164" s="2">
        <v>0.13</v>
      </c>
      <c r="R164" s="1" t="s">
        <v>926</v>
      </c>
      <c r="S164" s="1" t="s">
        <v>3615</v>
      </c>
      <c r="T164" s="1"/>
      <c r="U164" s="1" t="s">
        <v>3616</v>
      </c>
      <c r="V164" s="1" t="s">
        <v>4</v>
      </c>
      <c r="W164" s="1" t="s">
        <v>3617</v>
      </c>
      <c r="X164" s="1" t="s">
        <v>6</v>
      </c>
    </row>
    <row r="165" spans="1:24" x14ac:dyDescent="0.2">
      <c r="A165" s="1"/>
      <c r="B165" s="1" t="s">
        <v>3618</v>
      </c>
      <c r="C165" s="1" t="s">
        <v>3619</v>
      </c>
      <c r="D165" s="4" t="s">
        <v>2</v>
      </c>
      <c r="E165" s="5">
        <v>25</v>
      </c>
      <c r="F165" s="5">
        <v>300</v>
      </c>
      <c r="G165" s="11">
        <v>18.866</v>
      </c>
      <c r="H165" s="5" t="s">
        <v>4722</v>
      </c>
      <c r="I165" s="20">
        <f>Plumbing_Expansion_US[[#This Row],[USD List / Unit]]*$I$3</f>
        <v>18.866</v>
      </c>
      <c r="J165" s="6">
        <v>627998016396</v>
      </c>
      <c r="K165" s="1"/>
      <c r="L165" s="1" t="s">
        <v>342</v>
      </c>
      <c r="M165" s="1" t="s">
        <v>1696</v>
      </c>
      <c r="N165" s="1"/>
      <c r="O165" s="1"/>
      <c r="P165" s="2">
        <v>0.19</v>
      </c>
      <c r="Q165" s="2">
        <v>0.19</v>
      </c>
      <c r="R165" s="1" t="s">
        <v>926</v>
      </c>
      <c r="S165" s="1" t="s">
        <v>3620</v>
      </c>
      <c r="T165" s="1"/>
      <c r="U165" s="1" t="s">
        <v>3621</v>
      </c>
      <c r="V165" s="1" t="s">
        <v>4</v>
      </c>
      <c r="W165" s="1" t="s">
        <v>3622</v>
      </c>
      <c r="X165" s="1" t="s">
        <v>6</v>
      </c>
    </row>
    <row r="166" spans="1:24" x14ac:dyDescent="0.2">
      <c r="A166" s="1"/>
      <c r="B166" s="1" t="s">
        <v>3623</v>
      </c>
      <c r="C166" s="1" t="s">
        <v>3624</v>
      </c>
      <c r="D166" s="4" t="s">
        <v>2</v>
      </c>
      <c r="E166" s="5">
        <v>25</v>
      </c>
      <c r="F166" s="5">
        <v>150</v>
      </c>
      <c r="G166" s="11">
        <v>39.744999999999997</v>
      </c>
      <c r="H166" s="5" t="s">
        <v>4722</v>
      </c>
      <c r="I166" s="20">
        <f>Plumbing_Expansion_US[[#This Row],[USD List / Unit]]*$I$3</f>
        <v>39.744999999999997</v>
      </c>
      <c r="J166" s="6">
        <v>627998016402</v>
      </c>
      <c r="K166" s="1"/>
      <c r="L166" s="1" t="s">
        <v>342</v>
      </c>
      <c r="M166" s="1" t="s">
        <v>1696</v>
      </c>
      <c r="N166" s="1"/>
      <c r="O166" s="1"/>
      <c r="P166" s="2">
        <v>0.42</v>
      </c>
      <c r="Q166" s="2">
        <v>0.42</v>
      </c>
      <c r="R166" s="1" t="s">
        <v>926</v>
      </c>
      <c r="S166" s="1" t="s">
        <v>3625</v>
      </c>
      <c r="T166" s="1"/>
      <c r="U166" s="1" t="s">
        <v>3626</v>
      </c>
      <c r="V166" s="1" t="s">
        <v>4</v>
      </c>
      <c r="W166" s="1" t="s">
        <v>3627</v>
      </c>
      <c r="X166" s="1" t="s">
        <v>6</v>
      </c>
    </row>
    <row r="167" spans="1:24" x14ac:dyDescent="0.2">
      <c r="A167" s="1"/>
      <c r="B167" s="1" t="s">
        <v>3628</v>
      </c>
      <c r="C167" s="1" t="s">
        <v>3629</v>
      </c>
      <c r="D167" s="4" t="s">
        <v>2</v>
      </c>
      <c r="E167" s="5">
        <v>5</v>
      </c>
      <c r="F167" s="5">
        <v>70</v>
      </c>
      <c r="G167" s="11">
        <v>72.14</v>
      </c>
      <c r="H167" s="5" t="s">
        <v>4722</v>
      </c>
      <c r="I167" s="20">
        <f>Plumbing_Expansion_US[[#This Row],[USD List / Unit]]*$I$3</f>
        <v>72.14</v>
      </c>
      <c r="J167" s="6">
        <v>627998017089</v>
      </c>
      <c r="K167" s="1"/>
      <c r="L167" s="1" t="s">
        <v>342</v>
      </c>
      <c r="M167" s="1" t="s">
        <v>364</v>
      </c>
      <c r="N167" s="1"/>
      <c r="O167" s="1"/>
      <c r="P167" s="2">
        <v>0.51</v>
      </c>
      <c r="Q167" s="2">
        <v>0.51</v>
      </c>
      <c r="R167" s="1" t="s">
        <v>926</v>
      </c>
      <c r="S167" s="1" t="s">
        <v>3630</v>
      </c>
      <c r="T167" s="1"/>
      <c r="U167" s="1" t="s">
        <v>3631</v>
      </c>
      <c r="V167" s="1" t="s">
        <v>4</v>
      </c>
      <c r="W167" s="1" t="s">
        <v>3632</v>
      </c>
      <c r="X167" s="1" t="s">
        <v>6</v>
      </c>
    </row>
    <row r="168" spans="1:24" x14ac:dyDescent="0.2">
      <c r="A168" s="1"/>
      <c r="B168" s="1" t="s">
        <v>3633</v>
      </c>
      <c r="C168" s="1" t="s">
        <v>3634</v>
      </c>
      <c r="D168" s="4" t="s">
        <v>2</v>
      </c>
      <c r="E168" s="5">
        <v>5</v>
      </c>
      <c r="F168" s="5">
        <v>35</v>
      </c>
      <c r="G168" s="11">
        <v>145.934</v>
      </c>
      <c r="H168" s="5" t="s">
        <v>4722</v>
      </c>
      <c r="I168" s="20">
        <f>Plumbing_Expansion_US[[#This Row],[USD List / Unit]]*$I$3</f>
        <v>145.934</v>
      </c>
      <c r="J168" s="6">
        <v>627998017096</v>
      </c>
      <c r="K168" s="1"/>
      <c r="L168" s="1" t="s">
        <v>342</v>
      </c>
      <c r="M168" s="1" t="s">
        <v>364</v>
      </c>
      <c r="N168" s="1"/>
      <c r="O168" s="1"/>
      <c r="P168" s="2">
        <v>0.81</v>
      </c>
      <c r="Q168" s="2">
        <v>0.81</v>
      </c>
      <c r="R168" s="1" t="s">
        <v>926</v>
      </c>
      <c r="S168" s="1" t="s">
        <v>3635</v>
      </c>
      <c r="T168" s="1"/>
      <c r="U168" s="1" t="s">
        <v>3636</v>
      </c>
      <c r="V168" s="1" t="s">
        <v>4</v>
      </c>
      <c r="W168" s="1" t="s">
        <v>3637</v>
      </c>
      <c r="X168" s="1" t="s">
        <v>6</v>
      </c>
    </row>
    <row r="169" spans="1:24" x14ac:dyDescent="0.2">
      <c r="A169" s="1"/>
      <c r="B169" s="1" t="s">
        <v>3638</v>
      </c>
      <c r="C169" s="1" t="s">
        <v>3639</v>
      </c>
      <c r="D169" s="4" t="s">
        <v>2</v>
      </c>
      <c r="E169" s="5">
        <v>25</v>
      </c>
      <c r="F169" s="5">
        <v>250</v>
      </c>
      <c r="G169" s="11">
        <v>10.722</v>
      </c>
      <c r="H169" s="5" t="s">
        <v>4718</v>
      </c>
      <c r="I169" s="20">
        <f>Plumbing_Expansion_US[[#This Row],[USD List / Unit]]*$I$3</f>
        <v>10.722</v>
      </c>
      <c r="J169" s="6">
        <v>627998016419</v>
      </c>
      <c r="K169" s="1"/>
      <c r="L169" s="1" t="s">
        <v>342</v>
      </c>
      <c r="M169" s="1" t="s">
        <v>1696</v>
      </c>
      <c r="N169" s="1"/>
      <c r="O169" s="1"/>
      <c r="P169" s="2">
        <v>0.11</v>
      </c>
      <c r="Q169" s="2">
        <v>0.11</v>
      </c>
      <c r="R169" s="1" t="s">
        <v>926</v>
      </c>
      <c r="S169" s="1" t="s">
        <v>3640</v>
      </c>
      <c r="T169" s="1"/>
      <c r="U169" s="1" t="s">
        <v>3641</v>
      </c>
      <c r="V169" s="1" t="s">
        <v>4</v>
      </c>
      <c r="W169" s="1" t="s">
        <v>3642</v>
      </c>
      <c r="X169" s="1" t="s">
        <v>6</v>
      </c>
    </row>
    <row r="170" spans="1:24" x14ac:dyDescent="0.2">
      <c r="A170" s="1"/>
      <c r="B170" s="1" t="s">
        <v>3643</v>
      </c>
      <c r="C170" s="1" t="s">
        <v>3644</v>
      </c>
      <c r="D170" s="4" t="s">
        <v>2</v>
      </c>
      <c r="E170" s="5">
        <v>25</v>
      </c>
      <c r="F170" s="5">
        <v>250</v>
      </c>
      <c r="G170" s="11">
        <v>18.082000000000001</v>
      </c>
      <c r="H170" s="5" t="s">
        <v>4718</v>
      </c>
      <c r="I170" s="20">
        <f>Plumbing_Expansion_US[[#This Row],[USD List / Unit]]*$I$3</f>
        <v>18.082000000000001</v>
      </c>
      <c r="J170" s="6">
        <v>627998016426</v>
      </c>
      <c r="K170" s="1"/>
      <c r="L170" s="1" t="s">
        <v>342</v>
      </c>
      <c r="M170" s="1" t="s">
        <v>1696</v>
      </c>
      <c r="N170" s="1"/>
      <c r="O170" s="1"/>
      <c r="P170" s="2">
        <v>0.26</v>
      </c>
      <c r="Q170" s="2">
        <v>0.26</v>
      </c>
      <c r="R170" s="1" t="s">
        <v>926</v>
      </c>
      <c r="S170" s="1" t="s">
        <v>3645</v>
      </c>
      <c r="T170" s="1"/>
      <c r="U170" s="1" t="s">
        <v>3646</v>
      </c>
      <c r="V170" s="1" t="s">
        <v>4</v>
      </c>
      <c r="W170" s="1" t="s">
        <v>3647</v>
      </c>
      <c r="X170" s="1" t="s">
        <v>6</v>
      </c>
    </row>
    <row r="171" spans="1:24" x14ac:dyDescent="0.2">
      <c r="A171" s="1"/>
      <c r="B171" s="1" t="s">
        <v>3648</v>
      </c>
      <c r="C171" s="1" t="s">
        <v>3649</v>
      </c>
      <c r="D171" s="4" t="s">
        <v>2</v>
      </c>
      <c r="E171" s="5">
        <v>10</v>
      </c>
      <c r="F171" s="5">
        <v>100</v>
      </c>
      <c r="G171" s="11">
        <v>28.545999999999999</v>
      </c>
      <c r="H171" s="5" t="s">
        <v>4718</v>
      </c>
      <c r="I171" s="20">
        <f>Plumbing_Expansion_US[[#This Row],[USD List / Unit]]*$I$3</f>
        <v>28.545999999999999</v>
      </c>
      <c r="J171" s="6">
        <v>627998016433</v>
      </c>
      <c r="K171" s="1"/>
      <c r="L171" s="1" t="s">
        <v>342</v>
      </c>
      <c r="M171" s="1" t="s">
        <v>1696</v>
      </c>
      <c r="N171" s="1"/>
      <c r="O171" s="1"/>
      <c r="P171" s="2">
        <v>0.47</v>
      </c>
      <c r="Q171" s="2">
        <v>0.47</v>
      </c>
      <c r="R171" s="1" t="s">
        <v>926</v>
      </c>
      <c r="S171" s="1" t="s">
        <v>3650</v>
      </c>
      <c r="T171" s="1"/>
      <c r="U171" s="1" t="s">
        <v>3651</v>
      </c>
      <c r="V171" s="1" t="s">
        <v>4</v>
      </c>
      <c r="W171" s="1" t="s">
        <v>3652</v>
      </c>
      <c r="X171" s="1" t="s">
        <v>6</v>
      </c>
    </row>
    <row r="172" spans="1:24" x14ac:dyDescent="0.2">
      <c r="A172" s="1"/>
      <c r="B172" s="1" t="s">
        <v>3653</v>
      </c>
      <c r="C172" s="1" t="s">
        <v>3654</v>
      </c>
      <c r="D172" s="4" t="s">
        <v>2</v>
      </c>
      <c r="E172" s="5">
        <v>10</v>
      </c>
      <c r="F172" s="5">
        <v>160</v>
      </c>
      <c r="G172" s="11">
        <v>21.821999999999999</v>
      </c>
      <c r="H172" s="5" t="s">
        <v>4722</v>
      </c>
      <c r="I172" s="20">
        <f>Plumbing_Expansion_US[[#This Row],[USD List / Unit]]*$I$3</f>
        <v>21.821999999999999</v>
      </c>
      <c r="J172" s="6">
        <v>627998016440</v>
      </c>
      <c r="K172" s="1"/>
      <c r="L172" s="1" t="s">
        <v>342</v>
      </c>
      <c r="M172" s="1" t="s">
        <v>1696</v>
      </c>
      <c r="N172" s="1"/>
      <c r="O172" s="1"/>
      <c r="P172" s="2">
        <v>0.19</v>
      </c>
      <c r="Q172" s="2">
        <v>0.19</v>
      </c>
      <c r="R172" s="1" t="s">
        <v>926</v>
      </c>
      <c r="S172" s="1" t="s">
        <v>3655</v>
      </c>
      <c r="T172" s="1"/>
      <c r="U172" s="1" t="s">
        <v>3656</v>
      </c>
      <c r="V172" s="1" t="s">
        <v>4</v>
      </c>
      <c r="W172" s="1" t="s">
        <v>3657</v>
      </c>
      <c r="X172" s="1" t="s">
        <v>6</v>
      </c>
    </row>
    <row r="173" spans="1:24" x14ac:dyDescent="0.2">
      <c r="A173" s="1"/>
      <c r="B173" s="1" t="s">
        <v>3658</v>
      </c>
      <c r="C173" s="1" t="s">
        <v>3659</v>
      </c>
      <c r="D173" s="4" t="s">
        <v>2</v>
      </c>
      <c r="E173" s="5">
        <v>25</v>
      </c>
      <c r="F173" s="5">
        <v>500</v>
      </c>
      <c r="G173" s="11">
        <v>8.8659999999999997</v>
      </c>
      <c r="H173" s="5" t="s">
        <v>4720</v>
      </c>
      <c r="I173" s="20">
        <f>Plumbing_Expansion_US[[#This Row],[USD List / Unit]]*$I$3</f>
        <v>8.8659999999999997</v>
      </c>
      <c r="J173" s="6">
        <v>627998016457</v>
      </c>
      <c r="K173" s="1"/>
      <c r="L173" s="1" t="s">
        <v>342</v>
      </c>
      <c r="M173" s="1" t="s">
        <v>1696</v>
      </c>
      <c r="N173" s="1"/>
      <c r="O173" s="1"/>
      <c r="P173" s="2">
        <v>0.06</v>
      </c>
      <c r="Q173" s="2">
        <v>0.06</v>
      </c>
      <c r="R173" s="1" t="s">
        <v>926</v>
      </c>
      <c r="S173" s="1" t="s">
        <v>3660</v>
      </c>
      <c r="T173" s="1"/>
      <c r="U173" s="1" t="s">
        <v>3661</v>
      </c>
      <c r="V173" s="1" t="s">
        <v>4</v>
      </c>
      <c r="W173" s="1" t="s">
        <v>3662</v>
      </c>
      <c r="X173" s="1" t="s">
        <v>6</v>
      </c>
    </row>
    <row r="174" spans="1:24" x14ac:dyDescent="0.2">
      <c r="A174" s="1"/>
      <c r="B174" s="1" t="s">
        <v>3663</v>
      </c>
      <c r="C174" s="1" t="s">
        <v>3664</v>
      </c>
      <c r="D174" s="4" t="s">
        <v>2</v>
      </c>
      <c r="E174" s="5">
        <v>25</v>
      </c>
      <c r="F174" s="5">
        <v>250</v>
      </c>
      <c r="G174" s="11">
        <v>13.705</v>
      </c>
      <c r="H174" s="5" t="s">
        <v>4720</v>
      </c>
      <c r="I174" s="20">
        <f>Plumbing_Expansion_US[[#This Row],[USD List / Unit]]*$I$3</f>
        <v>13.705</v>
      </c>
      <c r="J174" s="6">
        <v>627998016464</v>
      </c>
      <c r="K174" s="1"/>
      <c r="L174" s="1" t="s">
        <v>342</v>
      </c>
      <c r="M174" s="1" t="s">
        <v>1696</v>
      </c>
      <c r="N174" s="1"/>
      <c r="O174" s="1"/>
      <c r="P174" s="2">
        <v>0.13</v>
      </c>
      <c r="Q174" s="2">
        <v>0.13</v>
      </c>
      <c r="R174" s="1" t="s">
        <v>926</v>
      </c>
      <c r="S174" s="1" t="s">
        <v>3665</v>
      </c>
      <c r="T174" s="1"/>
      <c r="U174" s="1" t="s">
        <v>3666</v>
      </c>
      <c r="V174" s="1" t="s">
        <v>4</v>
      </c>
      <c r="W174" s="1" t="s">
        <v>3667</v>
      </c>
      <c r="X174" s="1" t="s">
        <v>6</v>
      </c>
    </row>
    <row r="175" spans="1:24" x14ac:dyDescent="0.2">
      <c r="A175" s="1"/>
      <c r="B175" s="1" t="s">
        <v>3668</v>
      </c>
      <c r="C175" s="1" t="s">
        <v>3669</v>
      </c>
      <c r="D175" s="4" t="s">
        <v>2</v>
      </c>
      <c r="E175" s="5">
        <v>10</v>
      </c>
      <c r="F175" s="5">
        <v>250</v>
      </c>
      <c r="G175" s="11">
        <v>25.696000000000002</v>
      </c>
      <c r="H175" s="5" t="s">
        <v>4720</v>
      </c>
      <c r="I175" s="20">
        <f>Plumbing_Expansion_US[[#This Row],[USD List / Unit]]*$I$3</f>
        <v>25.696000000000002</v>
      </c>
      <c r="J175" s="6">
        <v>627998016471</v>
      </c>
      <c r="K175" s="1"/>
      <c r="L175" s="1" t="s">
        <v>342</v>
      </c>
      <c r="M175" s="1" t="s">
        <v>1696</v>
      </c>
      <c r="N175" s="1"/>
      <c r="O175" s="1"/>
      <c r="P175" s="2">
        <v>0.23</v>
      </c>
      <c r="Q175" s="2">
        <v>0.23</v>
      </c>
      <c r="R175" s="1" t="s">
        <v>926</v>
      </c>
      <c r="S175" s="1" t="s">
        <v>3670</v>
      </c>
      <c r="T175" s="1"/>
      <c r="U175" s="1" t="s">
        <v>3671</v>
      </c>
      <c r="V175" s="1" t="s">
        <v>4</v>
      </c>
      <c r="W175" s="1" t="s">
        <v>3672</v>
      </c>
      <c r="X175" s="1" t="s">
        <v>6</v>
      </c>
    </row>
    <row r="176" spans="1:24" x14ac:dyDescent="0.2">
      <c r="A176" s="1"/>
      <c r="B176" s="1" t="s">
        <v>3673</v>
      </c>
      <c r="C176" s="1" t="s">
        <v>3674</v>
      </c>
      <c r="D176" s="4" t="s">
        <v>2</v>
      </c>
      <c r="E176" s="5">
        <v>25</v>
      </c>
      <c r="F176" s="5">
        <v>500</v>
      </c>
      <c r="G176" s="11">
        <v>11.955</v>
      </c>
      <c r="H176" s="5" t="s">
        <v>4720</v>
      </c>
      <c r="I176" s="20">
        <f>Plumbing_Expansion_US[[#This Row],[USD List / Unit]]*$I$3</f>
        <v>11.955</v>
      </c>
      <c r="J176" s="6">
        <v>627998016488</v>
      </c>
      <c r="K176" s="1"/>
      <c r="L176" s="1" t="s">
        <v>342</v>
      </c>
      <c r="M176" s="1" t="s">
        <v>1696</v>
      </c>
      <c r="N176" s="1"/>
      <c r="O176" s="1"/>
      <c r="P176" s="2">
        <v>0.11</v>
      </c>
      <c r="Q176" s="2">
        <v>0.11</v>
      </c>
      <c r="R176" s="1" t="s">
        <v>926</v>
      </c>
      <c r="S176" s="1" t="s">
        <v>3675</v>
      </c>
      <c r="T176" s="1"/>
      <c r="U176" s="1" t="s">
        <v>3676</v>
      </c>
      <c r="V176" s="1" t="s">
        <v>4</v>
      </c>
      <c r="W176" s="1" t="s">
        <v>3677</v>
      </c>
      <c r="X176" s="1" t="s">
        <v>6</v>
      </c>
    </row>
    <row r="177" spans="1:24" x14ac:dyDescent="0.2">
      <c r="A177" s="1"/>
      <c r="B177" s="1" t="s">
        <v>3678</v>
      </c>
      <c r="C177" s="1" t="s">
        <v>3679</v>
      </c>
      <c r="D177" s="4" t="s">
        <v>2</v>
      </c>
      <c r="E177" s="5">
        <v>10</v>
      </c>
      <c r="F177" s="5">
        <v>250</v>
      </c>
      <c r="G177" s="11">
        <v>21.155000000000001</v>
      </c>
      <c r="H177" s="5" t="s">
        <v>4720</v>
      </c>
      <c r="I177" s="20">
        <f>Plumbing_Expansion_US[[#This Row],[USD List / Unit]]*$I$3</f>
        <v>21.155000000000001</v>
      </c>
      <c r="J177" s="6">
        <v>627998016495</v>
      </c>
      <c r="K177" s="1"/>
      <c r="L177" s="1" t="s">
        <v>342</v>
      </c>
      <c r="M177" s="1" t="s">
        <v>1696</v>
      </c>
      <c r="N177" s="1"/>
      <c r="O177" s="1"/>
      <c r="P177" s="2">
        <v>0.19</v>
      </c>
      <c r="Q177" s="2">
        <v>0.19</v>
      </c>
      <c r="R177" s="1" t="s">
        <v>926</v>
      </c>
      <c r="S177" s="1" t="s">
        <v>3680</v>
      </c>
      <c r="T177" s="1"/>
      <c r="U177" s="1" t="s">
        <v>3681</v>
      </c>
      <c r="V177" s="1" t="s">
        <v>4</v>
      </c>
      <c r="W177" s="1" t="s">
        <v>3682</v>
      </c>
      <c r="X177" s="1" t="s">
        <v>6</v>
      </c>
    </row>
  </sheetData>
  <pageMargins left="0.23622047244094491" right="0.23622047244094491" top="0.23622047244094491" bottom="0.43307086614173229" header="0.31496062992125984" footer="0.31496062992125984"/>
  <pageSetup scale="82" fitToHeight="0" orientation="portrait" r:id="rId1"/>
  <headerFooter>
    <oddFooter>Page &amp;P of &amp;N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A69D9-ACCF-4105-B688-914211174F04}">
  <sheetPr codeName="Sheet15">
    <tabColor theme="5" tint="0.79998168889431442"/>
    <pageSetUpPr fitToPage="1"/>
  </sheetPr>
  <dimension ref="A1:X48"/>
  <sheetViews>
    <sheetView workbookViewId="0"/>
  </sheetViews>
  <sheetFormatPr defaultRowHeight="12.75" x14ac:dyDescent="0.2"/>
  <cols>
    <col min="1" max="1" width="9" style="2"/>
    <col min="2" max="2" width="7.5" style="2" bestFit="1" customWidth="1"/>
    <col min="3" max="3" width="46.75" style="2" bestFit="1" customWidth="1"/>
    <col min="4" max="4" width="4.75" style="2" bestFit="1" customWidth="1"/>
    <col min="5" max="5" width="4.375" style="2" bestFit="1" customWidth="1"/>
    <col min="6" max="6" width="7.25" style="2" bestFit="1" customWidth="1"/>
    <col min="7" max="7" width="10.875" style="2" bestFit="1" customWidth="1"/>
    <col min="8" max="8" width="8.125" style="2" bestFit="1" customWidth="1"/>
    <col min="9" max="9" width="10.875" style="2" bestFit="1" customWidth="1"/>
    <col min="10" max="10" width="15.625" style="2" bestFit="1" customWidth="1"/>
    <col min="11" max="11" width="81" style="2" bestFit="1" customWidth="1"/>
    <col min="12" max="12" width="18.625" style="2" bestFit="1" customWidth="1"/>
    <col min="13" max="13" width="24.75" style="2" bestFit="1" customWidth="1"/>
    <col min="14" max="14" width="16.75" style="2" bestFit="1" customWidth="1"/>
    <col min="15" max="15" width="11.25" style="2" bestFit="1" customWidth="1"/>
    <col min="16" max="16" width="17.125" style="2" bestFit="1" customWidth="1"/>
    <col min="17" max="17" width="17.875" style="2" bestFit="1" customWidth="1"/>
    <col min="18" max="18" width="15" style="2" bestFit="1" customWidth="1"/>
    <col min="19" max="19" width="26.5" style="2" bestFit="1" customWidth="1"/>
    <col min="20" max="20" width="21.625" style="2" bestFit="1" customWidth="1"/>
    <col min="21" max="21" width="76.125" style="2" bestFit="1" customWidth="1"/>
    <col min="22" max="22" width="14.875" style="2" bestFit="1" customWidth="1"/>
    <col min="23" max="23" width="79.75" style="2" bestFit="1" customWidth="1"/>
    <col min="24" max="27" width="79.75" style="2" customWidth="1"/>
    <col min="28" max="28" width="15.875" style="2" bestFit="1" customWidth="1"/>
    <col min="29" max="16384" width="9" style="2"/>
  </cols>
  <sheetData>
    <row r="1" spans="1:24" x14ac:dyDescent="0.2">
      <c r="A1" s="26" t="s">
        <v>4953</v>
      </c>
    </row>
    <row r="2" spans="1:24" x14ac:dyDescent="0.2">
      <c r="A2" s="3" t="s">
        <v>891</v>
      </c>
      <c r="I2" s="10" t="s">
        <v>4608</v>
      </c>
    </row>
    <row r="3" spans="1:24" x14ac:dyDescent="0.2">
      <c r="A3" s="3" t="s">
        <v>892</v>
      </c>
      <c r="I3" s="15">
        <v>1</v>
      </c>
    </row>
    <row r="5" spans="1:24" ht="25.5" x14ac:dyDescent="0.2">
      <c r="A5" s="7" t="s">
        <v>893</v>
      </c>
      <c r="B5" s="7" t="s">
        <v>894</v>
      </c>
      <c r="C5" s="7" t="s">
        <v>895</v>
      </c>
      <c r="D5" s="8" t="s">
        <v>896</v>
      </c>
      <c r="E5" s="8" t="s">
        <v>897</v>
      </c>
      <c r="F5" s="8" t="s">
        <v>898</v>
      </c>
      <c r="G5" s="12" t="s">
        <v>4607</v>
      </c>
      <c r="H5" s="13" t="s">
        <v>899</v>
      </c>
      <c r="I5" s="18" t="s">
        <v>4867</v>
      </c>
      <c r="J5" s="9" t="s">
        <v>900</v>
      </c>
      <c r="K5" s="7" t="s">
        <v>901</v>
      </c>
      <c r="L5" s="7" t="s">
        <v>902</v>
      </c>
      <c r="M5" s="7" t="s">
        <v>903</v>
      </c>
      <c r="N5" s="7" t="s">
        <v>904</v>
      </c>
      <c r="O5" s="7" t="s">
        <v>905</v>
      </c>
      <c r="P5" s="7" t="s">
        <v>4605</v>
      </c>
      <c r="Q5" s="7" t="s">
        <v>4606</v>
      </c>
      <c r="R5" s="7" t="s">
        <v>923</v>
      </c>
      <c r="S5" s="7" t="s">
        <v>924</v>
      </c>
      <c r="T5" s="7" t="s">
        <v>925</v>
      </c>
      <c r="U5" s="7" t="s">
        <v>906</v>
      </c>
      <c r="V5" s="7" t="s">
        <v>907</v>
      </c>
      <c r="W5" s="7" t="s">
        <v>908</v>
      </c>
      <c r="X5" s="7" t="s">
        <v>909</v>
      </c>
    </row>
    <row r="6" spans="1:24" x14ac:dyDescent="0.2">
      <c r="A6" s="1"/>
      <c r="B6" s="1" t="s">
        <v>946</v>
      </c>
      <c r="C6" s="1" t="s">
        <v>947</v>
      </c>
      <c r="D6" s="4" t="s">
        <v>2</v>
      </c>
      <c r="E6" s="5">
        <v>1</v>
      </c>
      <c r="F6" s="5"/>
      <c r="G6" s="21">
        <v>651.25</v>
      </c>
      <c r="H6" s="14" t="s">
        <v>4693</v>
      </c>
      <c r="I6" s="19">
        <f>Tools_US[[#This Row],[USD List / Unit]]*$I$3</f>
        <v>651.25</v>
      </c>
      <c r="J6" s="6">
        <v>627998014491</v>
      </c>
      <c r="K6" s="1"/>
      <c r="L6" s="1" t="s">
        <v>728</v>
      </c>
      <c r="M6" s="1" t="s">
        <v>948</v>
      </c>
      <c r="N6" s="1"/>
      <c r="O6" s="1"/>
      <c r="P6" s="2">
        <v>39.78</v>
      </c>
      <c r="Q6" s="2">
        <v>39.78</v>
      </c>
      <c r="R6" s="1" t="s">
        <v>926</v>
      </c>
      <c r="S6" s="1" t="s">
        <v>949</v>
      </c>
      <c r="T6" s="1"/>
      <c r="U6" s="1" t="s">
        <v>950</v>
      </c>
      <c r="V6" s="1" t="s">
        <v>4</v>
      </c>
      <c r="W6" s="1" t="s">
        <v>951</v>
      </c>
      <c r="X6" s="1" t="s">
        <v>6</v>
      </c>
    </row>
    <row r="7" spans="1:24" x14ac:dyDescent="0.2">
      <c r="A7" s="1"/>
      <c r="B7" s="1" t="s">
        <v>966</v>
      </c>
      <c r="C7" s="1" t="s">
        <v>967</v>
      </c>
      <c r="D7" s="4" t="s">
        <v>2</v>
      </c>
      <c r="E7" s="5">
        <v>1</v>
      </c>
      <c r="F7" s="5">
        <v>50</v>
      </c>
      <c r="G7" s="21">
        <v>21.86</v>
      </c>
      <c r="H7" s="14" t="s">
        <v>4693</v>
      </c>
      <c r="I7" s="19">
        <f>Tools_US[[#This Row],[USD List / Unit]]*$I$3</f>
        <v>21.86</v>
      </c>
      <c r="J7" s="6">
        <v>627998000050</v>
      </c>
      <c r="K7" s="1"/>
      <c r="L7" s="1" t="s">
        <v>109</v>
      </c>
      <c r="M7" s="1" t="s">
        <v>968</v>
      </c>
      <c r="N7" s="1"/>
      <c r="O7" s="1"/>
      <c r="P7" s="2">
        <v>0.25</v>
      </c>
      <c r="Q7" s="2">
        <v>0.25</v>
      </c>
      <c r="R7" s="1" t="s">
        <v>926</v>
      </c>
      <c r="S7" s="1" t="s">
        <v>969</v>
      </c>
      <c r="T7" s="1"/>
      <c r="U7" s="1" t="s">
        <v>970</v>
      </c>
      <c r="V7" s="1" t="s">
        <v>4</v>
      </c>
      <c r="W7" s="1" t="s">
        <v>971</v>
      </c>
      <c r="X7" s="1" t="s">
        <v>6</v>
      </c>
    </row>
    <row r="8" spans="1:24" x14ac:dyDescent="0.2">
      <c r="A8" s="1"/>
      <c r="B8" s="1" t="s">
        <v>972</v>
      </c>
      <c r="C8" s="1" t="s">
        <v>973</v>
      </c>
      <c r="D8" s="4" t="s">
        <v>2</v>
      </c>
      <c r="E8" s="5">
        <v>1</v>
      </c>
      <c r="F8" s="5"/>
      <c r="G8" s="21">
        <v>34.409999999999997</v>
      </c>
      <c r="H8" s="14" t="s">
        <v>4693</v>
      </c>
      <c r="I8" s="19">
        <f>Tools_US[[#This Row],[USD List / Unit]]*$I$3</f>
        <v>34.409999999999997</v>
      </c>
      <c r="J8" s="6">
        <v>627998014576</v>
      </c>
      <c r="K8" s="1"/>
      <c r="L8" s="1" t="s">
        <v>342</v>
      </c>
      <c r="M8" s="1" t="s">
        <v>955</v>
      </c>
      <c r="N8" s="1"/>
      <c r="O8" s="1"/>
      <c r="P8" s="2">
        <v>0</v>
      </c>
      <c r="Q8" s="2">
        <v>0</v>
      </c>
      <c r="R8" s="1" t="s">
        <v>926</v>
      </c>
      <c r="S8" s="1" t="s">
        <v>974</v>
      </c>
      <c r="T8" s="1" t="s">
        <v>975</v>
      </c>
      <c r="U8" s="1" t="s">
        <v>976</v>
      </c>
      <c r="V8" s="1" t="s">
        <v>4</v>
      </c>
      <c r="W8" s="1" t="s">
        <v>977</v>
      </c>
      <c r="X8" s="1" t="s">
        <v>6</v>
      </c>
    </row>
    <row r="9" spans="1:24" x14ac:dyDescent="0.2">
      <c r="A9" s="1"/>
      <c r="B9" s="1" t="s">
        <v>978</v>
      </c>
      <c r="C9" s="1" t="s">
        <v>979</v>
      </c>
      <c r="D9" s="4" t="s">
        <v>2</v>
      </c>
      <c r="E9" s="5">
        <v>1</v>
      </c>
      <c r="F9" s="5"/>
      <c r="G9" s="21">
        <v>790.72</v>
      </c>
      <c r="H9" s="14" t="s">
        <v>4612</v>
      </c>
      <c r="I9" s="19">
        <f>Tools_US[[#This Row],[USD List / Unit]]*$I$3</f>
        <v>790.72</v>
      </c>
      <c r="J9" s="6">
        <v>627998009763</v>
      </c>
      <c r="K9" s="1"/>
      <c r="L9" s="1" t="s">
        <v>171</v>
      </c>
      <c r="M9" s="1" t="s">
        <v>980</v>
      </c>
      <c r="N9" s="1"/>
      <c r="O9" s="1"/>
      <c r="P9" s="2">
        <v>7.9</v>
      </c>
      <c r="Q9" s="2">
        <v>7.9</v>
      </c>
      <c r="R9" s="1" t="s">
        <v>926</v>
      </c>
      <c r="S9" s="1" t="s">
        <v>981</v>
      </c>
      <c r="T9" s="1"/>
      <c r="U9" s="1" t="s">
        <v>982</v>
      </c>
      <c r="V9" s="1" t="s">
        <v>4</v>
      </c>
      <c r="W9" s="1" t="s">
        <v>983</v>
      </c>
      <c r="X9" s="1" t="s">
        <v>6</v>
      </c>
    </row>
    <row r="10" spans="1:24" x14ac:dyDescent="0.2">
      <c r="A10" s="1"/>
      <c r="B10" s="1" t="s">
        <v>990</v>
      </c>
      <c r="C10" s="1" t="s">
        <v>991</v>
      </c>
      <c r="D10" s="4" t="s">
        <v>2</v>
      </c>
      <c r="E10" s="5">
        <v>1</v>
      </c>
      <c r="F10" s="5">
        <v>10</v>
      </c>
      <c r="G10" s="21">
        <v>408.04</v>
      </c>
      <c r="H10" s="14" t="s">
        <v>4616</v>
      </c>
      <c r="I10" s="19">
        <f>Tools_US[[#This Row],[USD List / Unit]]*$I$3</f>
        <v>408.04</v>
      </c>
      <c r="J10" s="6">
        <v>627998008056</v>
      </c>
      <c r="K10" s="1"/>
      <c r="L10" s="1" t="s">
        <v>342</v>
      </c>
      <c r="M10" s="1" t="s">
        <v>992</v>
      </c>
      <c r="N10" s="1"/>
      <c r="O10" s="1"/>
      <c r="P10" s="2">
        <v>4.5</v>
      </c>
      <c r="Q10" s="2">
        <v>4.5</v>
      </c>
      <c r="R10" s="1" t="s">
        <v>926</v>
      </c>
      <c r="S10" s="1" t="s">
        <v>993</v>
      </c>
      <c r="T10" s="1"/>
      <c r="U10" s="1" t="s">
        <v>994</v>
      </c>
      <c r="V10" s="1" t="s">
        <v>4</v>
      </c>
      <c r="W10" s="1" t="s">
        <v>995</v>
      </c>
      <c r="X10" s="1" t="s">
        <v>6</v>
      </c>
    </row>
    <row r="11" spans="1:24" x14ac:dyDescent="0.2">
      <c r="A11" s="1"/>
      <c r="B11" s="1" t="s">
        <v>996</v>
      </c>
      <c r="C11" s="1" t="s">
        <v>997</v>
      </c>
      <c r="D11" s="4" t="s">
        <v>2</v>
      </c>
      <c r="E11" s="5">
        <v>1</v>
      </c>
      <c r="F11" s="5">
        <v>10</v>
      </c>
      <c r="G11" s="21">
        <v>408.04</v>
      </c>
      <c r="H11" s="14" t="s">
        <v>4616</v>
      </c>
      <c r="I11" s="19">
        <f>Tools_US[[#This Row],[USD List / Unit]]*$I$3</f>
        <v>408.04</v>
      </c>
      <c r="J11" s="6">
        <v>627998008063</v>
      </c>
      <c r="K11" s="1"/>
      <c r="L11" s="1" t="s">
        <v>342</v>
      </c>
      <c r="M11" s="1" t="s">
        <v>992</v>
      </c>
      <c r="N11" s="1"/>
      <c r="O11" s="1"/>
      <c r="P11" s="2">
        <v>3.5</v>
      </c>
      <c r="Q11" s="2">
        <v>3.5</v>
      </c>
      <c r="R11" s="1" t="s">
        <v>926</v>
      </c>
      <c r="S11" s="1" t="s">
        <v>998</v>
      </c>
      <c r="T11" s="1"/>
      <c r="U11" s="1" t="s">
        <v>999</v>
      </c>
      <c r="V11" s="1" t="s">
        <v>4</v>
      </c>
      <c r="W11" s="1" t="s">
        <v>1000</v>
      </c>
      <c r="X11" s="1" t="s">
        <v>6</v>
      </c>
    </row>
    <row r="12" spans="1:24" x14ac:dyDescent="0.2">
      <c r="A12" s="1"/>
      <c r="B12" s="1" t="s">
        <v>1001</v>
      </c>
      <c r="C12" s="1" t="s">
        <v>1002</v>
      </c>
      <c r="D12" s="4" t="s">
        <v>2</v>
      </c>
      <c r="E12" s="5">
        <v>1</v>
      </c>
      <c r="F12" s="5">
        <v>10</v>
      </c>
      <c r="G12" s="21">
        <v>591.39</v>
      </c>
      <c r="H12" s="14" t="s">
        <v>4616</v>
      </c>
      <c r="I12" s="19">
        <f>Tools_US[[#This Row],[USD List / Unit]]*$I$3</f>
        <v>591.39</v>
      </c>
      <c r="J12" s="6">
        <v>627998009527</v>
      </c>
      <c r="K12" s="1"/>
      <c r="L12" s="1" t="s">
        <v>342</v>
      </c>
      <c r="M12" s="1" t="s">
        <v>992</v>
      </c>
      <c r="N12" s="1"/>
      <c r="O12" s="1"/>
      <c r="P12" s="2">
        <v>4.63</v>
      </c>
      <c r="Q12" s="2">
        <v>4.63</v>
      </c>
      <c r="R12" s="1" t="s">
        <v>926</v>
      </c>
      <c r="S12" s="1" t="s">
        <v>1003</v>
      </c>
      <c r="T12" s="1" t="s">
        <v>1004</v>
      </c>
      <c r="U12" s="1" t="s">
        <v>1005</v>
      </c>
      <c r="V12" s="1" t="s">
        <v>4</v>
      </c>
      <c r="W12" s="1" t="s">
        <v>1006</v>
      </c>
      <c r="X12" s="1" t="s">
        <v>6</v>
      </c>
    </row>
    <row r="13" spans="1:24" x14ac:dyDescent="0.2">
      <c r="A13" s="1"/>
      <c r="B13" s="1" t="s">
        <v>1007</v>
      </c>
      <c r="C13" s="1" t="s">
        <v>1008</v>
      </c>
      <c r="D13" s="4" t="s">
        <v>2</v>
      </c>
      <c r="E13" s="5">
        <v>1</v>
      </c>
      <c r="F13" s="5">
        <v>10</v>
      </c>
      <c r="G13" s="21">
        <v>674.42</v>
      </c>
      <c r="H13" s="14" t="s">
        <v>4616</v>
      </c>
      <c r="I13" s="19">
        <f>Tools_US[[#This Row],[USD List / Unit]]*$I$3</f>
        <v>674.42</v>
      </c>
      <c r="J13" s="6">
        <v>627998008070</v>
      </c>
      <c r="K13" s="1"/>
      <c r="L13" s="1" t="s">
        <v>342</v>
      </c>
      <c r="M13" s="1" t="s">
        <v>992</v>
      </c>
      <c r="N13" s="1"/>
      <c r="O13" s="1"/>
      <c r="P13" s="2">
        <v>5.5</v>
      </c>
      <c r="Q13" s="2">
        <v>5.5</v>
      </c>
      <c r="R13" s="1" t="s">
        <v>926</v>
      </c>
      <c r="S13" s="1" t="s">
        <v>1009</v>
      </c>
      <c r="T13" s="1" t="s">
        <v>1010</v>
      </c>
      <c r="U13" s="1" t="s">
        <v>1011</v>
      </c>
      <c r="V13" s="1" t="s">
        <v>4</v>
      </c>
      <c r="W13" s="1" t="s">
        <v>1012</v>
      </c>
      <c r="X13" s="1" t="s">
        <v>6</v>
      </c>
    </row>
    <row r="14" spans="1:24" x14ac:dyDescent="0.2">
      <c r="A14" s="1"/>
      <c r="B14" s="1" t="s">
        <v>1017</v>
      </c>
      <c r="C14" s="1" t="s">
        <v>1018</v>
      </c>
      <c r="D14" s="4" t="s">
        <v>2</v>
      </c>
      <c r="E14" s="5">
        <v>1</v>
      </c>
      <c r="F14" s="5">
        <v>10</v>
      </c>
      <c r="G14" s="21">
        <v>1009.4</v>
      </c>
      <c r="H14" s="14" t="s">
        <v>4616</v>
      </c>
      <c r="I14" s="19">
        <f>Tools_US[[#This Row],[USD List / Unit]]*$I$3</f>
        <v>1009.4</v>
      </c>
      <c r="J14" s="6">
        <v>627998008650</v>
      </c>
      <c r="K14" s="1"/>
      <c r="L14" s="1" t="s">
        <v>342</v>
      </c>
      <c r="M14" s="1" t="s">
        <v>992</v>
      </c>
      <c r="N14" s="1"/>
      <c r="O14" s="1"/>
      <c r="P14" s="2">
        <v>6</v>
      </c>
      <c r="Q14" s="2">
        <v>6</v>
      </c>
      <c r="R14" s="1" t="s">
        <v>926</v>
      </c>
      <c r="S14" s="1" t="s">
        <v>1019</v>
      </c>
      <c r="T14" s="1"/>
      <c r="U14" s="1" t="s">
        <v>1020</v>
      </c>
      <c r="V14" s="1" t="s">
        <v>4</v>
      </c>
      <c r="W14" s="1" t="s">
        <v>1021</v>
      </c>
      <c r="X14" s="1" t="s">
        <v>6</v>
      </c>
    </row>
    <row r="15" spans="1:24" x14ac:dyDescent="0.2">
      <c r="A15" s="1"/>
      <c r="B15" s="1" t="s">
        <v>1025</v>
      </c>
      <c r="C15" s="1" t="s">
        <v>1026</v>
      </c>
      <c r="D15" s="4" t="s">
        <v>2</v>
      </c>
      <c r="E15" s="5">
        <v>1</v>
      </c>
      <c r="F15" s="5">
        <v>10</v>
      </c>
      <c r="G15" s="21">
        <v>1152.9100000000001</v>
      </c>
      <c r="H15" s="14" t="s">
        <v>4616</v>
      </c>
      <c r="I15" s="19">
        <f>Tools_US[[#This Row],[USD List / Unit]]*$I$3</f>
        <v>1152.9100000000001</v>
      </c>
      <c r="J15" s="6">
        <v>627998010653</v>
      </c>
      <c r="K15" s="1"/>
      <c r="L15" s="1" t="s">
        <v>342</v>
      </c>
      <c r="M15" s="1" t="s">
        <v>992</v>
      </c>
      <c r="N15" s="1"/>
      <c r="O15" s="1"/>
      <c r="P15" s="2">
        <v>8.6</v>
      </c>
      <c r="Q15" s="2">
        <v>8.6</v>
      </c>
      <c r="R15" s="1" t="s">
        <v>926</v>
      </c>
      <c r="S15" s="1" t="s">
        <v>1027</v>
      </c>
      <c r="T15" s="1"/>
      <c r="U15" s="1" t="s">
        <v>1028</v>
      </c>
      <c r="V15" s="1" t="s">
        <v>4</v>
      </c>
      <c r="W15" s="1" t="s">
        <v>1029</v>
      </c>
      <c r="X15" s="1" t="s">
        <v>6</v>
      </c>
    </row>
    <row r="16" spans="1:24" x14ac:dyDescent="0.2">
      <c r="A16" s="1"/>
      <c r="B16" s="1" t="s">
        <v>1030</v>
      </c>
      <c r="C16" s="1" t="s">
        <v>1031</v>
      </c>
      <c r="D16" s="4" t="s">
        <v>2</v>
      </c>
      <c r="E16" s="5">
        <v>1</v>
      </c>
      <c r="F16" s="5">
        <v>20</v>
      </c>
      <c r="G16" s="21">
        <v>467.83</v>
      </c>
      <c r="H16" s="14" t="s">
        <v>4617</v>
      </c>
      <c r="I16" s="19">
        <f>Tools_US[[#This Row],[USD List / Unit]]*$I$3</f>
        <v>467.83</v>
      </c>
      <c r="J16" s="6">
        <v>627998011933</v>
      </c>
      <c r="K16" s="1"/>
      <c r="L16" s="1" t="s">
        <v>342</v>
      </c>
      <c r="M16" s="1" t="s">
        <v>1032</v>
      </c>
      <c r="N16" s="1"/>
      <c r="O16" s="1"/>
      <c r="P16" s="2">
        <v>2.5</v>
      </c>
      <c r="Q16" s="2">
        <v>2.5</v>
      </c>
      <c r="R16" s="1" t="s">
        <v>926</v>
      </c>
      <c r="S16" s="1" t="s">
        <v>1033</v>
      </c>
      <c r="T16" s="1"/>
      <c r="U16" s="1" t="s">
        <v>1034</v>
      </c>
      <c r="V16" s="1" t="s">
        <v>4</v>
      </c>
      <c r="W16" s="1" t="s">
        <v>1035</v>
      </c>
      <c r="X16" s="1" t="s">
        <v>6</v>
      </c>
    </row>
    <row r="17" spans="1:24" x14ac:dyDescent="0.2">
      <c r="A17" s="1"/>
      <c r="B17" s="1" t="s">
        <v>1041</v>
      </c>
      <c r="C17" s="1" t="s">
        <v>1042</v>
      </c>
      <c r="D17" s="4" t="s">
        <v>2</v>
      </c>
      <c r="E17" s="5">
        <v>1</v>
      </c>
      <c r="F17" s="5">
        <v>20</v>
      </c>
      <c r="G17" s="21">
        <v>467.95</v>
      </c>
      <c r="H17" s="14" t="s">
        <v>4617</v>
      </c>
      <c r="I17" s="19">
        <f>Tools_US[[#This Row],[USD List / Unit]]*$I$3</f>
        <v>467.95</v>
      </c>
      <c r="J17" s="6">
        <v>627998011940</v>
      </c>
      <c r="K17" s="1"/>
      <c r="L17" s="1" t="s">
        <v>342</v>
      </c>
      <c r="M17" s="1" t="s">
        <v>1032</v>
      </c>
      <c r="N17" s="1"/>
      <c r="O17" s="1"/>
      <c r="P17" s="2">
        <v>2.6</v>
      </c>
      <c r="Q17" s="2">
        <v>2.6</v>
      </c>
      <c r="R17" s="1" t="s">
        <v>926</v>
      </c>
      <c r="S17" s="1" t="s">
        <v>1043</v>
      </c>
      <c r="T17" s="1"/>
      <c r="U17" s="1" t="s">
        <v>1044</v>
      </c>
      <c r="V17" s="1" t="s">
        <v>4</v>
      </c>
      <c r="W17" s="1" t="s">
        <v>1045</v>
      </c>
      <c r="X17" s="1" t="s">
        <v>6</v>
      </c>
    </row>
    <row r="18" spans="1:24" x14ac:dyDescent="0.2">
      <c r="A18" s="1"/>
      <c r="B18" s="1" t="s">
        <v>1046</v>
      </c>
      <c r="C18" s="1" t="s">
        <v>1047</v>
      </c>
      <c r="D18" s="4" t="s">
        <v>2</v>
      </c>
      <c r="E18" s="5">
        <v>1</v>
      </c>
      <c r="F18" s="5"/>
      <c r="G18" s="21">
        <v>697.58</v>
      </c>
      <c r="H18" s="14" t="s">
        <v>4617</v>
      </c>
      <c r="I18" s="19">
        <f>Tools_US[[#This Row],[USD List / Unit]]*$I$3</f>
        <v>697.58</v>
      </c>
      <c r="J18" s="6">
        <v>627998010448</v>
      </c>
      <c r="K18" s="1"/>
      <c r="L18" s="1" t="s">
        <v>342</v>
      </c>
      <c r="M18" s="1" t="s">
        <v>1048</v>
      </c>
      <c r="N18" s="1"/>
      <c r="O18" s="1"/>
      <c r="P18" s="2">
        <v>4.29</v>
      </c>
      <c r="Q18" s="2">
        <v>4.29</v>
      </c>
      <c r="R18" s="1" t="s">
        <v>926</v>
      </c>
      <c r="S18" s="1" t="s">
        <v>1049</v>
      </c>
      <c r="T18" s="1" t="s">
        <v>1050</v>
      </c>
      <c r="U18" s="1" t="s">
        <v>1051</v>
      </c>
      <c r="V18" s="1" t="s">
        <v>4</v>
      </c>
      <c r="W18" s="1" t="s">
        <v>1052</v>
      </c>
      <c r="X18" s="1" t="s">
        <v>6</v>
      </c>
    </row>
    <row r="19" spans="1:24" x14ac:dyDescent="0.2">
      <c r="A19" s="1"/>
      <c r="B19" s="1" t="s">
        <v>1095</v>
      </c>
      <c r="C19" s="1" t="s">
        <v>1096</v>
      </c>
      <c r="D19" s="4" t="s">
        <v>2</v>
      </c>
      <c r="E19" s="5">
        <v>1</v>
      </c>
      <c r="F19" s="5"/>
      <c r="G19" s="21">
        <v>4400.99</v>
      </c>
      <c r="H19" s="14" t="s">
        <v>4618</v>
      </c>
      <c r="I19" s="19">
        <f>Tools_US[[#This Row],[USD List / Unit]]*$I$3</f>
        <v>4400.99</v>
      </c>
      <c r="J19" s="6">
        <v>627998011025</v>
      </c>
      <c r="K19" s="1"/>
      <c r="L19" s="1" t="s">
        <v>171</v>
      </c>
      <c r="M19" s="1" t="s">
        <v>1097</v>
      </c>
      <c r="N19" s="1"/>
      <c r="O19" s="1"/>
      <c r="P19" s="2">
        <v>11.5</v>
      </c>
      <c r="Q19" s="2">
        <v>11.5</v>
      </c>
      <c r="R19" s="1" t="s">
        <v>926</v>
      </c>
      <c r="S19" s="1" t="s">
        <v>1098</v>
      </c>
      <c r="T19" s="1"/>
      <c r="U19" s="1" t="s">
        <v>1099</v>
      </c>
      <c r="V19" s="1" t="s">
        <v>4</v>
      </c>
      <c r="W19" s="1" t="s">
        <v>1100</v>
      </c>
      <c r="X19" s="1" t="s">
        <v>6</v>
      </c>
    </row>
    <row r="20" spans="1:24" x14ac:dyDescent="0.2">
      <c r="A20" s="1"/>
      <c r="B20" s="1" t="s">
        <v>1101</v>
      </c>
      <c r="C20" s="1" t="s">
        <v>1102</v>
      </c>
      <c r="D20" s="4" t="s">
        <v>2</v>
      </c>
      <c r="E20" s="5">
        <v>1</v>
      </c>
      <c r="F20" s="5">
        <v>10</v>
      </c>
      <c r="G20" s="21">
        <v>550.71</v>
      </c>
      <c r="H20" s="14" t="s">
        <v>4618</v>
      </c>
      <c r="I20" s="19">
        <f>Tools_US[[#This Row],[USD List / Unit]]*$I$3</f>
        <v>550.71</v>
      </c>
      <c r="J20" s="6">
        <v>627998011032</v>
      </c>
      <c r="K20" s="1"/>
      <c r="L20" s="1" t="s">
        <v>171</v>
      </c>
      <c r="M20" s="1" t="s">
        <v>1103</v>
      </c>
      <c r="N20" s="1"/>
      <c r="O20" s="1"/>
      <c r="P20" s="2">
        <v>1.9</v>
      </c>
      <c r="Q20" s="2">
        <v>1.9</v>
      </c>
      <c r="R20" s="1" t="s">
        <v>926</v>
      </c>
      <c r="S20" s="1" t="s">
        <v>1104</v>
      </c>
      <c r="T20" s="1" t="s">
        <v>1105</v>
      </c>
      <c r="U20" s="1" t="s">
        <v>1106</v>
      </c>
      <c r="V20" s="1" t="s">
        <v>4</v>
      </c>
      <c r="W20" s="1" t="s">
        <v>1107</v>
      </c>
      <c r="X20" s="1" t="s">
        <v>6</v>
      </c>
    </row>
    <row r="21" spans="1:24" x14ac:dyDescent="0.2">
      <c r="A21" s="1"/>
      <c r="B21" s="1" t="s">
        <v>1108</v>
      </c>
      <c r="C21" s="1" t="s">
        <v>1109</v>
      </c>
      <c r="D21" s="4" t="s">
        <v>2</v>
      </c>
      <c r="E21" s="5">
        <v>1</v>
      </c>
      <c r="F21" s="5">
        <v>10</v>
      </c>
      <c r="G21" s="21">
        <v>554.01</v>
      </c>
      <c r="H21" s="14" t="s">
        <v>4618</v>
      </c>
      <c r="I21" s="19">
        <f>Tools_US[[#This Row],[USD List / Unit]]*$I$3</f>
        <v>554.01</v>
      </c>
      <c r="J21" s="6">
        <v>627998011049</v>
      </c>
      <c r="K21" s="1"/>
      <c r="L21" s="1" t="s">
        <v>171</v>
      </c>
      <c r="M21" s="1" t="s">
        <v>1103</v>
      </c>
      <c r="N21" s="1"/>
      <c r="O21" s="1"/>
      <c r="P21" s="2">
        <v>1.9</v>
      </c>
      <c r="Q21" s="2">
        <v>1.9</v>
      </c>
      <c r="R21" s="1" t="s">
        <v>926</v>
      </c>
      <c r="S21" s="1" t="s">
        <v>1110</v>
      </c>
      <c r="T21" s="1" t="s">
        <v>1105</v>
      </c>
      <c r="U21" s="1" t="s">
        <v>1111</v>
      </c>
      <c r="V21" s="1" t="s">
        <v>4</v>
      </c>
      <c r="W21" s="1" t="s">
        <v>1112</v>
      </c>
      <c r="X21" s="1" t="s">
        <v>6</v>
      </c>
    </row>
    <row r="22" spans="1:24" x14ac:dyDescent="0.2">
      <c r="A22" s="1"/>
      <c r="B22" s="1" t="s">
        <v>1113</v>
      </c>
      <c r="C22" s="1" t="s">
        <v>1114</v>
      </c>
      <c r="D22" s="4" t="s">
        <v>2</v>
      </c>
      <c r="E22" s="5">
        <v>1</v>
      </c>
      <c r="F22" s="5">
        <v>10</v>
      </c>
      <c r="G22" s="21">
        <v>582.53</v>
      </c>
      <c r="H22" s="14" t="s">
        <v>4618</v>
      </c>
      <c r="I22" s="19">
        <f>Tools_US[[#This Row],[USD List / Unit]]*$I$3</f>
        <v>582.53</v>
      </c>
      <c r="J22" s="6">
        <v>627998011056</v>
      </c>
      <c r="K22" s="1"/>
      <c r="L22" s="1" t="s">
        <v>171</v>
      </c>
      <c r="M22" s="1" t="s">
        <v>1103</v>
      </c>
      <c r="N22" s="1"/>
      <c r="O22" s="1"/>
      <c r="P22" s="2">
        <v>1.95</v>
      </c>
      <c r="Q22" s="2">
        <v>1.95</v>
      </c>
      <c r="R22" s="1" t="s">
        <v>926</v>
      </c>
      <c r="S22" s="1" t="s">
        <v>1115</v>
      </c>
      <c r="T22" s="1"/>
      <c r="U22" s="1" t="s">
        <v>1116</v>
      </c>
      <c r="V22" s="1" t="s">
        <v>4</v>
      </c>
      <c r="W22" s="1" t="s">
        <v>1117</v>
      </c>
      <c r="X22" s="1" t="s">
        <v>6</v>
      </c>
    </row>
    <row r="23" spans="1:24" x14ac:dyDescent="0.2">
      <c r="A23" s="1"/>
      <c r="B23" s="1" t="s">
        <v>1118</v>
      </c>
      <c r="C23" s="1" t="s">
        <v>1119</v>
      </c>
      <c r="D23" s="4" t="s">
        <v>2</v>
      </c>
      <c r="E23" s="5">
        <v>1</v>
      </c>
      <c r="F23" s="5">
        <v>10</v>
      </c>
      <c r="G23" s="21">
        <v>581.21</v>
      </c>
      <c r="H23" s="14" t="s">
        <v>4618</v>
      </c>
      <c r="I23" s="19">
        <f>Tools_US[[#This Row],[USD List / Unit]]*$I$3</f>
        <v>581.21</v>
      </c>
      <c r="J23" s="6">
        <v>627998011063</v>
      </c>
      <c r="K23" s="1"/>
      <c r="L23" s="1" t="s">
        <v>171</v>
      </c>
      <c r="M23" s="1" t="s">
        <v>1103</v>
      </c>
      <c r="N23" s="1"/>
      <c r="O23" s="1"/>
      <c r="P23" s="2">
        <v>2.27</v>
      </c>
      <c r="Q23" s="2">
        <v>2.27</v>
      </c>
      <c r="R23" s="1" t="s">
        <v>926</v>
      </c>
      <c r="S23" s="1" t="s">
        <v>1120</v>
      </c>
      <c r="T23" s="1"/>
      <c r="U23" s="1" t="s">
        <v>1121</v>
      </c>
      <c r="V23" s="1" t="s">
        <v>4</v>
      </c>
      <c r="W23" s="1" t="s">
        <v>1122</v>
      </c>
      <c r="X23" s="1" t="s">
        <v>6</v>
      </c>
    </row>
    <row r="24" spans="1:24" x14ac:dyDescent="0.2">
      <c r="A24" s="1"/>
      <c r="B24" s="1" t="s">
        <v>1123</v>
      </c>
      <c r="C24" s="1" t="s">
        <v>1124</v>
      </c>
      <c r="D24" s="4" t="s">
        <v>2</v>
      </c>
      <c r="E24" s="5">
        <v>1</v>
      </c>
      <c r="F24" s="5">
        <v>10</v>
      </c>
      <c r="G24" s="21">
        <v>690.59</v>
      </c>
      <c r="H24" s="14" t="s">
        <v>4618</v>
      </c>
      <c r="I24" s="19">
        <f>Tools_US[[#This Row],[USD List / Unit]]*$I$3</f>
        <v>690.59</v>
      </c>
      <c r="J24" s="6">
        <v>627998011070</v>
      </c>
      <c r="K24" s="1"/>
      <c r="L24" s="1" t="s">
        <v>171</v>
      </c>
      <c r="M24" s="1" t="s">
        <v>1103</v>
      </c>
      <c r="N24" s="1"/>
      <c r="O24" s="1"/>
      <c r="P24" s="2">
        <v>2.2400000000000002</v>
      </c>
      <c r="Q24" s="2">
        <v>2.2400000000000002</v>
      </c>
      <c r="R24" s="1" t="s">
        <v>926</v>
      </c>
      <c r="S24" s="1" t="s">
        <v>1125</v>
      </c>
      <c r="T24" s="1"/>
      <c r="U24" s="1" t="s">
        <v>1126</v>
      </c>
      <c r="V24" s="1" t="s">
        <v>4</v>
      </c>
      <c r="W24" s="1" t="s">
        <v>1127</v>
      </c>
      <c r="X24" s="1" t="s">
        <v>6</v>
      </c>
    </row>
    <row r="25" spans="1:24" x14ac:dyDescent="0.2">
      <c r="A25" s="1"/>
      <c r="B25" s="1" t="s">
        <v>1128</v>
      </c>
      <c r="C25" s="1" t="s">
        <v>1129</v>
      </c>
      <c r="D25" s="4" t="s">
        <v>2</v>
      </c>
      <c r="E25" s="5">
        <v>1</v>
      </c>
      <c r="F25" s="5"/>
      <c r="G25" s="21">
        <v>5962.89</v>
      </c>
      <c r="H25" s="14" t="s">
        <v>4692</v>
      </c>
      <c r="I25" s="19">
        <f>Tools_US[[#This Row],[USD List / Unit]]*$I$3</f>
        <v>5962.89</v>
      </c>
      <c r="J25" s="6">
        <v>627998012848</v>
      </c>
      <c r="K25" s="1"/>
      <c r="L25" s="1" t="s">
        <v>171</v>
      </c>
      <c r="M25" s="1" t="s">
        <v>1097</v>
      </c>
      <c r="N25" s="1"/>
      <c r="O25" s="1"/>
      <c r="P25" s="2">
        <v>31</v>
      </c>
      <c r="Q25" s="2">
        <v>31</v>
      </c>
      <c r="R25" s="1" t="s">
        <v>926</v>
      </c>
      <c r="S25" s="1" t="s">
        <v>1130</v>
      </c>
      <c r="T25" s="1"/>
      <c r="U25" s="1"/>
      <c r="V25" s="1" t="s">
        <v>4</v>
      </c>
      <c r="W25" s="1"/>
      <c r="X25" s="1" t="s">
        <v>6</v>
      </c>
    </row>
    <row r="26" spans="1:24" x14ac:dyDescent="0.2">
      <c r="A26" s="1"/>
      <c r="B26" s="1" t="s">
        <v>1131</v>
      </c>
      <c r="C26" s="1" t="s">
        <v>1132</v>
      </c>
      <c r="D26" s="4" t="s">
        <v>2</v>
      </c>
      <c r="E26" s="5">
        <v>1</v>
      </c>
      <c r="F26" s="5">
        <v>10</v>
      </c>
      <c r="G26" s="21">
        <v>612.13</v>
      </c>
      <c r="H26" s="14" t="s">
        <v>4692</v>
      </c>
      <c r="I26" s="19">
        <f>Tools_US[[#This Row],[USD List / Unit]]*$I$3</f>
        <v>612.13</v>
      </c>
      <c r="J26" s="6">
        <v>627998012855</v>
      </c>
      <c r="K26" s="1"/>
      <c r="L26" s="1" t="s">
        <v>171</v>
      </c>
      <c r="M26" s="1" t="s">
        <v>1103</v>
      </c>
      <c r="N26" s="1"/>
      <c r="O26" s="1"/>
      <c r="P26" s="2">
        <v>2</v>
      </c>
      <c r="Q26" s="2">
        <v>2</v>
      </c>
      <c r="R26" s="1" t="s">
        <v>926</v>
      </c>
      <c r="S26" s="1" t="s">
        <v>1133</v>
      </c>
      <c r="T26" s="1"/>
      <c r="U26" s="1" t="s">
        <v>1134</v>
      </c>
      <c r="V26" s="1" t="s">
        <v>4</v>
      </c>
      <c r="W26" s="1" t="s">
        <v>1135</v>
      </c>
      <c r="X26" s="1" t="s">
        <v>6</v>
      </c>
    </row>
    <row r="27" spans="1:24" x14ac:dyDescent="0.2">
      <c r="A27" s="1"/>
      <c r="B27" s="1" t="s">
        <v>1136</v>
      </c>
      <c r="C27" s="1" t="s">
        <v>1137</v>
      </c>
      <c r="D27" s="4" t="s">
        <v>2</v>
      </c>
      <c r="E27" s="5">
        <v>1</v>
      </c>
      <c r="F27" s="5">
        <v>10</v>
      </c>
      <c r="G27" s="21">
        <v>612.79</v>
      </c>
      <c r="H27" s="14" t="s">
        <v>4692</v>
      </c>
      <c r="I27" s="19">
        <f>Tools_US[[#This Row],[USD List / Unit]]*$I$3</f>
        <v>612.79</v>
      </c>
      <c r="J27" s="6">
        <v>627998012862</v>
      </c>
      <c r="K27" s="1"/>
      <c r="L27" s="1" t="s">
        <v>171</v>
      </c>
      <c r="M27" s="1" t="s">
        <v>1103</v>
      </c>
      <c r="N27" s="1"/>
      <c r="O27" s="1"/>
      <c r="P27" s="2">
        <v>2.2000000000000002</v>
      </c>
      <c r="Q27" s="2">
        <v>2.2000000000000002</v>
      </c>
      <c r="R27" s="1" t="s">
        <v>926</v>
      </c>
      <c r="S27" s="1" t="s">
        <v>1138</v>
      </c>
      <c r="T27" s="1"/>
      <c r="U27" s="1" t="s">
        <v>1139</v>
      </c>
      <c r="V27" s="1" t="s">
        <v>4</v>
      </c>
      <c r="W27" s="1" t="s">
        <v>1140</v>
      </c>
      <c r="X27" s="1" t="s">
        <v>6</v>
      </c>
    </row>
    <row r="28" spans="1:24" x14ac:dyDescent="0.2">
      <c r="A28" s="1"/>
      <c r="B28" s="1" t="s">
        <v>1141</v>
      </c>
      <c r="C28" s="1" t="s">
        <v>1142</v>
      </c>
      <c r="D28" s="4" t="s">
        <v>2</v>
      </c>
      <c r="E28" s="5">
        <v>1</v>
      </c>
      <c r="F28" s="5">
        <v>10</v>
      </c>
      <c r="G28" s="21">
        <v>686.64</v>
      </c>
      <c r="H28" s="14" t="s">
        <v>4692</v>
      </c>
      <c r="I28" s="19">
        <f>Tools_US[[#This Row],[USD List / Unit]]*$I$3</f>
        <v>686.64</v>
      </c>
      <c r="J28" s="6">
        <v>627998012879</v>
      </c>
      <c r="K28" s="1"/>
      <c r="L28" s="1" t="s">
        <v>171</v>
      </c>
      <c r="M28" s="1" t="s">
        <v>1103</v>
      </c>
      <c r="N28" s="1"/>
      <c r="O28" s="1"/>
      <c r="P28" s="2">
        <v>3</v>
      </c>
      <c r="Q28" s="2">
        <v>3</v>
      </c>
      <c r="R28" s="1" t="s">
        <v>926</v>
      </c>
      <c r="S28" s="1" t="s">
        <v>1143</v>
      </c>
      <c r="T28" s="1"/>
      <c r="U28" s="1" t="s">
        <v>1144</v>
      </c>
      <c r="V28" s="1" t="s">
        <v>4</v>
      </c>
      <c r="W28" s="1" t="s">
        <v>1145</v>
      </c>
      <c r="X28" s="1" t="s">
        <v>6</v>
      </c>
    </row>
    <row r="29" spans="1:24" x14ac:dyDescent="0.2">
      <c r="A29" s="1"/>
      <c r="B29" s="1" t="s">
        <v>1146</v>
      </c>
      <c r="C29" s="1" t="s">
        <v>1147</v>
      </c>
      <c r="D29" s="4" t="s">
        <v>2</v>
      </c>
      <c r="E29" s="5">
        <v>1</v>
      </c>
      <c r="F29" s="5">
        <v>12</v>
      </c>
      <c r="G29" s="21">
        <v>703.82</v>
      </c>
      <c r="H29" s="14" t="s">
        <v>4692</v>
      </c>
      <c r="I29" s="19">
        <f>Tools_US[[#This Row],[USD List / Unit]]*$I$3</f>
        <v>703.82</v>
      </c>
      <c r="J29" s="6">
        <v>627998012886</v>
      </c>
      <c r="K29" s="1"/>
      <c r="L29" s="1" t="s">
        <v>171</v>
      </c>
      <c r="M29" s="1" t="s">
        <v>1103</v>
      </c>
      <c r="N29" s="1"/>
      <c r="O29" s="1"/>
      <c r="P29" s="2">
        <v>3.29</v>
      </c>
      <c r="Q29" s="2">
        <v>3.29</v>
      </c>
      <c r="R29" s="1" t="s">
        <v>926</v>
      </c>
      <c r="S29" s="1" t="s">
        <v>1148</v>
      </c>
      <c r="T29" s="1" t="s">
        <v>1149</v>
      </c>
      <c r="U29" s="1" t="s">
        <v>1150</v>
      </c>
      <c r="V29" s="1" t="s">
        <v>4</v>
      </c>
      <c r="W29" s="1" t="s">
        <v>1151</v>
      </c>
      <c r="X29" s="1" t="s">
        <v>6</v>
      </c>
    </row>
    <row r="30" spans="1:24" x14ac:dyDescent="0.2">
      <c r="A30" s="1"/>
      <c r="B30" s="1" t="s">
        <v>1152</v>
      </c>
      <c r="C30" s="1" t="s">
        <v>1153</v>
      </c>
      <c r="D30" s="4" t="s">
        <v>2</v>
      </c>
      <c r="E30" s="5">
        <v>1</v>
      </c>
      <c r="F30" s="5">
        <v>8</v>
      </c>
      <c r="G30" s="21">
        <v>761.6</v>
      </c>
      <c r="H30" s="14" t="s">
        <v>4692</v>
      </c>
      <c r="I30" s="19">
        <f>Tools_US[[#This Row],[USD List / Unit]]*$I$3</f>
        <v>761.6</v>
      </c>
      <c r="J30" s="6">
        <v>627998012893</v>
      </c>
      <c r="K30" s="1"/>
      <c r="L30" s="1" t="s">
        <v>171</v>
      </c>
      <c r="M30" s="1" t="s">
        <v>1103</v>
      </c>
      <c r="N30" s="1"/>
      <c r="O30" s="1"/>
      <c r="P30" s="2">
        <v>5</v>
      </c>
      <c r="Q30" s="2">
        <v>5</v>
      </c>
      <c r="R30" s="1" t="s">
        <v>926</v>
      </c>
      <c r="S30" s="1" t="s">
        <v>1154</v>
      </c>
      <c r="T30" s="1" t="s">
        <v>1149</v>
      </c>
      <c r="U30" s="1" t="s">
        <v>1155</v>
      </c>
      <c r="V30" s="1" t="s">
        <v>4</v>
      </c>
      <c r="W30" s="1" t="s">
        <v>1156</v>
      </c>
      <c r="X30" s="1" t="s">
        <v>6</v>
      </c>
    </row>
    <row r="31" spans="1:24" x14ac:dyDescent="0.2">
      <c r="A31" s="1"/>
      <c r="B31" s="1" t="s">
        <v>1157</v>
      </c>
      <c r="C31" s="1" t="s">
        <v>1158</v>
      </c>
      <c r="D31" s="4" t="s">
        <v>2</v>
      </c>
      <c r="E31" s="5">
        <v>1</v>
      </c>
      <c r="F31" s="5"/>
      <c r="G31" s="21">
        <v>1310.31</v>
      </c>
      <c r="H31" s="14" t="s">
        <v>4692</v>
      </c>
      <c r="I31" s="19">
        <f>Tools_US[[#This Row],[USD List / Unit]]*$I$3</f>
        <v>1310.31</v>
      </c>
      <c r="J31" s="6">
        <v>627998015733</v>
      </c>
      <c r="K31" s="1"/>
      <c r="L31" s="1" t="s">
        <v>171</v>
      </c>
      <c r="M31" s="1" t="s">
        <v>1103</v>
      </c>
      <c r="N31" s="1"/>
      <c r="O31" s="1" t="s">
        <v>4491</v>
      </c>
      <c r="P31" s="2">
        <v>7.02</v>
      </c>
      <c r="Q31" s="2">
        <v>7.02</v>
      </c>
      <c r="R31" s="1" t="s">
        <v>926</v>
      </c>
      <c r="S31" s="1" t="s">
        <v>1159</v>
      </c>
      <c r="T31" s="1"/>
      <c r="U31" s="1" t="s">
        <v>1160</v>
      </c>
      <c r="V31" s="1" t="s">
        <v>4</v>
      </c>
      <c r="W31" s="1" t="s">
        <v>1161</v>
      </c>
      <c r="X31" s="1" t="s">
        <v>6</v>
      </c>
    </row>
    <row r="32" spans="1:24" x14ac:dyDescent="0.2">
      <c r="A32" s="1"/>
      <c r="B32" s="1" t="s">
        <v>1184</v>
      </c>
      <c r="C32" s="1" t="s">
        <v>1185</v>
      </c>
      <c r="D32" s="4" t="s">
        <v>2</v>
      </c>
      <c r="E32" s="5">
        <v>100</v>
      </c>
      <c r="F32" s="5">
        <v>2000</v>
      </c>
      <c r="G32" s="21">
        <v>0.16</v>
      </c>
      <c r="H32" s="14" t="s">
        <v>4689</v>
      </c>
      <c r="I32" s="19">
        <f>Tools_US[[#This Row],[USD List / Unit]]*$I$3</f>
        <v>0.16</v>
      </c>
      <c r="J32" s="6">
        <v>627998000111</v>
      </c>
      <c r="K32" s="1"/>
      <c r="L32" s="1" t="s">
        <v>363</v>
      </c>
      <c r="M32" s="1" t="s">
        <v>1186</v>
      </c>
      <c r="N32" s="1"/>
      <c r="O32" s="1"/>
      <c r="P32" s="2">
        <v>0.01</v>
      </c>
      <c r="Q32" s="2">
        <v>0.01</v>
      </c>
      <c r="R32" s="1" t="s">
        <v>926</v>
      </c>
      <c r="S32" s="1" t="s">
        <v>1187</v>
      </c>
      <c r="T32" s="1"/>
      <c r="U32" s="1" t="s">
        <v>1188</v>
      </c>
      <c r="V32" s="1" t="s">
        <v>4</v>
      </c>
      <c r="W32" s="1" t="s">
        <v>1189</v>
      </c>
      <c r="X32" s="1" t="s">
        <v>6</v>
      </c>
    </row>
    <row r="33" spans="1:24" x14ac:dyDescent="0.2">
      <c r="A33" s="1"/>
      <c r="B33" s="1" t="s">
        <v>1190</v>
      </c>
      <c r="C33" s="1" t="s">
        <v>1191</v>
      </c>
      <c r="D33" s="4" t="s">
        <v>2</v>
      </c>
      <c r="E33" s="5">
        <v>100</v>
      </c>
      <c r="F33" s="5">
        <v>1000</v>
      </c>
      <c r="G33" s="21">
        <v>0.2</v>
      </c>
      <c r="H33" s="14" t="s">
        <v>4689</v>
      </c>
      <c r="I33" s="19">
        <f>Tools_US[[#This Row],[USD List / Unit]]*$I$3</f>
        <v>0.2</v>
      </c>
      <c r="J33" s="6">
        <v>627998000128</v>
      </c>
      <c r="K33" s="1"/>
      <c r="L33" s="1" t="s">
        <v>363</v>
      </c>
      <c r="M33" s="1" t="s">
        <v>1186</v>
      </c>
      <c r="N33" s="1"/>
      <c r="O33" s="1"/>
      <c r="P33" s="2">
        <v>0.01</v>
      </c>
      <c r="Q33" s="2">
        <v>0.01</v>
      </c>
      <c r="R33" s="1" t="s">
        <v>926</v>
      </c>
      <c r="S33" s="1" t="s">
        <v>1192</v>
      </c>
      <c r="T33" s="1"/>
      <c r="U33" s="1" t="s">
        <v>1193</v>
      </c>
      <c r="V33" s="1" t="s">
        <v>4</v>
      </c>
      <c r="W33" s="1" t="s">
        <v>1194</v>
      </c>
      <c r="X33" s="1" t="s">
        <v>6</v>
      </c>
    </row>
    <row r="34" spans="1:24" x14ac:dyDescent="0.2">
      <c r="A34" s="1"/>
      <c r="B34" s="1" t="s">
        <v>1195</v>
      </c>
      <c r="C34" s="1" t="s">
        <v>1196</v>
      </c>
      <c r="D34" s="4" t="s">
        <v>2</v>
      </c>
      <c r="E34" s="5">
        <v>50</v>
      </c>
      <c r="F34" s="5">
        <v>500</v>
      </c>
      <c r="G34" s="21">
        <v>0.34</v>
      </c>
      <c r="H34" s="14" t="s">
        <v>4689</v>
      </c>
      <c r="I34" s="19">
        <f>Tools_US[[#This Row],[USD List / Unit]]*$I$3</f>
        <v>0.34</v>
      </c>
      <c r="J34" s="6">
        <v>627998005000</v>
      </c>
      <c r="K34" s="1"/>
      <c r="L34" s="1" t="s">
        <v>363</v>
      </c>
      <c r="M34" s="1" t="s">
        <v>1186</v>
      </c>
      <c r="N34" s="1"/>
      <c r="O34" s="1"/>
      <c r="P34" s="2">
        <v>0.01</v>
      </c>
      <c r="Q34" s="2">
        <v>0.01</v>
      </c>
      <c r="R34" s="1" t="s">
        <v>926</v>
      </c>
      <c r="S34" s="1" t="s">
        <v>1197</v>
      </c>
      <c r="T34" s="1"/>
      <c r="U34" s="1" t="s">
        <v>1198</v>
      </c>
      <c r="V34" s="1" t="s">
        <v>4</v>
      </c>
      <c r="W34" s="1" t="s">
        <v>1199</v>
      </c>
      <c r="X34" s="1" t="s">
        <v>6</v>
      </c>
    </row>
    <row r="35" spans="1:24" x14ac:dyDescent="0.2">
      <c r="A35" s="1"/>
      <c r="B35" s="1" t="s">
        <v>2634</v>
      </c>
      <c r="C35" s="1" t="s">
        <v>2635</v>
      </c>
      <c r="D35" s="4" t="s">
        <v>2</v>
      </c>
      <c r="E35" s="5">
        <v>1</v>
      </c>
      <c r="F35" s="5"/>
      <c r="G35" s="21">
        <v>36.53</v>
      </c>
      <c r="H35" s="14" t="s">
        <v>4614</v>
      </c>
      <c r="I35" s="19">
        <f>Tools_US[[#This Row],[USD List / Unit]]*$I$3</f>
        <v>36.53</v>
      </c>
      <c r="J35" s="6">
        <v>627998005314</v>
      </c>
      <c r="K35" s="1"/>
      <c r="L35" s="1" t="s">
        <v>171</v>
      </c>
      <c r="M35" s="1" t="s">
        <v>317</v>
      </c>
      <c r="N35" s="1"/>
      <c r="O35" s="1"/>
      <c r="P35" s="2">
        <v>0.15</v>
      </c>
      <c r="Q35" s="2">
        <v>0.15</v>
      </c>
      <c r="R35" s="1" t="s">
        <v>926</v>
      </c>
      <c r="S35" s="1" t="s">
        <v>2636</v>
      </c>
      <c r="T35" s="1"/>
      <c r="U35" s="1" t="s">
        <v>2637</v>
      </c>
      <c r="V35" s="1" t="s">
        <v>4</v>
      </c>
      <c r="W35" s="1" t="s">
        <v>2638</v>
      </c>
      <c r="X35" s="1" t="s">
        <v>6</v>
      </c>
    </row>
    <row r="36" spans="1:24" x14ac:dyDescent="0.2">
      <c r="A36" s="1"/>
      <c r="B36" s="1" t="s">
        <v>2708</v>
      </c>
      <c r="C36" s="1" t="s">
        <v>2709</v>
      </c>
      <c r="D36" s="4" t="s">
        <v>2</v>
      </c>
      <c r="E36" s="5">
        <v>1</v>
      </c>
      <c r="F36" s="5"/>
      <c r="G36" s="21">
        <v>14.27</v>
      </c>
      <c r="H36" s="14" t="s">
        <v>4615</v>
      </c>
      <c r="I36" s="19">
        <f>Tools_US[[#This Row],[USD List / Unit]]*$I$3</f>
        <v>14.27</v>
      </c>
      <c r="J36" s="6">
        <v>627998005703</v>
      </c>
      <c r="K36" s="1"/>
      <c r="L36" s="1" t="s">
        <v>171</v>
      </c>
      <c r="M36" s="1" t="s">
        <v>1186</v>
      </c>
      <c r="N36" s="1"/>
      <c r="O36" s="1"/>
      <c r="P36" s="2">
        <v>0</v>
      </c>
      <c r="Q36" s="2">
        <v>0</v>
      </c>
      <c r="R36" s="1" t="s">
        <v>926</v>
      </c>
      <c r="S36" s="1" t="s">
        <v>2710</v>
      </c>
      <c r="T36" s="1"/>
      <c r="U36" s="1" t="s">
        <v>2711</v>
      </c>
      <c r="V36" s="1" t="s">
        <v>4</v>
      </c>
      <c r="W36" s="1" t="s">
        <v>2712</v>
      </c>
      <c r="X36" s="1" t="s">
        <v>6</v>
      </c>
    </row>
    <row r="37" spans="1:24" x14ac:dyDescent="0.2">
      <c r="A37" s="1"/>
      <c r="B37" s="1" t="s">
        <v>2856</v>
      </c>
      <c r="C37" s="1" t="s">
        <v>2857</v>
      </c>
      <c r="D37" s="4" t="s">
        <v>2</v>
      </c>
      <c r="E37" s="5">
        <v>1</v>
      </c>
      <c r="F37" s="5"/>
      <c r="G37" s="21">
        <v>16.68</v>
      </c>
      <c r="H37" s="14" t="s">
        <v>4615</v>
      </c>
      <c r="I37" s="19">
        <f>Tools_US[[#This Row],[USD List / Unit]]*$I$3</f>
        <v>16.68</v>
      </c>
      <c r="J37" s="6">
        <v>627998003662</v>
      </c>
      <c r="K37" s="1" t="s">
        <v>2858</v>
      </c>
      <c r="L37" s="1" t="s">
        <v>10</v>
      </c>
      <c r="M37" s="1" t="s">
        <v>985</v>
      </c>
      <c r="N37" s="1"/>
      <c r="O37" s="1"/>
      <c r="P37" s="2">
        <v>0.08</v>
      </c>
      <c r="Q37" s="2">
        <v>0.08</v>
      </c>
      <c r="R37" s="1" t="s">
        <v>926</v>
      </c>
      <c r="S37" s="1" t="s">
        <v>2859</v>
      </c>
      <c r="T37" s="1"/>
      <c r="U37" s="1" t="s">
        <v>2860</v>
      </c>
      <c r="V37" s="1" t="s">
        <v>4</v>
      </c>
      <c r="W37" s="1" t="s">
        <v>2861</v>
      </c>
      <c r="X37" s="1" t="s">
        <v>6</v>
      </c>
    </row>
    <row r="38" spans="1:24" x14ac:dyDescent="0.2">
      <c r="A38" s="1"/>
      <c r="B38" s="1" t="s">
        <v>2888</v>
      </c>
      <c r="C38" s="1" t="s">
        <v>2889</v>
      </c>
      <c r="D38" s="4" t="s">
        <v>2</v>
      </c>
      <c r="E38" s="5">
        <v>1</v>
      </c>
      <c r="F38" s="5"/>
      <c r="G38" s="21">
        <v>288.3</v>
      </c>
      <c r="H38" s="14" t="s">
        <v>4614</v>
      </c>
      <c r="I38" s="19">
        <f>Tools_US[[#This Row],[USD List / Unit]]*$I$3</f>
        <v>288.3</v>
      </c>
      <c r="J38" s="6">
        <v>627998003716</v>
      </c>
      <c r="K38" s="1"/>
      <c r="L38" s="1" t="s">
        <v>10</v>
      </c>
      <c r="M38" s="1" t="s">
        <v>2890</v>
      </c>
      <c r="N38" s="1"/>
      <c r="O38" s="1"/>
      <c r="P38" s="2">
        <v>0.95</v>
      </c>
      <c r="Q38" s="2">
        <v>0.95</v>
      </c>
      <c r="R38" s="1" t="s">
        <v>926</v>
      </c>
      <c r="S38" s="1" t="s">
        <v>2889</v>
      </c>
      <c r="T38" s="1"/>
      <c r="U38" s="1" t="s">
        <v>2891</v>
      </c>
      <c r="V38" s="1" t="s">
        <v>4</v>
      </c>
      <c r="W38" s="1" t="s">
        <v>2892</v>
      </c>
      <c r="X38" s="1" t="s">
        <v>6</v>
      </c>
    </row>
    <row r="39" spans="1:24" x14ac:dyDescent="0.2">
      <c r="A39" s="1"/>
      <c r="B39" s="1" t="s">
        <v>2912</v>
      </c>
      <c r="C39" s="1" t="s">
        <v>2913</v>
      </c>
      <c r="D39" s="4" t="s">
        <v>2</v>
      </c>
      <c r="E39" s="5">
        <v>1</v>
      </c>
      <c r="F39" s="5"/>
      <c r="G39" s="21">
        <v>62.86</v>
      </c>
      <c r="H39" s="14" t="s">
        <v>4615</v>
      </c>
      <c r="I39" s="19">
        <f>Tools_US[[#This Row],[USD List / Unit]]*$I$3</f>
        <v>62.86</v>
      </c>
      <c r="J39" s="6">
        <v>627998003747</v>
      </c>
      <c r="K39" s="1" t="s">
        <v>2914</v>
      </c>
      <c r="L39" s="1" t="s">
        <v>10</v>
      </c>
      <c r="M39" s="1" t="s">
        <v>11</v>
      </c>
      <c r="N39" s="1"/>
      <c r="O39" s="1"/>
      <c r="P39" s="2">
        <v>0.23</v>
      </c>
      <c r="Q39" s="2">
        <v>0.23</v>
      </c>
      <c r="R39" s="1" t="s">
        <v>926</v>
      </c>
      <c r="S39" s="1" t="s">
        <v>2915</v>
      </c>
      <c r="T39" s="1" t="s">
        <v>2916</v>
      </c>
      <c r="U39" s="1" t="s">
        <v>2917</v>
      </c>
      <c r="V39" s="1" t="s">
        <v>4</v>
      </c>
      <c r="W39" s="1" t="s">
        <v>2918</v>
      </c>
      <c r="X39" s="1" t="s">
        <v>6</v>
      </c>
    </row>
    <row r="40" spans="1:24" x14ac:dyDescent="0.2">
      <c r="A40" s="1"/>
      <c r="B40" s="1" t="s">
        <v>2919</v>
      </c>
      <c r="C40" s="1" t="s">
        <v>2920</v>
      </c>
      <c r="D40" s="4" t="s">
        <v>2</v>
      </c>
      <c r="E40" s="5">
        <v>1</v>
      </c>
      <c r="F40" s="5"/>
      <c r="G40" s="21">
        <v>13</v>
      </c>
      <c r="H40" s="14" t="s">
        <v>4615</v>
      </c>
      <c r="I40" s="19">
        <f>Tools_US[[#This Row],[USD List / Unit]]*$I$3</f>
        <v>13</v>
      </c>
      <c r="J40" s="6">
        <v>627998003754</v>
      </c>
      <c r="K40" s="1" t="s">
        <v>2914</v>
      </c>
      <c r="L40" s="1" t="s">
        <v>10</v>
      </c>
      <c r="M40" s="1" t="s">
        <v>2921</v>
      </c>
      <c r="N40" s="1"/>
      <c r="O40" s="1"/>
      <c r="P40" s="2">
        <v>0.05</v>
      </c>
      <c r="Q40" s="2">
        <v>0.05</v>
      </c>
      <c r="R40" s="1" t="s">
        <v>926</v>
      </c>
      <c r="S40" s="1" t="s">
        <v>2922</v>
      </c>
      <c r="T40" s="1" t="s">
        <v>2916</v>
      </c>
      <c r="U40" s="1" t="s">
        <v>2923</v>
      </c>
      <c r="V40" s="1" t="s">
        <v>4</v>
      </c>
      <c r="W40" s="1" t="s">
        <v>2924</v>
      </c>
      <c r="X40" s="1" t="s">
        <v>6</v>
      </c>
    </row>
    <row r="41" spans="1:24" x14ac:dyDescent="0.2">
      <c r="A41" s="1"/>
      <c r="B41" s="1" t="s">
        <v>2942</v>
      </c>
      <c r="C41" s="1" t="s">
        <v>2943</v>
      </c>
      <c r="D41" s="4" t="s">
        <v>2</v>
      </c>
      <c r="E41" s="5">
        <v>1</v>
      </c>
      <c r="F41" s="5"/>
      <c r="G41" s="21">
        <v>331.5</v>
      </c>
      <c r="H41" s="14" t="s">
        <v>4614</v>
      </c>
      <c r="I41" s="19">
        <f>Tools_US[[#This Row],[USD List / Unit]]*$I$3</f>
        <v>331.5</v>
      </c>
      <c r="J41" s="6">
        <v>627998010066</v>
      </c>
      <c r="K41" s="1"/>
      <c r="L41" s="1" t="s">
        <v>10</v>
      </c>
      <c r="M41" s="1" t="s">
        <v>2890</v>
      </c>
      <c r="N41" s="1"/>
      <c r="O41" s="1"/>
      <c r="P41" s="2">
        <v>1.58</v>
      </c>
      <c r="Q41" s="2">
        <v>1.58</v>
      </c>
      <c r="R41" s="1" t="s">
        <v>926</v>
      </c>
      <c r="S41" s="1" t="s">
        <v>2944</v>
      </c>
      <c r="T41" s="1" t="s">
        <v>2945</v>
      </c>
      <c r="U41" s="1" t="s">
        <v>2946</v>
      </c>
      <c r="V41" s="1" t="s">
        <v>4</v>
      </c>
      <c r="W41" s="1" t="s">
        <v>2947</v>
      </c>
      <c r="X41" s="1" t="s">
        <v>6</v>
      </c>
    </row>
    <row r="42" spans="1:24" x14ac:dyDescent="0.2">
      <c r="A42" s="1"/>
      <c r="B42" s="1" t="s">
        <v>680</v>
      </c>
      <c r="C42" s="1" t="s">
        <v>681</v>
      </c>
      <c r="D42" s="4" t="s">
        <v>2</v>
      </c>
      <c r="E42" s="5">
        <v>1</v>
      </c>
      <c r="F42" s="5">
        <v>300</v>
      </c>
      <c r="G42" s="21">
        <v>1.72</v>
      </c>
      <c r="H42" s="14" t="s">
        <v>4862</v>
      </c>
      <c r="I42" s="19">
        <f>Tools_US[[#This Row],[USD List / Unit]]*$I$3</f>
        <v>1.72</v>
      </c>
      <c r="J42" s="6">
        <v>627998003945</v>
      </c>
      <c r="K42" s="1"/>
      <c r="L42" s="1" t="s">
        <v>10</v>
      </c>
      <c r="M42" s="1" t="s">
        <v>2953</v>
      </c>
      <c r="N42" s="1"/>
      <c r="O42" s="1"/>
      <c r="P42" s="2">
        <v>0.04</v>
      </c>
      <c r="Q42" s="2">
        <v>0.04</v>
      </c>
      <c r="R42" s="1" t="s">
        <v>926</v>
      </c>
      <c r="S42" s="1" t="s">
        <v>2954</v>
      </c>
      <c r="T42" s="1" t="s">
        <v>2955</v>
      </c>
      <c r="U42" s="1" t="s">
        <v>683</v>
      </c>
      <c r="V42" s="1" t="s">
        <v>4</v>
      </c>
      <c r="W42" s="1" t="s">
        <v>684</v>
      </c>
      <c r="X42" s="1" t="s">
        <v>6</v>
      </c>
    </row>
    <row r="43" spans="1:24" x14ac:dyDescent="0.2">
      <c r="A43" s="1"/>
      <c r="B43" s="1" t="s">
        <v>685</v>
      </c>
      <c r="C43" s="1" t="s">
        <v>686</v>
      </c>
      <c r="D43" s="4" t="s">
        <v>2</v>
      </c>
      <c r="E43" s="5">
        <v>1</v>
      </c>
      <c r="F43" s="5">
        <v>400</v>
      </c>
      <c r="G43" s="21">
        <v>3.59</v>
      </c>
      <c r="H43" s="14" t="s">
        <v>4862</v>
      </c>
      <c r="I43" s="19">
        <f>Tools_US[[#This Row],[USD List / Unit]]*$I$3</f>
        <v>3.59</v>
      </c>
      <c r="J43" s="6">
        <v>627998005376</v>
      </c>
      <c r="K43" s="1"/>
      <c r="L43" s="1" t="s">
        <v>109</v>
      </c>
      <c r="M43" s="1" t="s">
        <v>2824</v>
      </c>
      <c r="N43" s="1"/>
      <c r="O43" s="1"/>
      <c r="P43" s="2">
        <v>0.09</v>
      </c>
      <c r="Q43" s="2">
        <v>0.09</v>
      </c>
      <c r="R43" s="1" t="s">
        <v>926</v>
      </c>
      <c r="S43" s="1" t="s">
        <v>2956</v>
      </c>
      <c r="T43" s="1"/>
      <c r="U43" s="1" t="s">
        <v>687</v>
      </c>
      <c r="V43" s="1" t="s">
        <v>4</v>
      </c>
      <c r="W43" s="1" t="s">
        <v>688</v>
      </c>
      <c r="X43" s="1" t="s">
        <v>6</v>
      </c>
    </row>
    <row r="44" spans="1:24" x14ac:dyDescent="0.2">
      <c r="A44" s="1" t="s">
        <v>101</v>
      </c>
      <c r="B44" s="1" t="s">
        <v>690</v>
      </c>
      <c r="C44" s="1" t="s">
        <v>691</v>
      </c>
      <c r="D44" s="4" t="s">
        <v>2</v>
      </c>
      <c r="E44" s="5">
        <v>50</v>
      </c>
      <c r="F44" s="5">
        <v>100</v>
      </c>
      <c r="G44" s="21">
        <v>6.86</v>
      </c>
      <c r="H44" s="14" t="s">
        <v>4862</v>
      </c>
      <c r="I44" s="19">
        <f>Tools_US[[#This Row],[USD List / Unit]]*$I$3</f>
        <v>6.86</v>
      </c>
      <c r="J44" s="6">
        <v>627998009817</v>
      </c>
      <c r="K44" s="1"/>
      <c r="L44" s="1" t="s">
        <v>109</v>
      </c>
      <c r="M44" s="1" t="s">
        <v>2957</v>
      </c>
      <c r="N44" s="1"/>
      <c r="O44" s="1"/>
      <c r="P44" s="2">
        <v>0.26</v>
      </c>
      <c r="Q44" s="2">
        <v>0.26</v>
      </c>
      <c r="R44" s="1" t="s">
        <v>926</v>
      </c>
      <c r="S44" s="1" t="s">
        <v>2958</v>
      </c>
      <c r="T44" s="1" t="s">
        <v>2959</v>
      </c>
      <c r="U44" s="1" t="s">
        <v>692</v>
      </c>
      <c r="V44" s="1" t="s">
        <v>4</v>
      </c>
      <c r="W44" s="1" t="s">
        <v>693</v>
      </c>
      <c r="X44" s="1" t="s">
        <v>6</v>
      </c>
    </row>
    <row r="45" spans="1:24" x14ac:dyDescent="0.2">
      <c r="A45" s="1"/>
      <c r="B45" s="1" t="s">
        <v>2960</v>
      </c>
      <c r="C45" s="1" t="s">
        <v>2961</v>
      </c>
      <c r="D45" s="4" t="s">
        <v>2</v>
      </c>
      <c r="E45" s="5">
        <v>25</v>
      </c>
      <c r="F45" s="5">
        <v>100</v>
      </c>
      <c r="G45" s="21">
        <v>7.23</v>
      </c>
      <c r="H45" s="14" t="s">
        <v>4689</v>
      </c>
      <c r="I45" s="19">
        <f>Tools_US[[#This Row],[USD List / Unit]]*$I$3</f>
        <v>7.23</v>
      </c>
      <c r="J45" s="6">
        <v>627998009916</v>
      </c>
      <c r="K45" s="1"/>
      <c r="L45" s="1" t="s">
        <v>109</v>
      </c>
      <c r="M45" s="1" t="s">
        <v>2957</v>
      </c>
      <c r="N45" s="1"/>
      <c r="O45" s="1"/>
      <c r="P45" s="2">
        <v>0.25</v>
      </c>
      <c r="Q45" s="2">
        <v>0.25</v>
      </c>
      <c r="R45" s="1" t="s">
        <v>926</v>
      </c>
      <c r="S45" s="1" t="s">
        <v>2962</v>
      </c>
      <c r="T45" s="1"/>
      <c r="U45" s="1" t="s">
        <v>2963</v>
      </c>
      <c r="V45" s="1" t="s">
        <v>4</v>
      </c>
      <c r="W45" s="1" t="s">
        <v>2964</v>
      </c>
      <c r="X45" s="1" t="s">
        <v>6</v>
      </c>
    </row>
    <row r="46" spans="1:24" x14ac:dyDescent="0.2">
      <c r="A46" s="1"/>
      <c r="B46" s="1" t="s">
        <v>725</v>
      </c>
      <c r="C46" s="1" t="s">
        <v>726</v>
      </c>
      <c r="D46" s="4" t="s">
        <v>727</v>
      </c>
      <c r="E46" s="5">
        <v>1</v>
      </c>
      <c r="F46" s="5">
        <v>20</v>
      </c>
      <c r="G46" s="21">
        <v>67.83</v>
      </c>
      <c r="H46" s="14" t="s">
        <v>4863</v>
      </c>
      <c r="I46" s="19">
        <f>Tools_US[[#This Row],[USD List / Unit]]*$I$3</f>
        <v>67.83</v>
      </c>
      <c r="J46" s="6">
        <v>627998007042</v>
      </c>
      <c r="K46" s="1"/>
      <c r="L46" s="1" t="s">
        <v>728</v>
      </c>
      <c r="M46" s="1" t="s">
        <v>2971</v>
      </c>
      <c r="N46" s="1"/>
      <c r="O46" s="1"/>
      <c r="P46" s="2">
        <v>1.7</v>
      </c>
      <c r="Q46" s="2">
        <v>1.7</v>
      </c>
      <c r="R46" s="1" t="s">
        <v>926</v>
      </c>
      <c r="S46" s="1" t="s">
        <v>2975</v>
      </c>
      <c r="T46" s="1" t="s">
        <v>2976</v>
      </c>
      <c r="U46" s="1" t="s">
        <v>729</v>
      </c>
      <c r="V46" s="1" t="s">
        <v>730</v>
      </c>
      <c r="W46" s="1" t="s">
        <v>731</v>
      </c>
      <c r="X46" s="1" t="s">
        <v>732</v>
      </c>
    </row>
    <row r="47" spans="1:24" x14ac:dyDescent="0.2">
      <c r="A47" s="1"/>
      <c r="B47" s="1" t="s">
        <v>733</v>
      </c>
      <c r="C47" s="1" t="s">
        <v>734</v>
      </c>
      <c r="D47" s="4" t="s">
        <v>727</v>
      </c>
      <c r="E47" s="5">
        <v>1</v>
      </c>
      <c r="F47" s="5">
        <v>20</v>
      </c>
      <c r="G47" s="21">
        <v>87.84</v>
      </c>
      <c r="H47" s="14" t="s">
        <v>4863</v>
      </c>
      <c r="I47" s="19">
        <f>Tools_US[[#This Row],[USD List / Unit]]*$I$3</f>
        <v>87.84</v>
      </c>
      <c r="J47" s="6">
        <v>627998009770</v>
      </c>
      <c r="K47" s="1"/>
      <c r="L47" s="1" t="s">
        <v>735</v>
      </c>
      <c r="M47" s="1" t="s">
        <v>2971</v>
      </c>
      <c r="N47" s="1"/>
      <c r="O47" s="1"/>
      <c r="P47" s="2">
        <v>4.4000000000000004</v>
      </c>
      <c r="Q47" s="2">
        <v>4.4000000000000004</v>
      </c>
      <c r="R47" s="1" t="s">
        <v>926</v>
      </c>
      <c r="S47" s="1" t="s">
        <v>2977</v>
      </c>
      <c r="T47" s="1" t="s">
        <v>2978</v>
      </c>
      <c r="U47" s="1" t="s">
        <v>736</v>
      </c>
      <c r="V47" s="1" t="s">
        <v>730</v>
      </c>
      <c r="W47" s="1" t="s">
        <v>737</v>
      </c>
      <c r="X47" s="1" t="s">
        <v>732</v>
      </c>
    </row>
    <row r="48" spans="1:24" x14ac:dyDescent="0.2">
      <c r="A48" s="1"/>
      <c r="B48" s="1" t="s">
        <v>738</v>
      </c>
      <c r="C48" s="1" t="s">
        <v>739</v>
      </c>
      <c r="D48" s="4" t="s">
        <v>727</v>
      </c>
      <c r="E48" s="5">
        <v>1</v>
      </c>
      <c r="F48" s="5">
        <v>10</v>
      </c>
      <c r="G48" s="21">
        <v>108.42</v>
      </c>
      <c r="H48" s="14" t="s">
        <v>4863</v>
      </c>
      <c r="I48" s="19">
        <f>Tools_US[[#This Row],[USD List / Unit]]*$I$3</f>
        <v>108.42</v>
      </c>
      <c r="J48" s="6">
        <v>627998009787</v>
      </c>
      <c r="K48" s="1"/>
      <c r="L48" s="1" t="s">
        <v>735</v>
      </c>
      <c r="M48" s="1" t="s">
        <v>2971</v>
      </c>
      <c r="N48" s="1"/>
      <c r="O48" s="1"/>
      <c r="P48" s="2">
        <v>2</v>
      </c>
      <c r="Q48" s="2">
        <v>2</v>
      </c>
      <c r="R48" s="1" t="s">
        <v>926</v>
      </c>
      <c r="S48" s="1" t="s">
        <v>2979</v>
      </c>
      <c r="T48" s="1" t="s">
        <v>2980</v>
      </c>
      <c r="U48" s="1" t="s">
        <v>740</v>
      </c>
      <c r="V48" s="1" t="s">
        <v>730</v>
      </c>
      <c r="W48" s="1" t="s">
        <v>741</v>
      </c>
      <c r="X48" s="1" t="s">
        <v>732</v>
      </c>
    </row>
  </sheetData>
  <pageMargins left="0.23622047244094491" right="0.23622047244094491" top="0.23622047244094491" bottom="0.43307086614173229" header="0.31496062992125984" footer="0.31496062992125984"/>
  <pageSetup scale="92" fitToHeight="0" orientation="portrait" r:id="rId1"/>
  <headerFooter>
    <oddFooter>Page &amp;P of &amp;N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56F6A-FA3C-4993-88E2-3C531A9D3AFF}">
  <sheetPr codeName="Sheet16">
    <tabColor theme="7" tint="0.79998168889431442"/>
    <pageSetUpPr fitToPage="1"/>
  </sheetPr>
  <dimension ref="A1:X131"/>
  <sheetViews>
    <sheetView workbookViewId="0">
      <selection activeCell="C1" sqref="C1"/>
    </sheetView>
  </sheetViews>
  <sheetFormatPr defaultRowHeight="12.75" x14ac:dyDescent="0.2"/>
  <cols>
    <col min="1" max="1" width="14.125" style="2" customWidth="1"/>
    <col min="2" max="2" width="14.25" style="2" bestFit="1" customWidth="1"/>
    <col min="3" max="3" width="56.5" style="2" customWidth="1"/>
    <col min="4" max="4" width="4.75" style="2" customWidth="1"/>
    <col min="5" max="5" width="4.375" style="2" bestFit="1" customWidth="1"/>
    <col min="6" max="6" width="7.25" style="2" bestFit="1" customWidth="1"/>
    <col min="7" max="7" width="10.875" style="2" bestFit="1" customWidth="1"/>
    <col min="8" max="8" width="8.125" style="2" bestFit="1" customWidth="1"/>
    <col min="9" max="9" width="10.875" style="2" bestFit="1" customWidth="1"/>
    <col min="10" max="10" width="15.625" style="2" bestFit="1" customWidth="1"/>
    <col min="11" max="11" width="81" style="2" bestFit="1" customWidth="1"/>
    <col min="12" max="12" width="18.625" style="2" bestFit="1" customWidth="1"/>
    <col min="13" max="13" width="24.75" style="2" bestFit="1" customWidth="1"/>
    <col min="14" max="14" width="16.75" style="2" bestFit="1" customWidth="1"/>
    <col min="15" max="15" width="11.25" style="2" bestFit="1" customWidth="1"/>
    <col min="16" max="16" width="17.125" style="2" bestFit="1" customWidth="1"/>
    <col min="17" max="17" width="17.875" style="2" bestFit="1" customWidth="1"/>
    <col min="18" max="18" width="15" style="2" bestFit="1" customWidth="1"/>
    <col min="19" max="19" width="26.75" style="2" bestFit="1" customWidth="1"/>
    <col min="20" max="20" width="27.375" style="2" bestFit="1" customWidth="1"/>
    <col min="21" max="21" width="81" style="2" bestFit="1" customWidth="1"/>
    <col min="22" max="22" width="14.875" style="2" bestFit="1" customWidth="1"/>
    <col min="23" max="23" width="81" style="2" bestFit="1" customWidth="1"/>
    <col min="24" max="27" width="81" style="2" customWidth="1"/>
    <col min="28" max="28" width="15.875" style="2" bestFit="1" customWidth="1"/>
    <col min="29" max="16384" width="9" style="2"/>
  </cols>
  <sheetData>
    <row r="1" spans="1:24" x14ac:dyDescent="0.2">
      <c r="A1" s="26" t="s">
        <v>4954</v>
      </c>
    </row>
    <row r="2" spans="1:24" x14ac:dyDescent="0.2">
      <c r="A2" s="3" t="s">
        <v>891</v>
      </c>
      <c r="I2" s="10" t="s">
        <v>4608</v>
      </c>
    </row>
    <row r="3" spans="1:24" x14ac:dyDescent="0.2">
      <c r="A3" s="3" t="s">
        <v>892</v>
      </c>
      <c r="I3" s="15">
        <v>1</v>
      </c>
    </row>
    <row r="5" spans="1:24" ht="25.5" x14ac:dyDescent="0.2">
      <c r="A5" s="7" t="s">
        <v>893</v>
      </c>
      <c r="B5" s="7" t="s">
        <v>894</v>
      </c>
      <c r="C5" s="7" t="s">
        <v>895</v>
      </c>
      <c r="D5" s="8" t="s">
        <v>896</v>
      </c>
      <c r="E5" s="8" t="s">
        <v>897</v>
      </c>
      <c r="F5" s="8" t="s">
        <v>898</v>
      </c>
      <c r="G5" s="12" t="s">
        <v>4607</v>
      </c>
      <c r="H5" s="13" t="s">
        <v>899</v>
      </c>
      <c r="I5" s="18" t="s">
        <v>4867</v>
      </c>
      <c r="J5" s="7" t="s">
        <v>900</v>
      </c>
      <c r="K5" s="7" t="s">
        <v>901</v>
      </c>
      <c r="L5" s="7" t="s">
        <v>902</v>
      </c>
      <c r="M5" s="7" t="s">
        <v>903</v>
      </c>
      <c r="N5" s="7" t="s">
        <v>904</v>
      </c>
      <c r="O5" s="7" t="s">
        <v>905</v>
      </c>
      <c r="P5" s="7" t="s">
        <v>4605</v>
      </c>
      <c r="Q5" s="7" t="s">
        <v>4606</v>
      </c>
      <c r="R5" s="7" t="s">
        <v>923</v>
      </c>
      <c r="S5" s="7" t="s">
        <v>924</v>
      </c>
      <c r="T5" s="7" t="s">
        <v>925</v>
      </c>
      <c r="U5" s="7" t="s">
        <v>906</v>
      </c>
      <c r="V5" s="7" t="s">
        <v>907</v>
      </c>
      <c r="W5" s="7" t="s">
        <v>908</v>
      </c>
      <c r="X5" s="7" t="s">
        <v>909</v>
      </c>
    </row>
    <row r="6" spans="1:24" x14ac:dyDescent="0.2">
      <c r="A6" s="1" t="s">
        <v>101</v>
      </c>
      <c r="B6" s="1" t="s">
        <v>933</v>
      </c>
      <c r="C6" s="1" t="s">
        <v>934</v>
      </c>
      <c r="D6" s="4" t="s">
        <v>935</v>
      </c>
      <c r="E6" s="5">
        <v>1</v>
      </c>
      <c r="F6" s="5">
        <v>12</v>
      </c>
      <c r="G6" s="21">
        <v>380.02</v>
      </c>
      <c r="H6" s="14" t="s">
        <v>4733</v>
      </c>
      <c r="I6" s="19">
        <f>Parts_US[[#This Row],[USD List / Unit]]*$I$3</f>
        <v>380.02</v>
      </c>
      <c r="J6" s="6">
        <v>627998004775</v>
      </c>
      <c r="K6" s="1"/>
      <c r="L6" s="1" t="s">
        <v>10</v>
      </c>
      <c r="M6" s="1" t="s">
        <v>936</v>
      </c>
      <c r="N6" s="1" t="s">
        <v>12</v>
      </c>
      <c r="O6" s="1"/>
      <c r="P6" s="2">
        <v>0</v>
      </c>
      <c r="Q6" s="2">
        <v>0</v>
      </c>
      <c r="R6" s="1" t="s">
        <v>926</v>
      </c>
      <c r="S6" s="1" t="s">
        <v>937</v>
      </c>
      <c r="T6" s="1" t="s">
        <v>4873</v>
      </c>
      <c r="U6" s="1" t="s">
        <v>938</v>
      </c>
      <c r="V6" s="1" t="s">
        <v>935</v>
      </c>
      <c r="W6" s="1" t="s">
        <v>939</v>
      </c>
      <c r="X6" s="1" t="s">
        <v>935</v>
      </c>
    </row>
    <row r="7" spans="1:24" x14ac:dyDescent="0.2">
      <c r="A7" s="1" t="s">
        <v>101</v>
      </c>
      <c r="B7" s="1" t="s">
        <v>941</v>
      </c>
      <c r="C7" s="1" t="s">
        <v>942</v>
      </c>
      <c r="D7" s="4" t="s">
        <v>2</v>
      </c>
      <c r="E7" s="5">
        <v>1</v>
      </c>
      <c r="F7" s="5"/>
      <c r="G7" s="21">
        <v>59</v>
      </c>
      <c r="H7" s="14" t="s">
        <v>4733</v>
      </c>
      <c r="I7" s="19">
        <f>Parts_US[[#This Row],[USD List / Unit]]*$I$3</f>
        <v>59</v>
      </c>
      <c r="J7" s="6">
        <v>627998007134</v>
      </c>
      <c r="K7" s="1" t="s">
        <v>4611</v>
      </c>
      <c r="L7" s="1" t="s">
        <v>24</v>
      </c>
      <c r="M7" s="1" t="s">
        <v>887</v>
      </c>
      <c r="N7" s="1"/>
      <c r="O7" s="1"/>
      <c r="P7" s="2">
        <v>0</v>
      </c>
      <c r="Q7" s="2">
        <v>0</v>
      </c>
      <c r="R7" s="1" t="s">
        <v>926</v>
      </c>
      <c r="S7" s="1" t="s">
        <v>943</v>
      </c>
      <c r="T7" s="1" t="s">
        <v>987</v>
      </c>
      <c r="U7" s="1" t="s">
        <v>944</v>
      </c>
      <c r="V7" s="1" t="s">
        <v>4</v>
      </c>
      <c r="W7" s="1" t="s">
        <v>945</v>
      </c>
      <c r="X7" s="1" t="s">
        <v>6</v>
      </c>
    </row>
    <row r="8" spans="1:24" x14ac:dyDescent="0.2">
      <c r="A8" s="1" t="s">
        <v>101</v>
      </c>
      <c r="B8" s="1" t="s">
        <v>952</v>
      </c>
      <c r="C8" s="1" t="s">
        <v>953</v>
      </c>
      <c r="D8" s="4" t="s">
        <v>954</v>
      </c>
      <c r="E8" s="5">
        <v>1</v>
      </c>
      <c r="F8" s="5"/>
      <c r="G8" s="21">
        <v>285.14999999999998</v>
      </c>
      <c r="H8" s="14" t="s">
        <v>4610</v>
      </c>
      <c r="I8" s="19">
        <f>Parts_US[[#This Row],[USD List / Unit]]*$I$3</f>
        <v>285.14999999999998</v>
      </c>
      <c r="J8" s="6">
        <v>627998000036</v>
      </c>
      <c r="K8" s="1"/>
      <c r="L8" s="1" t="s">
        <v>10</v>
      </c>
      <c r="M8" s="1" t="s">
        <v>955</v>
      </c>
      <c r="N8" s="1"/>
      <c r="O8" s="1"/>
      <c r="P8" s="2">
        <v>0</v>
      </c>
      <c r="Q8" s="2">
        <v>0</v>
      </c>
      <c r="R8" s="1" t="s">
        <v>926</v>
      </c>
      <c r="S8" s="1" t="s">
        <v>956</v>
      </c>
      <c r="T8" s="1" t="s">
        <v>4874</v>
      </c>
      <c r="U8" s="1" t="s">
        <v>957</v>
      </c>
      <c r="V8" s="1" t="s">
        <v>958</v>
      </c>
      <c r="W8" s="1" t="s">
        <v>959</v>
      </c>
      <c r="X8" s="1" t="s">
        <v>960</v>
      </c>
    </row>
    <row r="9" spans="1:24" x14ac:dyDescent="0.2">
      <c r="A9" s="1" t="s">
        <v>101</v>
      </c>
      <c r="B9" s="1" t="s">
        <v>961</v>
      </c>
      <c r="C9" s="1" t="s">
        <v>962</v>
      </c>
      <c r="D9" s="4" t="s">
        <v>954</v>
      </c>
      <c r="E9" s="5">
        <v>1</v>
      </c>
      <c r="F9" s="5"/>
      <c r="G9" s="21">
        <v>285.14999999999998</v>
      </c>
      <c r="H9" s="14" t="s">
        <v>4610</v>
      </c>
      <c r="I9" s="19">
        <f>Parts_US[[#This Row],[USD List / Unit]]*$I$3</f>
        <v>285.14999999999998</v>
      </c>
      <c r="J9" s="6">
        <v>627998000043</v>
      </c>
      <c r="K9" s="1"/>
      <c r="L9" s="1" t="s">
        <v>10</v>
      </c>
      <c r="M9" s="1" t="s">
        <v>955</v>
      </c>
      <c r="N9" s="1"/>
      <c r="O9" s="1"/>
      <c r="P9" s="2">
        <v>5.5</v>
      </c>
      <c r="Q9" s="2">
        <v>5.5</v>
      </c>
      <c r="R9" s="1" t="s">
        <v>926</v>
      </c>
      <c r="S9" s="1" t="s">
        <v>963</v>
      </c>
      <c r="T9" s="1" t="s">
        <v>987</v>
      </c>
      <c r="U9" s="1" t="s">
        <v>964</v>
      </c>
      <c r="V9" s="1" t="s">
        <v>958</v>
      </c>
      <c r="W9" s="1" t="s">
        <v>965</v>
      </c>
      <c r="X9" s="1" t="s">
        <v>960</v>
      </c>
    </row>
    <row r="10" spans="1:24" x14ac:dyDescent="0.2">
      <c r="A10" s="1" t="s">
        <v>101</v>
      </c>
      <c r="B10" s="1" t="s">
        <v>984</v>
      </c>
      <c r="C10" s="1" t="s">
        <v>4759</v>
      </c>
      <c r="D10" s="4" t="s">
        <v>2</v>
      </c>
      <c r="E10" s="5">
        <v>1</v>
      </c>
      <c r="F10" s="5"/>
      <c r="G10" s="21">
        <v>12.87</v>
      </c>
      <c r="H10" s="14" t="s">
        <v>4610</v>
      </c>
      <c r="I10" s="19">
        <f>Parts_US[[#This Row],[USD List / Unit]]*$I$3</f>
        <v>12.87</v>
      </c>
      <c r="J10" s="6">
        <v>627998000104</v>
      </c>
      <c r="K10" s="1"/>
      <c r="L10" s="1" t="s">
        <v>10</v>
      </c>
      <c r="M10" s="1" t="s">
        <v>985</v>
      </c>
      <c r="N10" s="1"/>
      <c r="O10" s="1"/>
      <c r="P10" s="2">
        <v>0.04</v>
      </c>
      <c r="Q10" s="2">
        <v>0.04</v>
      </c>
      <c r="R10" s="1" t="s">
        <v>926</v>
      </c>
      <c r="S10" s="1" t="s">
        <v>986</v>
      </c>
      <c r="T10" s="1" t="s">
        <v>987</v>
      </c>
      <c r="U10" s="1" t="s">
        <v>988</v>
      </c>
      <c r="V10" s="1" t="s">
        <v>4</v>
      </c>
      <c r="W10" s="1" t="s">
        <v>989</v>
      </c>
      <c r="X10" s="1" t="s">
        <v>6</v>
      </c>
    </row>
    <row r="11" spans="1:24" x14ac:dyDescent="0.2">
      <c r="A11" s="1"/>
      <c r="B11" s="1" t="s">
        <v>1013</v>
      </c>
      <c r="C11" s="1" t="s">
        <v>1014</v>
      </c>
      <c r="D11" s="4" t="s">
        <v>2</v>
      </c>
      <c r="E11" s="5">
        <v>1</v>
      </c>
      <c r="F11" s="5"/>
      <c r="G11" s="21">
        <v>27.48</v>
      </c>
      <c r="H11" s="14" t="s">
        <v>4610</v>
      </c>
      <c r="I11" s="19">
        <f>Parts_US[[#This Row],[USD List / Unit]]*$I$3</f>
        <v>27.48</v>
      </c>
      <c r="J11" s="6">
        <v>627998014972</v>
      </c>
      <c r="K11" s="1"/>
      <c r="L11" s="1" t="s">
        <v>342</v>
      </c>
      <c r="M11" s="1" t="s">
        <v>992</v>
      </c>
      <c r="N11" s="1"/>
      <c r="O11" s="1"/>
      <c r="P11" s="2">
        <v>0</v>
      </c>
      <c r="Q11" s="2">
        <v>0</v>
      </c>
      <c r="R11" s="1" t="s">
        <v>926</v>
      </c>
      <c r="S11" s="1" t="s">
        <v>1015</v>
      </c>
      <c r="T11" s="1" t="s">
        <v>1016</v>
      </c>
      <c r="U11" s="1"/>
      <c r="V11" s="1" t="s">
        <v>4</v>
      </c>
      <c r="W11" s="1"/>
      <c r="X11" s="1" t="s">
        <v>6</v>
      </c>
    </row>
    <row r="12" spans="1:24" x14ac:dyDescent="0.2">
      <c r="A12" s="1" t="s">
        <v>101</v>
      </c>
      <c r="B12" s="1" t="s">
        <v>1022</v>
      </c>
      <c r="C12" s="1" t="s">
        <v>1023</v>
      </c>
      <c r="D12" s="4" t="s">
        <v>2</v>
      </c>
      <c r="E12" s="5">
        <v>1</v>
      </c>
      <c r="F12" s="5"/>
      <c r="G12" s="21">
        <v>26.43</v>
      </c>
      <c r="H12" s="14" t="s">
        <v>4610</v>
      </c>
      <c r="I12" s="19">
        <f>Parts_US[[#This Row],[USD List / Unit]]*$I$3</f>
        <v>26.43</v>
      </c>
      <c r="J12" s="6">
        <v>627998015009</v>
      </c>
      <c r="K12" s="1"/>
      <c r="L12" s="1" t="s">
        <v>342</v>
      </c>
      <c r="M12" s="1" t="s">
        <v>992</v>
      </c>
      <c r="N12" s="1"/>
      <c r="O12" s="1"/>
      <c r="P12" s="2">
        <v>0</v>
      </c>
      <c r="Q12" s="2">
        <v>0</v>
      </c>
      <c r="R12" s="1" t="s">
        <v>926</v>
      </c>
      <c r="S12" s="1" t="s">
        <v>1024</v>
      </c>
      <c r="T12" s="1" t="s">
        <v>4875</v>
      </c>
      <c r="U12" s="1"/>
      <c r="V12" s="1" t="s">
        <v>4</v>
      </c>
      <c r="W12" s="1"/>
      <c r="X12" s="1" t="s">
        <v>6</v>
      </c>
    </row>
    <row r="13" spans="1:24" x14ac:dyDescent="0.2">
      <c r="A13" s="1"/>
      <c r="B13" s="1" t="s">
        <v>1036</v>
      </c>
      <c r="C13" s="1" t="s">
        <v>1037</v>
      </c>
      <c r="D13" s="4" t="s">
        <v>2</v>
      </c>
      <c r="E13" s="5">
        <v>1</v>
      </c>
      <c r="F13" s="5"/>
      <c r="G13" s="21">
        <v>12.46</v>
      </c>
      <c r="H13" s="14" t="s">
        <v>4610</v>
      </c>
      <c r="I13" s="19">
        <f>Parts_US[[#This Row],[USD List / Unit]]*$I$3</f>
        <v>12.46</v>
      </c>
      <c r="J13" s="6">
        <v>627998014965</v>
      </c>
      <c r="K13" s="1"/>
      <c r="L13" s="1" t="s">
        <v>342</v>
      </c>
      <c r="M13" s="1" t="s">
        <v>1038</v>
      </c>
      <c r="N13" s="1"/>
      <c r="O13" s="1"/>
      <c r="P13" s="2">
        <v>0.01</v>
      </c>
      <c r="Q13" s="2">
        <v>0.01</v>
      </c>
      <c r="R13" s="1" t="s">
        <v>926</v>
      </c>
      <c r="S13" s="1" t="s">
        <v>1039</v>
      </c>
      <c r="T13" s="1" t="s">
        <v>1040</v>
      </c>
      <c r="U13" s="1"/>
      <c r="V13" s="1" t="s">
        <v>4</v>
      </c>
      <c r="W13" s="1"/>
      <c r="X13" s="1" t="s">
        <v>6</v>
      </c>
    </row>
    <row r="14" spans="1:24" x14ac:dyDescent="0.2">
      <c r="A14" s="1"/>
      <c r="B14" s="1" t="s">
        <v>1053</v>
      </c>
      <c r="C14" s="1" t="s">
        <v>1054</v>
      </c>
      <c r="D14" s="4" t="s">
        <v>2</v>
      </c>
      <c r="E14" s="5">
        <v>1</v>
      </c>
      <c r="F14" s="5"/>
      <c r="G14" s="21">
        <v>64.13</v>
      </c>
      <c r="H14" s="14" t="s">
        <v>4610</v>
      </c>
      <c r="I14" s="19">
        <f>Parts_US[[#This Row],[USD List / Unit]]*$I$3</f>
        <v>64.13</v>
      </c>
      <c r="J14" s="6">
        <v>627998014583</v>
      </c>
      <c r="K14" s="1" t="s">
        <v>1055</v>
      </c>
      <c r="L14" s="1" t="s">
        <v>342</v>
      </c>
      <c r="M14" s="1" t="s">
        <v>1056</v>
      </c>
      <c r="N14" s="1"/>
      <c r="O14" s="1"/>
      <c r="P14" s="2">
        <v>0</v>
      </c>
      <c r="Q14" s="2">
        <v>0</v>
      </c>
      <c r="R14" s="1" t="s">
        <v>926</v>
      </c>
      <c r="S14" s="1" t="s">
        <v>1057</v>
      </c>
      <c r="T14" s="1"/>
      <c r="U14" s="1" t="s">
        <v>1058</v>
      </c>
      <c r="V14" s="1" t="s">
        <v>4</v>
      </c>
      <c r="W14" s="1" t="s">
        <v>1059</v>
      </c>
      <c r="X14" s="1" t="s">
        <v>6</v>
      </c>
    </row>
    <row r="15" spans="1:24" x14ac:dyDescent="0.2">
      <c r="A15" s="1"/>
      <c r="B15" s="1" t="s">
        <v>1060</v>
      </c>
      <c r="C15" s="1" t="s">
        <v>1061</v>
      </c>
      <c r="D15" s="4" t="s">
        <v>2</v>
      </c>
      <c r="E15" s="5">
        <v>1</v>
      </c>
      <c r="F15" s="5"/>
      <c r="G15" s="21">
        <v>102.27</v>
      </c>
      <c r="H15" s="14" t="s">
        <v>4610</v>
      </c>
      <c r="I15" s="19">
        <f>Parts_US[[#This Row],[USD List / Unit]]*$I$3</f>
        <v>102.27</v>
      </c>
      <c r="J15" s="6">
        <v>627998014590</v>
      </c>
      <c r="K15" s="1" t="s">
        <v>1062</v>
      </c>
      <c r="L15" s="1" t="s">
        <v>342</v>
      </c>
      <c r="M15" s="1" t="s">
        <v>1056</v>
      </c>
      <c r="N15" s="1"/>
      <c r="O15" s="1"/>
      <c r="P15" s="2">
        <v>0</v>
      </c>
      <c r="Q15" s="2">
        <v>0</v>
      </c>
      <c r="R15" s="1" t="s">
        <v>926</v>
      </c>
      <c r="S15" s="1" t="s">
        <v>1063</v>
      </c>
      <c r="T15" s="1"/>
      <c r="U15" s="1" t="s">
        <v>1064</v>
      </c>
      <c r="V15" s="1" t="s">
        <v>4</v>
      </c>
      <c r="W15" s="1" t="s">
        <v>1065</v>
      </c>
      <c r="X15" s="1" t="s">
        <v>6</v>
      </c>
    </row>
    <row r="16" spans="1:24" x14ac:dyDescent="0.2">
      <c r="A16" s="1"/>
      <c r="B16" s="1" t="s">
        <v>1066</v>
      </c>
      <c r="C16" s="1" t="s">
        <v>1067</v>
      </c>
      <c r="D16" s="4" t="s">
        <v>2</v>
      </c>
      <c r="E16" s="5">
        <v>1</v>
      </c>
      <c r="F16" s="5"/>
      <c r="G16" s="21">
        <v>71.930000000000007</v>
      </c>
      <c r="H16" s="14" t="s">
        <v>4610</v>
      </c>
      <c r="I16" s="19">
        <f>Parts_US[[#This Row],[USD List / Unit]]*$I$3</f>
        <v>71.930000000000007</v>
      </c>
      <c r="J16" s="6">
        <v>627998014606</v>
      </c>
      <c r="K16" s="1"/>
      <c r="L16" s="1" t="s">
        <v>342</v>
      </c>
      <c r="M16" s="1" t="s">
        <v>1056</v>
      </c>
      <c r="N16" s="1"/>
      <c r="O16" s="1"/>
      <c r="P16" s="2">
        <v>0</v>
      </c>
      <c r="Q16" s="2">
        <v>0</v>
      </c>
      <c r="R16" s="1" t="s">
        <v>926</v>
      </c>
      <c r="S16" s="1" t="s">
        <v>1068</v>
      </c>
      <c r="T16" s="1"/>
      <c r="U16" s="1" t="s">
        <v>1069</v>
      </c>
      <c r="V16" s="1" t="s">
        <v>4</v>
      </c>
      <c r="W16" s="1" t="s">
        <v>1070</v>
      </c>
      <c r="X16" s="1" t="s">
        <v>6</v>
      </c>
    </row>
    <row r="17" spans="1:24" x14ac:dyDescent="0.2">
      <c r="A17" s="1"/>
      <c r="B17" s="1" t="s">
        <v>1071</v>
      </c>
      <c r="C17" s="1" t="s">
        <v>1072</v>
      </c>
      <c r="D17" s="4" t="s">
        <v>2</v>
      </c>
      <c r="E17" s="5">
        <v>1</v>
      </c>
      <c r="F17" s="5"/>
      <c r="G17" s="21">
        <v>71.930000000000007</v>
      </c>
      <c r="H17" s="14" t="s">
        <v>4610</v>
      </c>
      <c r="I17" s="19">
        <f>Parts_US[[#This Row],[USD List / Unit]]*$I$3</f>
        <v>71.930000000000007</v>
      </c>
      <c r="J17" s="6">
        <v>627998014613</v>
      </c>
      <c r="K17" s="1"/>
      <c r="L17" s="1" t="s">
        <v>342</v>
      </c>
      <c r="M17" s="1" t="s">
        <v>1056</v>
      </c>
      <c r="N17" s="1"/>
      <c r="O17" s="1"/>
      <c r="P17" s="2">
        <v>0</v>
      </c>
      <c r="Q17" s="2">
        <v>0</v>
      </c>
      <c r="R17" s="1" t="s">
        <v>926</v>
      </c>
      <c r="S17" s="1" t="s">
        <v>1073</v>
      </c>
      <c r="T17" s="1"/>
      <c r="U17" s="1" t="s">
        <v>1074</v>
      </c>
      <c r="V17" s="1" t="s">
        <v>4</v>
      </c>
      <c r="W17" s="1" t="s">
        <v>1075</v>
      </c>
      <c r="X17" s="1" t="s">
        <v>6</v>
      </c>
    </row>
    <row r="18" spans="1:24" x14ac:dyDescent="0.2">
      <c r="A18" s="1"/>
      <c r="B18" s="1" t="s">
        <v>1076</v>
      </c>
      <c r="C18" s="1" t="s">
        <v>1077</v>
      </c>
      <c r="D18" s="4" t="s">
        <v>2</v>
      </c>
      <c r="E18" s="5">
        <v>1</v>
      </c>
      <c r="F18" s="5"/>
      <c r="G18" s="21">
        <v>69.8</v>
      </c>
      <c r="H18" s="14" t="s">
        <v>4610</v>
      </c>
      <c r="I18" s="19">
        <f>Parts_US[[#This Row],[USD List / Unit]]*$I$3</f>
        <v>69.8</v>
      </c>
      <c r="J18" s="6">
        <v>627998014620</v>
      </c>
      <c r="K18" s="1"/>
      <c r="L18" s="1" t="s">
        <v>342</v>
      </c>
      <c r="M18" s="1" t="s">
        <v>1056</v>
      </c>
      <c r="N18" s="1"/>
      <c r="O18" s="1"/>
      <c r="P18" s="2">
        <v>0</v>
      </c>
      <c r="Q18" s="2">
        <v>0</v>
      </c>
      <c r="R18" s="1" t="s">
        <v>926</v>
      </c>
      <c r="S18" s="1" t="s">
        <v>1078</v>
      </c>
      <c r="T18" s="1"/>
      <c r="U18" s="1" t="s">
        <v>1079</v>
      </c>
      <c r="V18" s="1" t="s">
        <v>4</v>
      </c>
      <c r="W18" s="1" t="s">
        <v>1080</v>
      </c>
      <c r="X18" s="1" t="s">
        <v>6</v>
      </c>
    </row>
    <row r="19" spans="1:24" x14ac:dyDescent="0.2">
      <c r="A19" s="1"/>
      <c r="B19" s="1" t="s">
        <v>1081</v>
      </c>
      <c r="C19" s="1" t="s">
        <v>1082</v>
      </c>
      <c r="D19" s="4" t="s">
        <v>712</v>
      </c>
      <c r="E19" s="5">
        <v>1</v>
      </c>
      <c r="F19" s="5"/>
      <c r="G19" s="21">
        <v>23.62</v>
      </c>
      <c r="H19" s="14" t="s">
        <v>4610</v>
      </c>
      <c r="I19" s="19">
        <f>Parts_US[[#This Row],[USD List / Unit]]*$I$3</f>
        <v>23.62</v>
      </c>
      <c r="J19" s="6">
        <v>627998012923</v>
      </c>
      <c r="K19" s="1" t="s">
        <v>1083</v>
      </c>
      <c r="L19" s="1" t="s">
        <v>342</v>
      </c>
      <c r="M19" s="1" t="s">
        <v>1056</v>
      </c>
      <c r="N19" s="1"/>
      <c r="O19" s="1"/>
      <c r="P19" s="2">
        <v>0</v>
      </c>
      <c r="Q19" s="2">
        <v>0</v>
      </c>
      <c r="R19" s="1" t="s">
        <v>926</v>
      </c>
      <c r="S19" s="1" t="s">
        <v>1084</v>
      </c>
      <c r="T19" s="1" t="s">
        <v>1085</v>
      </c>
      <c r="U19" s="1" t="s">
        <v>1086</v>
      </c>
      <c r="V19" s="1" t="s">
        <v>714</v>
      </c>
      <c r="W19" s="1" t="s">
        <v>1087</v>
      </c>
      <c r="X19" s="1" t="s">
        <v>716</v>
      </c>
    </row>
    <row r="20" spans="1:24" x14ac:dyDescent="0.2">
      <c r="A20" s="1"/>
      <c r="B20" s="1" t="s">
        <v>1088</v>
      </c>
      <c r="C20" s="1" t="s">
        <v>1089</v>
      </c>
      <c r="D20" s="4" t="s">
        <v>2</v>
      </c>
      <c r="E20" s="5">
        <v>1</v>
      </c>
      <c r="F20" s="5"/>
      <c r="G20" s="21">
        <v>65.87</v>
      </c>
      <c r="H20" s="14" t="s">
        <v>4610</v>
      </c>
      <c r="I20" s="19">
        <f>Parts_US[[#This Row],[USD List / Unit]]*$I$3</f>
        <v>65.87</v>
      </c>
      <c r="J20" s="6">
        <v>627998012930</v>
      </c>
      <c r="K20" s="1" t="s">
        <v>1090</v>
      </c>
      <c r="L20" s="1" t="s">
        <v>342</v>
      </c>
      <c r="M20" s="1" t="s">
        <v>1056</v>
      </c>
      <c r="N20" s="1"/>
      <c r="O20" s="1"/>
      <c r="P20" s="2">
        <v>0</v>
      </c>
      <c r="Q20" s="2">
        <v>0</v>
      </c>
      <c r="R20" s="1" t="s">
        <v>926</v>
      </c>
      <c r="S20" s="1" t="s">
        <v>1091</v>
      </c>
      <c r="T20" s="1" t="s">
        <v>1092</v>
      </c>
      <c r="U20" s="1" t="s">
        <v>1093</v>
      </c>
      <c r="V20" s="1" t="s">
        <v>4</v>
      </c>
      <c r="W20" s="1" t="s">
        <v>1094</v>
      </c>
      <c r="X20" s="1" t="s">
        <v>6</v>
      </c>
    </row>
    <row r="21" spans="1:24" x14ac:dyDescent="0.2">
      <c r="A21" s="1"/>
      <c r="B21" s="1" t="s">
        <v>1162</v>
      </c>
      <c r="C21" s="1" t="s">
        <v>1163</v>
      </c>
      <c r="D21" s="4" t="s">
        <v>712</v>
      </c>
      <c r="E21" s="5">
        <v>1</v>
      </c>
      <c r="F21" s="5"/>
      <c r="G21" s="21">
        <v>13.34</v>
      </c>
      <c r="H21" s="14" t="s">
        <v>4610</v>
      </c>
      <c r="I21" s="19">
        <f>Parts_US[[#This Row],[USD List / Unit]]*$I$3</f>
        <v>13.34</v>
      </c>
      <c r="J21" s="6">
        <v>627998010240</v>
      </c>
      <c r="K21" s="1" t="s">
        <v>1164</v>
      </c>
      <c r="L21" s="1" t="s">
        <v>342</v>
      </c>
      <c r="M21" s="1" t="s">
        <v>1165</v>
      </c>
      <c r="N21" s="1"/>
      <c r="O21" s="1"/>
      <c r="P21" s="2">
        <v>0.11</v>
      </c>
      <c r="Q21" s="2">
        <v>0.11</v>
      </c>
      <c r="R21" s="1" t="s">
        <v>926</v>
      </c>
      <c r="S21" s="1" t="s">
        <v>1166</v>
      </c>
      <c r="T21" s="1" t="s">
        <v>1167</v>
      </c>
      <c r="U21" s="1" t="s">
        <v>1168</v>
      </c>
      <c r="V21" s="1" t="s">
        <v>714</v>
      </c>
      <c r="W21" s="1" t="s">
        <v>1169</v>
      </c>
      <c r="X21" s="1" t="s">
        <v>716</v>
      </c>
    </row>
    <row r="22" spans="1:24" x14ac:dyDescent="0.2">
      <c r="A22" s="1"/>
      <c r="B22" s="1" t="s">
        <v>1170</v>
      </c>
      <c r="C22" s="1" t="s">
        <v>1171</v>
      </c>
      <c r="D22" s="4" t="s">
        <v>2</v>
      </c>
      <c r="E22" s="5">
        <v>1</v>
      </c>
      <c r="F22" s="5"/>
      <c r="G22" s="21">
        <v>114.31</v>
      </c>
      <c r="H22" s="14" t="s">
        <v>4610</v>
      </c>
      <c r="I22" s="19">
        <f>Parts_US[[#This Row],[USD List / Unit]]*$I$3</f>
        <v>114.31</v>
      </c>
      <c r="J22" s="6">
        <v>627998010257</v>
      </c>
      <c r="K22" s="1" t="s">
        <v>1172</v>
      </c>
      <c r="L22" s="1" t="s">
        <v>342</v>
      </c>
      <c r="M22" s="1" t="s">
        <v>1165</v>
      </c>
      <c r="N22" s="1"/>
      <c r="O22" s="1"/>
      <c r="P22" s="2">
        <v>0.11</v>
      </c>
      <c r="Q22" s="2">
        <v>0.11</v>
      </c>
      <c r="R22" s="1" t="s">
        <v>926</v>
      </c>
      <c r="S22" s="1" t="s">
        <v>1173</v>
      </c>
      <c r="T22" s="1" t="s">
        <v>1174</v>
      </c>
      <c r="U22" s="1" t="s">
        <v>1175</v>
      </c>
      <c r="V22" s="1" t="s">
        <v>4</v>
      </c>
      <c r="W22" s="1" t="s">
        <v>1176</v>
      </c>
      <c r="X22" s="1" t="s">
        <v>6</v>
      </c>
    </row>
    <row r="23" spans="1:24" x14ac:dyDescent="0.2">
      <c r="A23" s="1"/>
      <c r="B23" s="1" t="s">
        <v>1177</v>
      </c>
      <c r="C23" s="1" t="s">
        <v>1178</v>
      </c>
      <c r="D23" s="4" t="s">
        <v>2</v>
      </c>
      <c r="E23" s="5">
        <v>1</v>
      </c>
      <c r="F23" s="5"/>
      <c r="G23" s="21">
        <v>118.38</v>
      </c>
      <c r="H23" s="14" t="s">
        <v>4733</v>
      </c>
      <c r="I23" s="19">
        <f>Parts_US[[#This Row],[USD List / Unit]]*$I$3</f>
        <v>118.38</v>
      </c>
      <c r="J23" s="6">
        <v>627998010264</v>
      </c>
      <c r="K23" s="1" t="s">
        <v>1179</v>
      </c>
      <c r="L23" s="1" t="s">
        <v>342</v>
      </c>
      <c r="M23" s="1" t="s">
        <v>1165</v>
      </c>
      <c r="N23" s="1"/>
      <c r="O23" s="1"/>
      <c r="P23" s="2">
        <v>0.11</v>
      </c>
      <c r="Q23" s="2">
        <v>0.11</v>
      </c>
      <c r="R23" s="1" t="s">
        <v>926</v>
      </c>
      <c r="S23" s="1" t="s">
        <v>1180</v>
      </c>
      <c r="T23" s="1" t="s">
        <v>1181</v>
      </c>
      <c r="U23" s="1" t="s">
        <v>1182</v>
      </c>
      <c r="V23" s="1" t="s">
        <v>4</v>
      </c>
      <c r="W23" s="1" t="s">
        <v>1183</v>
      </c>
      <c r="X23" s="1" t="s">
        <v>6</v>
      </c>
    </row>
    <row r="24" spans="1:24" x14ac:dyDescent="0.2">
      <c r="A24" s="1" t="s">
        <v>101</v>
      </c>
      <c r="B24" s="1" t="s">
        <v>2179</v>
      </c>
      <c r="C24" s="1" t="s">
        <v>2180</v>
      </c>
      <c r="D24" s="4" t="s">
        <v>2</v>
      </c>
      <c r="E24" s="5">
        <v>1</v>
      </c>
      <c r="F24" s="5"/>
      <c r="G24" s="21">
        <v>114.23</v>
      </c>
      <c r="H24" s="14" t="s">
        <v>4613</v>
      </c>
      <c r="I24" s="19">
        <f>Parts_US[[#This Row],[USD List / Unit]]*$I$3</f>
        <v>114.23</v>
      </c>
      <c r="J24" s="6">
        <v>779655007602</v>
      </c>
      <c r="K24" s="1"/>
      <c r="L24" s="1" t="s">
        <v>10</v>
      </c>
      <c r="M24" s="1" t="s">
        <v>71</v>
      </c>
      <c r="N24" s="1"/>
      <c r="O24" s="1"/>
      <c r="P24" s="2">
        <v>0.09</v>
      </c>
      <c r="Q24" s="2">
        <v>0.09</v>
      </c>
      <c r="R24" s="1" t="s">
        <v>926</v>
      </c>
      <c r="S24" s="1" t="s">
        <v>2181</v>
      </c>
      <c r="T24" s="1" t="s">
        <v>987</v>
      </c>
      <c r="U24" s="1" t="s">
        <v>2182</v>
      </c>
      <c r="V24" s="1" t="s">
        <v>4</v>
      </c>
      <c r="W24" s="1" t="s">
        <v>2183</v>
      </c>
      <c r="X24" s="1" t="s">
        <v>6</v>
      </c>
    </row>
    <row r="25" spans="1:24" x14ac:dyDescent="0.2">
      <c r="A25" s="1" t="s">
        <v>101</v>
      </c>
      <c r="B25" s="1" t="s">
        <v>2184</v>
      </c>
      <c r="C25" s="1" t="s">
        <v>2185</v>
      </c>
      <c r="D25" s="4" t="s">
        <v>2</v>
      </c>
      <c r="E25" s="5">
        <v>1</v>
      </c>
      <c r="F25" s="5"/>
      <c r="G25" s="21">
        <v>176.11</v>
      </c>
      <c r="H25" s="14" t="s">
        <v>4613</v>
      </c>
      <c r="I25" s="19">
        <f>Parts_US[[#This Row],[USD List / Unit]]*$I$3</f>
        <v>176.11</v>
      </c>
      <c r="J25" s="6">
        <v>779655007701</v>
      </c>
      <c r="K25" s="1"/>
      <c r="L25" s="1" t="s">
        <v>10</v>
      </c>
      <c r="M25" s="1" t="s">
        <v>71</v>
      </c>
      <c r="N25" s="1"/>
      <c r="O25" s="1"/>
      <c r="P25" s="2">
        <v>0</v>
      </c>
      <c r="Q25" s="2">
        <v>0</v>
      </c>
      <c r="R25" s="1" t="s">
        <v>926</v>
      </c>
      <c r="S25" s="1" t="s">
        <v>2186</v>
      </c>
      <c r="T25" s="1" t="s">
        <v>987</v>
      </c>
      <c r="U25" s="1" t="s">
        <v>2187</v>
      </c>
      <c r="V25" s="1" t="s">
        <v>4</v>
      </c>
      <c r="W25" s="1" t="s">
        <v>2188</v>
      </c>
      <c r="X25" s="1" t="s">
        <v>6</v>
      </c>
    </row>
    <row r="26" spans="1:24" x14ac:dyDescent="0.2">
      <c r="A26" s="1" t="s">
        <v>101</v>
      </c>
      <c r="B26" s="1" t="s">
        <v>4644</v>
      </c>
      <c r="C26" s="1" t="s">
        <v>4645</v>
      </c>
      <c r="D26" s="4" t="s">
        <v>2</v>
      </c>
      <c r="E26" s="5">
        <v>1</v>
      </c>
      <c r="F26" s="5"/>
      <c r="G26" s="21"/>
      <c r="H26" s="14" t="s">
        <v>4613</v>
      </c>
      <c r="I26" s="19">
        <f>Parts_US[[#This Row],[USD List / Unit]]*$I$3</f>
        <v>0</v>
      </c>
      <c r="J26" s="6">
        <v>779655009200</v>
      </c>
      <c r="K26" s="1"/>
      <c r="L26" s="1" t="s">
        <v>10</v>
      </c>
      <c r="M26" s="1" t="s">
        <v>4893</v>
      </c>
      <c r="N26" s="1"/>
      <c r="O26" s="1"/>
      <c r="P26" s="2">
        <v>1</v>
      </c>
      <c r="Q26" s="2">
        <v>1</v>
      </c>
      <c r="R26" s="1" t="s">
        <v>926</v>
      </c>
      <c r="S26" s="1" t="s">
        <v>4646</v>
      </c>
      <c r="T26" s="1" t="s">
        <v>4647</v>
      </c>
      <c r="U26" s="1" t="s">
        <v>4648</v>
      </c>
      <c r="V26" s="1" t="s">
        <v>4</v>
      </c>
      <c r="W26" s="1" t="s">
        <v>4649</v>
      </c>
      <c r="X26" s="1" t="s">
        <v>6</v>
      </c>
    </row>
    <row r="27" spans="1:24" x14ac:dyDescent="0.2">
      <c r="A27" s="1" t="s">
        <v>101</v>
      </c>
      <c r="B27" s="1" t="s">
        <v>2243</v>
      </c>
      <c r="C27" s="1" t="s">
        <v>2244</v>
      </c>
      <c r="D27" s="4" t="s">
        <v>2</v>
      </c>
      <c r="E27" s="5">
        <v>1</v>
      </c>
      <c r="F27" s="5"/>
      <c r="G27" s="21">
        <v>12.67</v>
      </c>
      <c r="H27" s="14" t="s">
        <v>4613</v>
      </c>
      <c r="I27" s="19">
        <f>Parts_US[[#This Row],[USD List / Unit]]*$I$3</f>
        <v>12.67</v>
      </c>
      <c r="J27" s="6">
        <v>627998004782</v>
      </c>
      <c r="K27" s="1"/>
      <c r="L27" s="1" t="s">
        <v>104</v>
      </c>
      <c r="M27" s="1" t="s">
        <v>2245</v>
      </c>
      <c r="N27" s="1"/>
      <c r="O27" s="1"/>
      <c r="P27" s="2">
        <v>0.01</v>
      </c>
      <c r="Q27" s="2">
        <v>0.01</v>
      </c>
      <c r="R27" s="1" t="s">
        <v>926</v>
      </c>
      <c r="S27" s="1" t="s">
        <v>2246</v>
      </c>
      <c r="T27" s="1" t="s">
        <v>4894</v>
      </c>
      <c r="U27" s="1" t="s">
        <v>2247</v>
      </c>
      <c r="V27" s="1" t="s">
        <v>4</v>
      </c>
      <c r="W27" s="1" t="s">
        <v>2248</v>
      </c>
      <c r="X27" s="1" t="s">
        <v>6</v>
      </c>
    </row>
    <row r="28" spans="1:24" x14ac:dyDescent="0.2">
      <c r="A28" s="1" t="s">
        <v>101</v>
      </c>
      <c r="B28" s="1" t="s">
        <v>2252</v>
      </c>
      <c r="C28" s="1" t="s">
        <v>2253</v>
      </c>
      <c r="D28" s="4" t="s">
        <v>2</v>
      </c>
      <c r="E28" s="5">
        <v>1</v>
      </c>
      <c r="F28" s="5"/>
      <c r="G28" s="21">
        <v>46.39</v>
      </c>
      <c r="H28" s="14" t="s">
        <v>4613</v>
      </c>
      <c r="I28" s="19">
        <f>Parts_US[[#This Row],[USD List / Unit]]*$I$3</f>
        <v>46.39</v>
      </c>
      <c r="J28" s="6">
        <v>627998001538</v>
      </c>
      <c r="K28" s="1"/>
      <c r="L28" s="1" t="s">
        <v>363</v>
      </c>
      <c r="M28" s="1" t="s">
        <v>2251</v>
      </c>
      <c r="N28" s="1"/>
      <c r="O28" s="1"/>
      <c r="P28" s="2">
        <v>0.15</v>
      </c>
      <c r="Q28" s="2">
        <v>0.15</v>
      </c>
      <c r="R28" s="1" t="s">
        <v>926</v>
      </c>
      <c r="S28" s="1" t="s">
        <v>2254</v>
      </c>
      <c r="T28" s="1" t="s">
        <v>987</v>
      </c>
      <c r="U28" s="1" t="s">
        <v>2255</v>
      </c>
      <c r="V28" s="1" t="s">
        <v>4</v>
      </c>
      <c r="W28" s="1" t="s">
        <v>2256</v>
      </c>
      <c r="X28" s="1" t="s">
        <v>6</v>
      </c>
    </row>
    <row r="29" spans="1:24" x14ac:dyDescent="0.2">
      <c r="A29" s="1" t="s">
        <v>101</v>
      </c>
      <c r="B29" s="1" t="s">
        <v>2259</v>
      </c>
      <c r="C29" s="1" t="s">
        <v>2260</v>
      </c>
      <c r="D29" s="4" t="s">
        <v>2</v>
      </c>
      <c r="E29" s="5">
        <v>1</v>
      </c>
      <c r="F29" s="5"/>
      <c r="G29" s="21">
        <v>6.24</v>
      </c>
      <c r="H29" s="14" t="s">
        <v>4613</v>
      </c>
      <c r="I29" s="19">
        <f>Parts_US[[#This Row],[USD List / Unit]]*$I$3</f>
        <v>6.24</v>
      </c>
      <c r="J29" s="6">
        <v>627998001583</v>
      </c>
      <c r="K29" s="1" t="s">
        <v>4895</v>
      </c>
      <c r="L29" s="1" t="s">
        <v>109</v>
      </c>
      <c r="M29" s="1" t="s">
        <v>890</v>
      </c>
      <c r="N29" s="1"/>
      <c r="O29" s="1"/>
      <c r="P29" s="2">
        <v>0</v>
      </c>
      <c r="Q29" s="2">
        <v>0</v>
      </c>
      <c r="R29" s="1" t="s">
        <v>926</v>
      </c>
      <c r="S29" s="1" t="s">
        <v>2261</v>
      </c>
      <c r="T29" s="1" t="s">
        <v>4896</v>
      </c>
      <c r="U29" s="1" t="s">
        <v>2262</v>
      </c>
      <c r="V29" s="1" t="s">
        <v>4</v>
      </c>
      <c r="W29" s="1" t="s">
        <v>2263</v>
      </c>
      <c r="X29" s="1" t="s">
        <v>6</v>
      </c>
    </row>
    <row r="30" spans="1:24" x14ac:dyDescent="0.2">
      <c r="A30" s="1" t="s">
        <v>101</v>
      </c>
      <c r="B30" s="1" t="s">
        <v>2264</v>
      </c>
      <c r="C30" s="1" t="s">
        <v>2265</v>
      </c>
      <c r="D30" s="4" t="s">
        <v>508</v>
      </c>
      <c r="E30" s="5">
        <v>1</v>
      </c>
      <c r="F30" s="5"/>
      <c r="G30" s="21">
        <v>12.47</v>
      </c>
      <c r="H30" s="14" t="s">
        <v>4613</v>
      </c>
      <c r="I30" s="19">
        <f>Parts_US[[#This Row],[USD List / Unit]]*$I$3</f>
        <v>12.47</v>
      </c>
      <c r="J30" s="6">
        <v>627998001590</v>
      </c>
      <c r="K30" s="1" t="s">
        <v>4897</v>
      </c>
      <c r="L30" s="1" t="s">
        <v>109</v>
      </c>
      <c r="M30" s="1" t="s">
        <v>890</v>
      </c>
      <c r="N30" s="1"/>
      <c r="O30" s="1"/>
      <c r="P30" s="2">
        <v>0</v>
      </c>
      <c r="Q30" s="2">
        <v>0</v>
      </c>
      <c r="R30" s="1" t="s">
        <v>926</v>
      </c>
      <c r="S30" s="1" t="s">
        <v>2266</v>
      </c>
      <c r="T30" s="1" t="s">
        <v>4898</v>
      </c>
      <c r="U30" s="1" t="s">
        <v>2267</v>
      </c>
      <c r="V30" s="1" t="s">
        <v>511</v>
      </c>
      <c r="W30" s="1" t="s">
        <v>2268</v>
      </c>
      <c r="X30" s="1" t="s">
        <v>513</v>
      </c>
    </row>
    <row r="31" spans="1:24" x14ac:dyDescent="0.2">
      <c r="A31" s="1" t="s">
        <v>101</v>
      </c>
      <c r="B31" s="1" t="s">
        <v>2290</v>
      </c>
      <c r="C31" s="1" t="s">
        <v>2291</v>
      </c>
      <c r="D31" s="4" t="s">
        <v>2</v>
      </c>
      <c r="E31" s="5">
        <v>1</v>
      </c>
      <c r="F31" s="5"/>
      <c r="G31" s="21">
        <v>2.92</v>
      </c>
      <c r="H31" s="14" t="s">
        <v>4613</v>
      </c>
      <c r="I31" s="19">
        <f>Parts_US[[#This Row],[USD List / Unit]]*$I$3</f>
        <v>2.92</v>
      </c>
      <c r="J31" s="6">
        <v>627998005369</v>
      </c>
      <c r="K31" s="1"/>
      <c r="L31" s="1" t="s">
        <v>171</v>
      </c>
      <c r="M31" s="1" t="s">
        <v>172</v>
      </c>
      <c r="N31" s="1"/>
      <c r="O31" s="1"/>
      <c r="P31" s="2">
        <v>0</v>
      </c>
      <c r="Q31" s="2">
        <v>0</v>
      </c>
      <c r="R31" s="1" t="s">
        <v>926</v>
      </c>
      <c r="S31" s="1" t="s">
        <v>2292</v>
      </c>
      <c r="T31" s="1" t="s">
        <v>4899</v>
      </c>
      <c r="U31" s="1" t="s">
        <v>2293</v>
      </c>
      <c r="V31" s="1" t="s">
        <v>4</v>
      </c>
      <c r="W31" s="1" t="s">
        <v>2294</v>
      </c>
      <c r="X31" s="1" t="s">
        <v>6</v>
      </c>
    </row>
    <row r="32" spans="1:24" x14ac:dyDescent="0.2">
      <c r="A32" s="1" t="s">
        <v>101</v>
      </c>
      <c r="B32" s="1" t="s">
        <v>2295</v>
      </c>
      <c r="C32" s="1" t="s">
        <v>2296</v>
      </c>
      <c r="D32" s="4" t="s">
        <v>2</v>
      </c>
      <c r="E32" s="5">
        <v>1</v>
      </c>
      <c r="F32" s="5"/>
      <c r="G32" s="21">
        <v>6.12</v>
      </c>
      <c r="H32" s="14" t="s">
        <v>4613</v>
      </c>
      <c r="I32" s="19">
        <f>Parts_US[[#This Row],[USD List / Unit]]*$I$3</f>
        <v>6.12</v>
      </c>
      <c r="J32" s="6">
        <v>627998001729</v>
      </c>
      <c r="K32" s="1"/>
      <c r="L32" s="1" t="s">
        <v>171</v>
      </c>
      <c r="M32" s="1" t="s">
        <v>172</v>
      </c>
      <c r="N32" s="1"/>
      <c r="O32" s="1"/>
      <c r="P32" s="2">
        <v>0.02</v>
      </c>
      <c r="Q32" s="2">
        <v>0.02</v>
      </c>
      <c r="R32" s="1" t="s">
        <v>926</v>
      </c>
      <c r="S32" s="1" t="s">
        <v>2297</v>
      </c>
      <c r="T32" s="1" t="s">
        <v>987</v>
      </c>
      <c r="U32" s="1" t="s">
        <v>2298</v>
      </c>
      <c r="V32" s="1" t="s">
        <v>4</v>
      </c>
      <c r="W32" s="1" t="s">
        <v>2299</v>
      </c>
      <c r="X32" s="1" t="s">
        <v>6</v>
      </c>
    </row>
    <row r="33" spans="1:24" x14ac:dyDescent="0.2">
      <c r="A33" s="1" t="s">
        <v>101</v>
      </c>
      <c r="B33" s="1" t="s">
        <v>2300</v>
      </c>
      <c r="C33" s="1" t="s">
        <v>2301</v>
      </c>
      <c r="D33" s="4" t="s">
        <v>2</v>
      </c>
      <c r="E33" s="5">
        <v>1</v>
      </c>
      <c r="F33" s="5"/>
      <c r="G33" s="21">
        <v>6.38</v>
      </c>
      <c r="H33" s="14" t="s">
        <v>4613</v>
      </c>
      <c r="I33" s="19">
        <f>Parts_US[[#This Row],[USD List / Unit]]*$I$3</f>
        <v>6.38</v>
      </c>
      <c r="J33" s="6">
        <v>627998001736</v>
      </c>
      <c r="K33" s="1"/>
      <c r="L33" s="1" t="s">
        <v>171</v>
      </c>
      <c r="M33" s="1" t="s">
        <v>172</v>
      </c>
      <c r="N33" s="1"/>
      <c r="O33" s="1"/>
      <c r="P33" s="2">
        <v>0</v>
      </c>
      <c r="Q33" s="2">
        <v>0</v>
      </c>
      <c r="R33" s="1" t="s">
        <v>926</v>
      </c>
      <c r="S33" s="1" t="s">
        <v>2302</v>
      </c>
      <c r="T33" s="1" t="s">
        <v>987</v>
      </c>
      <c r="U33" s="1" t="s">
        <v>2303</v>
      </c>
      <c r="V33" s="1" t="s">
        <v>4</v>
      </c>
      <c r="W33" s="1" t="s">
        <v>2304</v>
      </c>
      <c r="X33" s="1" t="s">
        <v>6</v>
      </c>
    </row>
    <row r="34" spans="1:24" x14ac:dyDescent="0.2">
      <c r="A34" s="1" t="s">
        <v>101</v>
      </c>
      <c r="B34" s="1" t="s">
        <v>2315</v>
      </c>
      <c r="C34" s="1" t="s">
        <v>2316</v>
      </c>
      <c r="D34" s="4" t="s">
        <v>2</v>
      </c>
      <c r="E34" s="5">
        <v>1</v>
      </c>
      <c r="F34" s="5"/>
      <c r="G34" s="21">
        <v>39.97</v>
      </c>
      <c r="H34" s="14" t="s">
        <v>4642</v>
      </c>
      <c r="I34" s="19">
        <f>Parts_US[[#This Row],[USD List / Unit]]*$I$3</f>
        <v>39.97</v>
      </c>
      <c r="J34" s="6">
        <v>627998001903</v>
      </c>
      <c r="K34" s="1"/>
      <c r="L34" s="1" t="s">
        <v>171</v>
      </c>
      <c r="M34" s="1" t="s">
        <v>317</v>
      </c>
      <c r="N34" s="1"/>
      <c r="O34" s="1"/>
      <c r="P34" s="2">
        <v>0</v>
      </c>
      <c r="Q34" s="2">
        <v>0</v>
      </c>
      <c r="R34" s="1" t="s">
        <v>926</v>
      </c>
      <c r="S34" s="1" t="s">
        <v>2317</v>
      </c>
      <c r="T34" s="1" t="s">
        <v>4900</v>
      </c>
      <c r="U34" s="1" t="s">
        <v>2318</v>
      </c>
      <c r="V34" s="1" t="s">
        <v>4</v>
      </c>
      <c r="W34" s="1" t="s">
        <v>2319</v>
      </c>
      <c r="X34" s="1" t="s">
        <v>6</v>
      </c>
    </row>
    <row r="35" spans="1:24" x14ac:dyDescent="0.2">
      <c r="A35" s="1"/>
      <c r="B35" s="1" t="s">
        <v>2320</v>
      </c>
      <c r="C35" s="1" t="s">
        <v>2321</v>
      </c>
      <c r="D35" s="4" t="s">
        <v>2</v>
      </c>
      <c r="E35" s="5">
        <v>1</v>
      </c>
      <c r="F35" s="5"/>
      <c r="G35" s="21">
        <v>118.98</v>
      </c>
      <c r="H35" s="14" t="s">
        <v>4642</v>
      </c>
      <c r="I35" s="19">
        <f>Parts_US[[#This Row],[USD List / Unit]]*$I$3</f>
        <v>118.98</v>
      </c>
      <c r="J35" s="6">
        <v>627998014767</v>
      </c>
      <c r="K35" s="1"/>
      <c r="L35" s="1" t="s">
        <v>206</v>
      </c>
      <c r="M35" s="1" t="s">
        <v>317</v>
      </c>
      <c r="N35" s="1"/>
      <c r="O35" s="1"/>
      <c r="P35" s="2">
        <v>0</v>
      </c>
      <c r="Q35" s="2">
        <v>0</v>
      </c>
      <c r="R35" s="1" t="s">
        <v>926</v>
      </c>
      <c r="S35" s="1" t="s">
        <v>2322</v>
      </c>
      <c r="T35" s="1" t="s">
        <v>2323</v>
      </c>
      <c r="U35" s="1" t="s">
        <v>2324</v>
      </c>
      <c r="V35" s="1" t="s">
        <v>4</v>
      </c>
      <c r="W35" s="1" t="s">
        <v>2325</v>
      </c>
      <c r="X35" s="1" t="s">
        <v>6</v>
      </c>
    </row>
    <row r="36" spans="1:24" x14ac:dyDescent="0.2">
      <c r="A36" s="1" t="s">
        <v>274</v>
      </c>
      <c r="B36" s="1" t="s">
        <v>2330</v>
      </c>
      <c r="C36" s="1" t="s">
        <v>2331</v>
      </c>
      <c r="D36" s="4" t="s">
        <v>2</v>
      </c>
      <c r="E36" s="5">
        <v>1</v>
      </c>
      <c r="F36" s="5"/>
      <c r="G36" s="21">
        <v>582.98</v>
      </c>
      <c r="H36" s="14" t="s">
        <v>4642</v>
      </c>
      <c r="I36" s="19">
        <f>Parts_US[[#This Row],[USD List / Unit]]*$I$3</f>
        <v>582.98</v>
      </c>
      <c r="J36" s="6">
        <v>627998001958</v>
      </c>
      <c r="K36" s="1"/>
      <c r="L36" s="1" t="s">
        <v>171</v>
      </c>
      <c r="M36" s="1" t="s">
        <v>2305</v>
      </c>
      <c r="N36" s="1"/>
      <c r="O36" s="1"/>
      <c r="P36" s="2">
        <v>3.4</v>
      </c>
      <c r="Q36" s="2">
        <v>3.4</v>
      </c>
      <c r="R36" s="1" t="s">
        <v>926</v>
      </c>
      <c r="S36" s="1" t="s">
        <v>2332</v>
      </c>
      <c r="T36" s="1" t="s">
        <v>4901</v>
      </c>
      <c r="U36" s="1" t="s">
        <v>2333</v>
      </c>
      <c r="V36" s="1" t="s">
        <v>4</v>
      </c>
      <c r="W36" s="1" t="s">
        <v>2334</v>
      </c>
      <c r="X36" s="1" t="s">
        <v>6</v>
      </c>
    </row>
    <row r="37" spans="1:24" x14ac:dyDescent="0.2">
      <c r="A37" s="1" t="s">
        <v>101</v>
      </c>
      <c r="B37" s="1" t="s">
        <v>2339</v>
      </c>
      <c r="C37" s="1" t="s">
        <v>2340</v>
      </c>
      <c r="D37" s="4" t="s">
        <v>2</v>
      </c>
      <c r="E37" s="5">
        <v>1</v>
      </c>
      <c r="F37" s="5"/>
      <c r="G37" s="21">
        <v>49.66</v>
      </c>
      <c r="H37" s="14" t="s">
        <v>4642</v>
      </c>
      <c r="I37" s="19">
        <f>Parts_US[[#This Row],[USD List / Unit]]*$I$3</f>
        <v>49.66</v>
      </c>
      <c r="J37" s="6">
        <v>627998006335</v>
      </c>
      <c r="K37" s="1"/>
      <c r="L37" s="1" t="s">
        <v>171</v>
      </c>
      <c r="M37" s="1" t="s">
        <v>317</v>
      </c>
      <c r="N37" s="1"/>
      <c r="O37" s="1"/>
      <c r="P37" s="2">
        <v>0</v>
      </c>
      <c r="Q37" s="2">
        <v>0</v>
      </c>
      <c r="R37" s="1" t="s">
        <v>926</v>
      </c>
      <c r="S37" s="1" t="s">
        <v>2341</v>
      </c>
      <c r="T37" s="1" t="s">
        <v>4902</v>
      </c>
      <c r="U37" s="1" t="s">
        <v>2342</v>
      </c>
      <c r="V37" s="1" t="s">
        <v>4</v>
      </c>
      <c r="W37" s="1" t="s">
        <v>2343</v>
      </c>
      <c r="X37" s="1" t="s">
        <v>6</v>
      </c>
    </row>
    <row r="38" spans="1:24" x14ac:dyDescent="0.2">
      <c r="A38" s="1" t="s">
        <v>101</v>
      </c>
      <c r="B38" s="1" t="s">
        <v>2344</v>
      </c>
      <c r="C38" s="1" t="s">
        <v>2345</v>
      </c>
      <c r="D38" s="4" t="s">
        <v>2</v>
      </c>
      <c r="E38" s="5">
        <v>1</v>
      </c>
      <c r="F38" s="5"/>
      <c r="G38" s="21">
        <v>46.88</v>
      </c>
      <c r="H38" s="14" t="s">
        <v>4642</v>
      </c>
      <c r="I38" s="19">
        <f>Parts_US[[#This Row],[USD List / Unit]]*$I$3</f>
        <v>46.88</v>
      </c>
      <c r="J38" s="6">
        <v>627998004911</v>
      </c>
      <c r="K38" s="1"/>
      <c r="L38" s="1" t="s">
        <v>171</v>
      </c>
      <c r="M38" s="1" t="s">
        <v>317</v>
      </c>
      <c r="N38" s="1"/>
      <c r="O38" s="1"/>
      <c r="P38" s="2">
        <v>0</v>
      </c>
      <c r="Q38" s="2">
        <v>0</v>
      </c>
      <c r="R38" s="1" t="s">
        <v>926</v>
      </c>
      <c r="S38" s="1" t="s">
        <v>2346</v>
      </c>
      <c r="T38" s="1" t="s">
        <v>4903</v>
      </c>
      <c r="U38" s="1" t="s">
        <v>2347</v>
      </c>
      <c r="V38" s="1" t="s">
        <v>4</v>
      </c>
      <c r="W38" s="1" t="s">
        <v>2348</v>
      </c>
      <c r="X38" s="1" t="s">
        <v>6</v>
      </c>
    </row>
    <row r="39" spans="1:24" x14ac:dyDescent="0.2">
      <c r="A39" s="1" t="s">
        <v>101</v>
      </c>
      <c r="B39" s="1" t="s">
        <v>2375</v>
      </c>
      <c r="C39" s="1" t="s">
        <v>2376</v>
      </c>
      <c r="D39" s="4" t="s">
        <v>2</v>
      </c>
      <c r="E39" s="5">
        <v>1</v>
      </c>
      <c r="F39" s="5"/>
      <c r="G39" s="21">
        <v>92.6</v>
      </c>
      <c r="H39" s="14" t="s">
        <v>4642</v>
      </c>
      <c r="I39" s="19">
        <f>Parts_US[[#This Row],[USD List / Unit]]*$I$3</f>
        <v>92.6</v>
      </c>
      <c r="J39" s="6">
        <v>627998002108</v>
      </c>
      <c r="K39" s="1"/>
      <c r="L39" s="1" t="s">
        <v>171</v>
      </c>
      <c r="M39" s="1" t="s">
        <v>2377</v>
      </c>
      <c r="N39" s="1"/>
      <c r="O39" s="1"/>
      <c r="P39" s="2">
        <v>0.1</v>
      </c>
      <c r="Q39" s="2">
        <v>0.1</v>
      </c>
      <c r="R39" s="1" t="s">
        <v>926</v>
      </c>
      <c r="S39" s="1" t="s">
        <v>2378</v>
      </c>
      <c r="T39" s="1" t="s">
        <v>987</v>
      </c>
      <c r="U39" s="1" t="s">
        <v>2379</v>
      </c>
      <c r="V39" s="1" t="s">
        <v>4</v>
      </c>
      <c r="W39" s="1" t="s">
        <v>2380</v>
      </c>
      <c r="X39" s="1" t="s">
        <v>6</v>
      </c>
    </row>
    <row r="40" spans="1:24" x14ac:dyDescent="0.2">
      <c r="A40" s="1" t="s">
        <v>101</v>
      </c>
      <c r="B40" s="1" t="s">
        <v>2381</v>
      </c>
      <c r="C40" s="1" t="s">
        <v>2382</v>
      </c>
      <c r="D40" s="4" t="s">
        <v>2</v>
      </c>
      <c r="E40" s="5">
        <v>1</v>
      </c>
      <c r="F40" s="5"/>
      <c r="G40" s="21">
        <v>80.56</v>
      </c>
      <c r="H40" s="14" t="s">
        <v>4642</v>
      </c>
      <c r="I40" s="19">
        <f>Parts_US[[#This Row],[USD List / Unit]]*$I$3</f>
        <v>80.56</v>
      </c>
      <c r="J40" s="6">
        <v>627998002115</v>
      </c>
      <c r="K40" s="1"/>
      <c r="L40" s="1" t="s">
        <v>171</v>
      </c>
      <c r="M40" s="1" t="s">
        <v>2377</v>
      </c>
      <c r="N40" s="1"/>
      <c r="O40" s="1"/>
      <c r="P40" s="2">
        <v>0.1</v>
      </c>
      <c r="Q40" s="2">
        <v>0.1</v>
      </c>
      <c r="R40" s="1" t="s">
        <v>926</v>
      </c>
      <c r="S40" s="1" t="s">
        <v>2383</v>
      </c>
      <c r="T40" s="1" t="s">
        <v>987</v>
      </c>
      <c r="U40" s="1" t="s">
        <v>2384</v>
      </c>
      <c r="V40" s="1" t="s">
        <v>4</v>
      </c>
      <c r="W40" s="1" t="s">
        <v>2385</v>
      </c>
      <c r="X40" s="1" t="s">
        <v>6</v>
      </c>
    </row>
    <row r="41" spans="1:24" x14ac:dyDescent="0.2">
      <c r="A41" s="1" t="s">
        <v>101</v>
      </c>
      <c r="B41" s="1" t="s">
        <v>2386</v>
      </c>
      <c r="C41" s="1" t="s">
        <v>2387</v>
      </c>
      <c r="D41" s="4" t="s">
        <v>2</v>
      </c>
      <c r="E41" s="5">
        <v>1</v>
      </c>
      <c r="F41" s="5"/>
      <c r="G41" s="21">
        <v>100.48</v>
      </c>
      <c r="H41" s="14" t="s">
        <v>4642</v>
      </c>
      <c r="I41" s="19">
        <f>Parts_US[[#This Row],[USD List / Unit]]*$I$3</f>
        <v>100.48</v>
      </c>
      <c r="J41" s="6">
        <v>627998002122</v>
      </c>
      <c r="K41" s="1"/>
      <c r="L41" s="1" t="s">
        <v>171</v>
      </c>
      <c r="M41" s="1" t="s">
        <v>2377</v>
      </c>
      <c r="N41" s="1"/>
      <c r="O41" s="1"/>
      <c r="P41" s="2">
        <v>0.1</v>
      </c>
      <c r="Q41" s="2">
        <v>0.1</v>
      </c>
      <c r="R41" s="1" t="s">
        <v>926</v>
      </c>
      <c r="S41" s="1" t="s">
        <v>2388</v>
      </c>
      <c r="T41" s="1" t="s">
        <v>987</v>
      </c>
      <c r="U41" s="1" t="s">
        <v>2389</v>
      </c>
      <c r="V41" s="1" t="s">
        <v>4</v>
      </c>
      <c r="W41" s="1" t="s">
        <v>2390</v>
      </c>
      <c r="X41" s="1" t="s">
        <v>6</v>
      </c>
    </row>
    <row r="42" spans="1:24" x14ac:dyDescent="0.2">
      <c r="A42" s="1" t="s">
        <v>101</v>
      </c>
      <c r="B42" s="1" t="s">
        <v>2391</v>
      </c>
      <c r="C42" s="1" t="s">
        <v>2392</v>
      </c>
      <c r="D42" s="4" t="s">
        <v>2</v>
      </c>
      <c r="E42" s="5">
        <v>1</v>
      </c>
      <c r="F42" s="5">
        <v>10</v>
      </c>
      <c r="G42" s="21">
        <v>129.88999999999999</v>
      </c>
      <c r="H42" s="14" t="s">
        <v>4642</v>
      </c>
      <c r="I42" s="19">
        <f>Parts_US[[#This Row],[USD List / Unit]]*$I$3</f>
        <v>129.88999999999999</v>
      </c>
      <c r="J42" s="6">
        <v>627998002139</v>
      </c>
      <c r="K42" s="1"/>
      <c r="L42" s="1" t="s">
        <v>171</v>
      </c>
      <c r="M42" s="1" t="s">
        <v>2377</v>
      </c>
      <c r="N42" s="1"/>
      <c r="O42" s="1"/>
      <c r="P42" s="2">
        <v>0.21</v>
      </c>
      <c r="Q42" s="2">
        <v>0.21</v>
      </c>
      <c r="R42" s="1" t="s">
        <v>926</v>
      </c>
      <c r="S42" s="1" t="s">
        <v>2393</v>
      </c>
      <c r="T42" s="1" t="s">
        <v>987</v>
      </c>
      <c r="U42" s="1" t="s">
        <v>2394</v>
      </c>
      <c r="V42" s="1" t="s">
        <v>4</v>
      </c>
      <c r="W42" s="1" t="s">
        <v>2395</v>
      </c>
      <c r="X42" s="1" t="s">
        <v>6</v>
      </c>
    </row>
    <row r="43" spans="1:24" x14ac:dyDescent="0.2">
      <c r="A43" s="1" t="s">
        <v>101</v>
      </c>
      <c r="B43" s="1" t="s">
        <v>2396</v>
      </c>
      <c r="C43" s="1" t="s">
        <v>2397</v>
      </c>
      <c r="D43" s="4" t="s">
        <v>2</v>
      </c>
      <c r="E43" s="5">
        <v>1</v>
      </c>
      <c r="F43" s="5">
        <v>10</v>
      </c>
      <c r="G43" s="21">
        <v>139.69</v>
      </c>
      <c r="H43" s="14" t="s">
        <v>4642</v>
      </c>
      <c r="I43" s="19">
        <f>Parts_US[[#This Row],[USD List / Unit]]*$I$3</f>
        <v>139.69</v>
      </c>
      <c r="J43" s="6">
        <v>627998002146</v>
      </c>
      <c r="K43" s="1"/>
      <c r="L43" s="1" t="s">
        <v>171</v>
      </c>
      <c r="M43" s="1" t="s">
        <v>2377</v>
      </c>
      <c r="N43" s="1"/>
      <c r="O43" s="1"/>
      <c r="P43" s="2">
        <v>0.27</v>
      </c>
      <c r="Q43" s="2">
        <v>0.27</v>
      </c>
      <c r="R43" s="1" t="s">
        <v>926</v>
      </c>
      <c r="S43" s="1" t="s">
        <v>2398</v>
      </c>
      <c r="T43" s="1" t="s">
        <v>4904</v>
      </c>
      <c r="U43" s="1" t="s">
        <v>2399</v>
      </c>
      <c r="V43" s="1" t="s">
        <v>4</v>
      </c>
      <c r="W43" s="1" t="s">
        <v>2400</v>
      </c>
      <c r="X43" s="1" t="s">
        <v>6</v>
      </c>
    </row>
    <row r="44" spans="1:24" x14ac:dyDescent="0.2">
      <c r="A44" s="1"/>
      <c r="B44" s="1" t="s">
        <v>2402</v>
      </c>
      <c r="C44" s="1" t="s">
        <v>2403</v>
      </c>
      <c r="D44" s="4" t="s">
        <v>2</v>
      </c>
      <c r="E44" s="5">
        <v>1</v>
      </c>
      <c r="F44" s="5"/>
      <c r="G44" s="21">
        <v>121.67</v>
      </c>
      <c r="H44" s="14" t="s">
        <v>4642</v>
      </c>
      <c r="I44" s="19">
        <f>Parts_US[[#This Row],[USD List / Unit]]*$I$3</f>
        <v>121.67</v>
      </c>
      <c r="J44" s="6">
        <v>627998015320</v>
      </c>
      <c r="K44" s="1"/>
      <c r="L44" s="1" t="s">
        <v>206</v>
      </c>
      <c r="M44" s="1" t="s">
        <v>225</v>
      </c>
      <c r="N44" s="1"/>
      <c r="O44" s="1"/>
      <c r="P44" s="2">
        <v>0</v>
      </c>
      <c r="Q44" s="2">
        <v>0</v>
      </c>
      <c r="R44" s="1" t="s">
        <v>926</v>
      </c>
      <c r="S44" s="1" t="s">
        <v>2404</v>
      </c>
      <c r="T44" s="1" t="s">
        <v>2405</v>
      </c>
      <c r="U44" s="1"/>
      <c r="V44" s="1" t="s">
        <v>4</v>
      </c>
      <c r="W44" s="1"/>
      <c r="X44" s="1" t="s">
        <v>6</v>
      </c>
    </row>
    <row r="45" spans="1:24" x14ac:dyDescent="0.2">
      <c r="A45" s="1"/>
      <c r="B45" s="1" t="s">
        <v>2408</v>
      </c>
      <c r="C45" s="1" t="s">
        <v>2409</v>
      </c>
      <c r="D45" s="4" t="s">
        <v>2</v>
      </c>
      <c r="E45" s="5">
        <v>1</v>
      </c>
      <c r="F45" s="5"/>
      <c r="G45" s="21">
        <v>106.48</v>
      </c>
      <c r="H45" s="14" t="s">
        <v>4642</v>
      </c>
      <c r="I45" s="19">
        <f>Parts_US[[#This Row],[USD List / Unit]]*$I$3</f>
        <v>106.48</v>
      </c>
      <c r="J45" s="6">
        <v>627998015368</v>
      </c>
      <c r="K45" s="1"/>
      <c r="L45" s="1" t="s">
        <v>206</v>
      </c>
      <c r="M45" s="1" t="s">
        <v>225</v>
      </c>
      <c r="N45" s="1"/>
      <c r="O45" s="1"/>
      <c r="P45" s="2">
        <v>0</v>
      </c>
      <c r="Q45" s="2">
        <v>0</v>
      </c>
      <c r="R45" s="1" t="s">
        <v>926</v>
      </c>
      <c r="S45" s="1" t="s">
        <v>2410</v>
      </c>
      <c r="T45" s="1" t="s">
        <v>2411</v>
      </c>
      <c r="U45" s="1"/>
      <c r="V45" s="1" t="s">
        <v>4</v>
      </c>
      <c r="W45" s="1"/>
      <c r="X45" s="1" t="s">
        <v>6</v>
      </c>
    </row>
    <row r="46" spans="1:24" x14ac:dyDescent="0.2">
      <c r="A46" s="1"/>
      <c r="B46" s="1" t="s">
        <v>2413</v>
      </c>
      <c r="C46" s="1" t="s">
        <v>2414</v>
      </c>
      <c r="D46" s="4" t="s">
        <v>2</v>
      </c>
      <c r="E46" s="5">
        <v>1</v>
      </c>
      <c r="F46" s="5"/>
      <c r="G46" s="21">
        <v>106.48</v>
      </c>
      <c r="H46" s="14" t="s">
        <v>4642</v>
      </c>
      <c r="I46" s="19">
        <f>Parts_US[[#This Row],[USD List / Unit]]*$I$3</f>
        <v>106.48</v>
      </c>
      <c r="J46" s="6">
        <v>627998015375</v>
      </c>
      <c r="K46" s="1"/>
      <c r="L46" s="1" t="s">
        <v>206</v>
      </c>
      <c r="M46" s="1" t="s">
        <v>225</v>
      </c>
      <c r="N46" s="1"/>
      <c r="O46" s="1"/>
      <c r="P46" s="2">
        <v>0</v>
      </c>
      <c r="Q46" s="2">
        <v>0</v>
      </c>
      <c r="R46" s="1" t="s">
        <v>926</v>
      </c>
      <c r="S46" s="1" t="s">
        <v>2415</v>
      </c>
      <c r="T46" s="1" t="s">
        <v>2405</v>
      </c>
      <c r="U46" s="1"/>
      <c r="V46" s="1" t="s">
        <v>4</v>
      </c>
      <c r="W46" s="1"/>
      <c r="X46" s="1" t="s">
        <v>6</v>
      </c>
    </row>
    <row r="47" spans="1:24" x14ac:dyDescent="0.2">
      <c r="A47" s="1" t="s">
        <v>101</v>
      </c>
      <c r="B47" s="1" t="s">
        <v>2434</v>
      </c>
      <c r="C47" s="1" t="s">
        <v>2435</v>
      </c>
      <c r="D47" s="4" t="s">
        <v>2</v>
      </c>
      <c r="E47" s="5">
        <v>1</v>
      </c>
      <c r="F47" s="5"/>
      <c r="G47" s="21">
        <v>138.51</v>
      </c>
      <c r="H47" s="14" t="s">
        <v>4642</v>
      </c>
      <c r="I47" s="19">
        <f>Parts_US[[#This Row],[USD List / Unit]]*$I$3</f>
        <v>138.51</v>
      </c>
      <c r="J47" s="6">
        <v>627998007165</v>
      </c>
      <c r="K47" s="1"/>
      <c r="L47" s="1" t="s">
        <v>171</v>
      </c>
      <c r="M47" s="1" t="s">
        <v>2349</v>
      </c>
      <c r="N47" s="1"/>
      <c r="O47" s="1"/>
      <c r="P47" s="2">
        <v>0</v>
      </c>
      <c r="Q47" s="2">
        <v>0</v>
      </c>
      <c r="R47" s="1" t="s">
        <v>926</v>
      </c>
      <c r="S47" s="1" t="s">
        <v>2436</v>
      </c>
      <c r="T47" s="1" t="s">
        <v>4908</v>
      </c>
      <c r="U47" s="1" t="s">
        <v>2437</v>
      </c>
      <c r="V47" s="1" t="s">
        <v>4</v>
      </c>
      <c r="W47" s="1" t="s">
        <v>2438</v>
      </c>
      <c r="X47" s="1" t="s">
        <v>6</v>
      </c>
    </row>
    <row r="48" spans="1:24" x14ac:dyDescent="0.2">
      <c r="A48" s="1" t="s">
        <v>101</v>
      </c>
      <c r="B48" s="1" t="s">
        <v>2439</v>
      </c>
      <c r="C48" s="1" t="s">
        <v>2440</v>
      </c>
      <c r="D48" s="4" t="s">
        <v>2</v>
      </c>
      <c r="E48" s="5">
        <v>1</v>
      </c>
      <c r="F48" s="5"/>
      <c r="G48" s="21">
        <v>461.16</v>
      </c>
      <c r="H48" s="14" t="s">
        <v>4642</v>
      </c>
      <c r="I48" s="19">
        <f>Parts_US[[#This Row],[USD List / Unit]]*$I$3</f>
        <v>461.16</v>
      </c>
      <c r="J48" s="6">
        <v>627998002337</v>
      </c>
      <c r="K48" s="1" t="s">
        <v>2441</v>
      </c>
      <c r="L48" s="1" t="s">
        <v>2442</v>
      </c>
      <c r="M48" s="1" t="s">
        <v>317</v>
      </c>
      <c r="N48" s="1"/>
      <c r="O48" s="1"/>
      <c r="P48" s="2">
        <v>0.75</v>
      </c>
      <c r="Q48" s="2">
        <v>0.75</v>
      </c>
      <c r="R48" s="1" t="s">
        <v>926</v>
      </c>
      <c r="S48" s="1" t="s">
        <v>2443</v>
      </c>
      <c r="T48" s="1" t="s">
        <v>4909</v>
      </c>
      <c r="U48" s="1" t="s">
        <v>2444</v>
      </c>
      <c r="V48" s="1" t="s">
        <v>4</v>
      </c>
      <c r="W48" s="1" t="s">
        <v>2445</v>
      </c>
      <c r="X48" s="1" t="s">
        <v>6</v>
      </c>
    </row>
    <row r="49" spans="1:24" x14ac:dyDescent="0.2">
      <c r="A49" s="1" t="s">
        <v>101</v>
      </c>
      <c r="B49" s="1" t="s">
        <v>2453</v>
      </c>
      <c r="C49" s="1" t="s">
        <v>2454</v>
      </c>
      <c r="D49" s="4" t="s">
        <v>2</v>
      </c>
      <c r="E49" s="5">
        <v>1</v>
      </c>
      <c r="F49" s="5">
        <v>25</v>
      </c>
      <c r="G49" s="21">
        <v>16.93</v>
      </c>
      <c r="H49" s="14" t="s">
        <v>4673</v>
      </c>
      <c r="I49" s="19">
        <f>Parts_US[[#This Row],[USD List / Unit]]*$I$3</f>
        <v>16.93</v>
      </c>
      <c r="J49" s="6">
        <v>627998002498</v>
      </c>
      <c r="K49" s="1"/>
      <c r="L49" s="1" t="s">
        <v>363</v>
      </c>
      <c r="M49" s="1" t="s">
        <v>2449</v>
      </c>
      <c r="N49" s="1"/>
      <c r="O49" s="1"/>
      <c r="P49" s="2">
        <v>0.12</v>
      </c>
      <c r="Q49" s="2">
        <v>0.12</v>
      </c>
      <c r="R49" s="1" t="s">
        <v>926</v>
      </c>
      <c r="S49" s="1" t="s">
        <v>2455</v>
      </c>
      <c r="T49" s="1" t="s">
        <v>987</v>
      </c>
      <c r="U49" s="1" t="s">
        <v>2456</v>
      </c>
      <c r="V49" s="1" t="s">
        <v>4</v>
      </c>
      <c r="W49" s="1" t="s">
        <v>2457</v>
      </c>
      <c r="X49" s="1" t="s">
        <v>6</v>
      </c>
    </row>
    <row r="50" spans="1:24" x14ac:dyDescent="0.2">
      <c r="A50" s="1"/>
      <c r="B50" s="1" t="s">
        <v>2482</v>
      </c>
      <c r="C50" s="1" t="s">
        <v>2483</v>
      </c>
      <c r="D50" s="4" t="s">
        <v>2</v>
      </c>
      <c r="E50" s="5">
        <v>1</v>
      </c>
      <c r="F50" s="5"/>
      <c r="G50" s="21">
        <v>44.31</v>
      </c>
      <c r="H50" s="14" t="s">
        <v>4681</v>
      </c>
      <c r="I50" s="19">
        <f>Parts_US[[#This Row],[USD List / Unit]]*$I$3</f>
        <v>44.31</v>
      </c>
      <c r="J50" s="6">
        <v>627998012251</v>
      </c>
      <c r="K50" s="1"/>
      <c r="L50" s="1" t="s">
        <v>171</v>
      </c>
      <c r="M50" s="1" t="s">
        <v>2484</v>
      </c>
      <c r="N50" s="1"/>
      <c r="O50" s="1"/>
      <c r="P50" s="2">
        <v>0</v>
      </c>
      <c r="Q50" s="2">
        <v>0</v>
      </c>
      <c r="R50" s="1" t="s">
        <v>926</v>
      </c>
      <c r="S50" s="1" t="s">
        <v>2485</v>
      </c>
      <c r="T50" s="1"/>
      <c r="U50" s="1" t="s">
        <v>2486</v>
      </c>
      <c r="V50" s="1" t="s">
        <v>4</v>
      </c>
      <c r="W50" s="1" t="s">
        <v>2487</v>
      </c>
      <c r="X50" s="1" t="s">
        <v>6</v>
      </c>
    </row>
    <row r="51" spans="1:24" x14ac:dyDescent="0.2">
      <c r="A51" s="1"/>
      <c r="B51" s="1" t="s">
        <v>2511</v>
      </c>
      <c r="C51" s="1" t="s">
        <v>2512</v>
      </c>
      <c r="D51" s="4" t="s">
        <v>2</v>
      </c>
      <c r="E51" s="5">
        <v>1</v>
      </c>
      <c r="F51" s="5"/>
      <c r="G51" s="21">
        <v>46.07</v>
      </c>
      <c r="H51" s="14" t="s">
        <v>4681</v>
      </c>
      <c r="I51" s="19">
        <f>Parts_US[[#This Row],[USD List / Unit]]*$I$3</f>
        <v>46.07</v>
      </c>
      <c r="J51" s="6">
        <v>627998004959</v>
      </c>
      <c r="K51" s="1"/>
      <c r="L51" s="1" t="s">
        <v>171</v>
      </c>
      <c r="M51" s="1" t="s">
        <v>317</v>
      </c>
      <c r="N51" s="1"/>
      <c r="O51" s="1"/>
      <c r="P51" s="2">
        <v>0</v>
      </c>
      <c r="Q51" s="2">
        <v>0</v>
      </c>
      <c r="R51" s="1" t="s">
        <v>926</v>
      </c>
      <c r="S51" s="1" t="s">
        <v>2513</v>
      </c>
      <c r="T51" s="1"/>
      <c r="U51" s="1" t="s">
        <v>2514</v>
      </c>
      <c r="V51" s="1" t="s">
        <v>4</v>
      </c>
      <c r="W51" s="1" t="s">
        <v>2515</v>
      </c>
      <c r="X51" s="1" t="s">
        <v>6</v>
      </c>
    </row>
    <row r="52" spans="1:24" x14ac:dyDescent="0.2">
      <c r="A52" s="1" t="s">
        <v>101</v>
      </c>
      <c r="B52" s="1" t="s">
        <v>2552</v>
      </c>
      <c r="C52" s="1" t="s">
        <v>2553</v>
      </c>
      <c r="D52" s="4" t="s">
        <v>2</v>
      </c>
      <c r="E52" s="5">
        <v>1</v>
      </c>
      <c r="F52" s="5"/>
      <c r="G52" s="21">
        <v>5.42</v>
      </c>
      <c r="H52" s="14" t="s">
        <v>4673</v>
      </c>
      <c r="I52" s="19">
        <f>Parts_US[[#This Row],[USD List / Unit]]*$I$3</f>
        <v>5.42</v>
      </c>
      <c r="J52" s="6">
        <v>627998012275</v>
      </c>
      <c r="K52" s="1"/>
      <c r="L52" s="1" t="s">
        <v>152</v>
      </c>
      <c r="M52" s="1" t="s">
        <v>2554</v>
      </c>
      <c r="N52" s="1"/>
      <c r="O52" s="1"/>
      <c r="P52" s="2">
        <v>0</v>
      </c>
      <c r="Q52" s="2">
        <v>0</v>
      </c>
      <c r="R52" s="1" t="s">
        <v>926</v>
      </c>
      <c r="S52" s="1" t="s">
        <v>2555</v>
      </c>
      <c r="T52" s="1" t="s">
        <v>2556</v>
      </c>
      <c r="U52" s="1" t="s">
        <v>2557</v>
      </c>
      <c r="V52" s="1" t="s">
        <v>4</v>
      </c>
      <c r="W52" s="1" t="s">
        <v>2558</v>
      </c>
      <c r="X52" s="1" t="s">
        <v>6</v>
      </c>
    </row>
    <row r="53" spans="1:24" x14ac:dyDescent="0.2">
      <c r="A53" s="1"/>
      <c r="B53" s="1" t="s">
        <v>2563</v>
      </c>
      <c r="C53" s="1" t="s">
        <v>2564</v>
      </c>
      <c r="D53" s="4" t="s">
        <v>2</v>
      </c>
      <c r="E53" s="5">
        <v>1</v>
      </c>
      <c r="F53" s="5"/>
      <c r="G53" s="21">
        <v>32.22</v>
      </c>
      <c r="H53" s="14" t="s">
        <v>4681</v>
      </c>
      <c r="I53" s="19">
        <f>Parts_US[[#This Row],[USD List / Unit]]*$I$3</f>
        <v>32.22</v>
      </c>
      <c r="J53" s="6">
        <v>627998004881</v>
      </c>
      <c r="K53" s="1"/>
      <c r="L53" s="1" t="s">
        <v>171</v>
      </c>
      <c r="M53" s="1" t="s">
        <v>2377</v>
      </c>
      <c r="N53" s="1"/>
      <c r="O53" s="1"/>
      <c r="P53" s="2">
        <v>0.5</v>
      </c>
      <c r="Q53" s="2">
        <v>0.5</v>
      </c>
      <c r="R53" s="1" t="s">
        <v>926</v>
      </c>
      <c r="S53" s="1" t="s">
        <v>2565</v>
      </c>
      <c r="T53" s="1" t="s">
        <v>2566</v>
      </c>
      <c r="U53" s="1" t="s">
        <v>2567</v>
      </c>
      <c r="V53" s="1" t="s">
        <v>4</v>
      </c>
      <c r="W53" s="1" t="s">
        <v>2568</v>
      </c>
      <c r="X53" s="1" t="s">
        <v>6</v>
      </c>
    </row>
    <row r="54" spans="1:24" x14ac:dyDescent="0.2">
      <c r="A54" s="1"/>
      <c r="B54" s="1" t="s">
        <v>2569</v>
      </c>
      <c r="C54" s="1" t="s">
        <v>2570</v>
      </c>
      <c r="D54" s="4" t="s">
        <v>2</v>
      </c>
      <c r="E54" s="5">
        <v>1</v>
      </c>
      <c r="F54" s="5"/>
      <c r="G54" s="21">
        <v>24.51</v>
      </c>
      <c r="H54" s="14" t="s">
        <v>4673</v>
      </c>
      <c r="I54" s="19">
        <f>Parts_US[[#This Row],[USD List / Unit]]*$I$3</f>
        <v>24.51</v>
      </c>
      <c r="J54" s="6">
        <v>627998004898</v>
      </c>
      <c r="K54" s="1"/>
      <c r="L54" s="1" t="s">
        <v>171</v>
      </c>
      <c r="M54" s="1" t="s">
        <v>2377</v>
      </c>
      <c r="N54" s="1"/>
      <c r="O54" s="1"/>
      <c r="P54" s="2">
        <v>0.13</v>
      </c>
      <c r="Q54" s="2">
        <v>0.13</v>
      </c>
      <c r="R54" s="1" t="s">
        <v>926</v>
      </c>
      <c r="S54" s="1" t="s">
        <v>2571</v>
      </c>
      <c r="T54" s="1" t="s">
        <v>2572</v>
      </c>
      <c r="U54" s="1" t="s">
        <v>2573</v>
      </c>
      <c r="V54" s="1" t="s">
        <v>4</v>
      </c>
      <c r="W54" s="1" t="s">
        <v>2574</v>
      </c>
      <c r="X54" s="1" t="s">
        <v>6</v>
      </c>
    </row>
    <row r="55" spans="1:24" x14ac:dyDescent="0.2">
      <c r="A55" s="1"/>
      <c r="B55" s="1" t="s">
        <v>2575</v>
      </c>
      <c r="C55" s="1" t="s">
        <v>2576</v>
      </c>
      <c r="D55" s="4" t="s">
        <v>2</v>
      </c>
      <c r="E55" s="5">
        <v>1</v>
      </c>
      <c r="F55" s="5"/>
      <c r="G55" s="21">
        <v>57.68</v>
      </c>
      <c r="H55" s="14" t="s">
        <v>4673</v>
      </c>
      <c r="I55" s="19">
        <f>Parts_US[[#This Row],[USD List / Unit]]*$I$3</f>
        <v>57.68</v>
      </c>
      <c r="J55" s="6">
        <v>627998005581</v>
      </c>
      <c r="K55" s="1" t="s">
        <v>2577</v>
      </c>
      <c r="L55" s="1" t="s">
        <v>171</v>
      </c>
      <c r="M55" s="1" t="s">
        <v>2377</v>
      </c>
      <c r="N55" s="1"/>
      <c r="O55" s="1"/>
      <c r="P55" s="2">
        <v>0.13</v>
      </c>
      <c r="Q55" s="2">
        <v>0.13</v>
      </c>
      <c r="R55" s="1" t="s">
        <v>926</v>
      </c>
      <c r="S55" s="1" t="s">
        <v>2578</v>
      </c>
      <c r="T55" s="1" t="s">
        <v>2579</v>
      </c>
      <c r="U55" s="1" t="s">
        <v>2580</v>
      </c>
      <c r="V55" s="1" t="s">
        <v>4</v>
      </c>
      <c r="W55" s="1" t="s">
        <v>2581</v>
      </c>
      <c r="X55" s="1" t="s">
        <v>6</v>
      </c>
    </row>
    <row r="56" spans="1:24" x14ac:dyDescent="0.2">
      <c r="A56" s="1"/>
      <c r="B56" s="1" t="s">
        <v>2582</v>
      </c>
      <c r="C56" s="1" t="s">
        <v>2583</v>
      </c>
      <c r="D56" s="4" t="s">
        <v>2</v>
      </c>
      <c r="E56" s="5">
        <v>1</v>
      </c>
      <c r="F56" s="5"/>
      <c r="G56" s="21">
        <v>59.78</v>
      </c>
      <c r="H56" s="14" t="s">
        <v>4673</v>
      </c>
      <c r="I56" s="19">
        <f>Parts_US[[#This Row],[USD List / Unit]]*$I$3</f>
        <v>59.78</v>
      </c>
      <c r="J56" s="6">
        <v>627998012282</v>
      </c>
      <c r="K56" s="1"/>
      <c r="L56" s="1" t="s">
        <v>171</v>
      </c>
      <c r="M56" s="1" t="s">
        <v>2377</v>
      </c>
      <c r="N56" s="1"/>
      <c r="O56" s="1" t="s">
        <v>4547</v>
      </c>
      <c r="P56" s="2">
        <v>0</v>
      </c>
      <c r="Q56" s="2">
        <v>0</v>
      </c>
      <c r="R56" s="1" t="s">
        <v>926</v>
      </c>
      <c r="S56" s="1" t="s">
        <v>2584</v>
      </c>
      <c r="T56" s="1" t="s">
        <v>2585</v>
      </c>
      <c r="U56" s="1" t="s">
        <v>2586</v>
      </c>
      <c r="V56" s="1" t="s">
        <v>4</v>
      </c>
      <c r="W56" s="1" t="s">
        <v>2587</v>
      </c>
      <c r="X56" s="1" t="s">
        <v>6</v>
      </c>
    </row>
    <row r="57" spans="1:24" x14ac:dyDescent="0.2">
      <c r="A57" s="1"/>
      <c r="B57" s="1" t="s">
        <v>2588</v>
      </c>
      <c r="C57" s="1" t="s">
        <v>2589</v>
      </c>
      <c r="D57" s="4" t="s">
        <v>2</v>
      </c>
      <c r="E57" s="5">
        <v>1</v>
      </c>
      <c r="F57" s="5"/>
      <c r="G57" s="21">
        <v>11.66</v>
      </c>
      <c r="H57" s="14" t="s">
        <v>4673</v>
      </c>
      <c r="I57" s="19">
        <f>Parts_US[[#This Row],[USD List / Unit]]*$I$3</f>
        <v>11.66</v>
      </c>
      <c r="J57" s="6">
        <v>627998005598</v>
      </c>
      <c r="K57" s="1" t="s">
        <v>2590</v>
      </c>
      <c r="L57" s="1" t="s">
        <v>171</v>
      </c>
      <c r="M57" s="1" t="s">
        <v>317</v>
      </c>
      <c r="N57" s="1"/>
      <c r="O57" s="1"/>
      <c r="P57" s="2">
        <v>0.1</v>
      </c>
      <c r="Q57" s="2">
        <v>0.1</v>
      </c>
      <c r="R57" s="1" t="s">
        <v>926</v>
      </c>
      <c r="S57" s="1" t="s">
        <v>2591</v>
      </c>
      <c r="T57" s="1" t="s">
        <v>2592</v>
      </c>
      <c r="U57" s="1" t="s">
        <v>2593</v>
      </c>
      <c r="V57" s="1" t="s">
        <v>4</v>
      </c>
      <c r="W57" s="1" t="s">
        <v>2594</v>
      </c>
      <c r="X57" s="1" t="s">
        <v>6</v>
      </c>
    </row>
    <row r="58" spans="1:24" x14ac:dyDescent="0.2">
      <c r="A58" s="1"/>
      <c r="B58" s="1" t="s">
        <v>2595</v>
      </c>
      <c r="C58" s="1" t="s">
        <v>2596</v>
      </c>
      <c r="D58" s="4" t="s">
        <v>2</v>
      </c>
      <c r="E58" s="5">
        <v>1</v>
      </c>
      <c r="F58" s="5"/>
      <c r="G58" s="21">
        <v>11.73</v>
      </c>
      <c r="H58" s="14" t="s">
        <v>4673</v>
      </c>
      <c r="I58" s="19">
        <f>Parts_US[[#This Row],[USD List / Unit]]*$I$3</f>
        <v>11.73</v>
      </c>
      <c r="J58" s="6">
        <v>627998005604</v>
      </c>
      <c r="K58" s="1" t="s">
        <v>2597</v>
      </c>
      <c r="L58" s="1" t="s">
        <v>171</v>
      </c>
      <c r="M58" s="1" t="s">
        <v>225</v>
      </c>
      <c r="N58" s="1"/>
      <c r="O58" s="1"/>
      <c r="P58" s="2">
        <v>0</v>
      </c>
      <c r="Q58" s="2">
        <v>0</v>
      </c>
      <c r="R58" s="1" t="s">
        <v>926</v>
      </c>
      <c r="S58" s="1" t="s">
        <v>2598</v>
      </c>
      <c r="T58" s="1"/>
      <c r="U58" s="1" t="s">
        <v>2599</v>
      </c>
      <c r="V58" s="1" t="s">
        <v>4</v>
      </c>
      <c r="W58" s="1" t="s">
        <v>2600</v>
      </c>
      <c r="X58" s="1" t="s">
        <v>6</v>
      </c>
    </row>
    <row r="59" spans="1:24" x14ac:dyDescent="0.2">
      <c r="A59" s="1"/>
      <c r="B59" s="1" t="s">
        <v>2601</v>
      </c>
      <c r="C59" s="1" t="s">
        <v>2602</v>
      </c>
      <c r="D59" s="4" t="s">
        <v>954</v>
      </c>
      <c r="E59" s="5">
        <v>1</v>
      </c>
      <c r="F59" s="5"/>
      <c r="G59" s="21">
        <v>255.34</v>
      </c>
      <c r="H59" s="14" t="s">
        <v>4673</v>
      </c>
      <c r="I59" s="19">
        <f>Parts_US[[#This Row],[USD List / Unit]]*$I$3</f>
        <v>255.34</v>
      </c>
      <c r="J59" s="6">
        <v>627998006366</v>
      </c>
      <c r="K59" s="1"/>
      <c r="L59" s="1" t="s">
        <v>152</v>
      </c>
      <c r="M59" s="1" t="s">
        <v>2377</v>
      </c>
      <c r="N59" s="1"/>
      <c r="O59" s="1"/>
      <c r="P59" s="2">
        <v>2.4</v>
      </c>
      <c r="Q59" s="2">
        <v>2.4</v>
      </c>
      <c r="R59" s="1" t="s">
        <v>926</v>
      </c>
      <c r="S59" s="1" t="s">
        <v>2603</v>
      </c>
      <c r="T59" s="1"/>
      <c r="U59" s="1" t="s">
        <v>2604</v>
      </c>
      <c r="V59" s="1" t="s">
        <v>958</v>
      </c>
      <c r="W59" s="1" t="s">
        <v>2605</v>
      </c>
      <c r="X59" s="1" t="s">
        <v>960</v>
      </c>
    </row>
    <row r="60" spans="1:24" x14ac:dyDescent="0.2">
      <c r="A60" s="1" t="s">
        <v>101</v>
      </c>
      <c r="B60" s="1" t="s">
        <v>2606</v>
      </c>
      <c r="C60" s="1" t="s">
        <v>2607</v>
      </c>
      <c r="D60" s="4" t="s">
        <v>2</v>
      </c>
      <c r="E60" s="5">
        <v>1</v>
      </c>
      <c r="F60" s="5"/>
      <c r="G60" s="21">
        <v>4.2300000000000004</v>
      </c>
      <c r="H60" s="14" t="s">
        <v>4673</v>
      </c>
      <c r="I60" s="19">
        <f>Parts_US[[#This Row],[USD List / Unit]]*$I$3</f>
        <v>4.2300000000000004</v>
      </c>
      <c r="J60" s="6">
        <v>627998004935</v>
      </c>
      <c r="K60" s="1"/>
      <c r="L60" s="1" t="s">
        <v>171</v>
      </c>
      <c r="M60" s="1" t="s">
        <v>2554</v>
      </c>
      <c r="N60" s="1"/>
      <c r="O60" s="1"/>
      <c r="P60" s="2">
        <v>0</v>
      </c>
      <c r="Q60" s="2">
        <v>0</v>
      </c>
      <c r="R60" s="1" t="s">
        <v>926</v>
      </c>
      <c r="S60" s="1" t="s">
        <v>2608</v>
      </c>
      <c r="T60" s="1" t="s">
        <v>4910</v>
      </c>
      <c r="U60" s="1" t="s">
        <v>2609</v>
      </c>
      <c r="V60" s="1" t="s">
        <v>4</v>
      </c>
      <c r="W60" s="1" t="s">
        <v>2610</v>
      </c>
      <c r="X60" s="1" t="s">
        <v>6</v>
      </c>
    </row>
    <row r="61" spans="1:24" x14ac:dyDescent="0.2">
      <c r="A61" s="1"/>
      <c r="B61" s="1" t="s">
        <v>2611</v>
      </c>
      <c r="C61" s="1" t="s">
        <v>2612</v>
      </c>
      <c r="D61" s="4" t="s">
        <v>2</v>
      </c>
      <c r="E61" s="5">
        <v>1</v>
      </c>
      <c r="F61" s="5"/>
      <c r="G61" s="21">
        <v>5.89</v>
      </c>
      <c r="H61" s="14" t="s">
        <v>4673</v>
      </c>
      <c r="I61" s="19">
        <f>Parts_US[[#This Row],[USD List / Unit]]*$I$3</f>
        <v>5.89</v>
      </c>
      <c r="J61" s="6">
        <v>627998009954</v>
      </c>
      <c r="K61" s="1"/>
      <c r="L61" s="1" t="s">
        <v>171</v>
      </c>
      <c r="M61" s="1" t="s">
        <v>317</v>
      </c>
      <c r="N61" s="1"/>
      <c r="O61" s="1"/>
      <c r="P61" s="2">
        <v>0</v>
      </c>
      <c r="Q61" s="2">
        <v>0</v>
      </c>
      <c r="R61" s="1" t="s">
        <v>926</v>
      </c>
      <c r="S61" s="1" t="s">
        <v>2613</v>
      </c>
      <c r="T61" s="1" t="s">
        <v>2614</v>
      </c>
      <c r="U61" s="1" t="s">
        <v>2615</v>
      </c>
      <c r="V61" s="1" t="s">
        <v>4</v>
      </c>
      <c r="W61" s="1" t="s">
        <v>2616</v>
      </c>
      <c r="X61" s="1" t="s">
        <v>6</v>
      </c>
    </row>
    <row r="62" spans="1:24" x14ac:dyDescent="0.2">
      <c r="A62" s="1"/>
      <c r="B62" s="1" t="s">
        <v>2617</v>
      </c>
      <c r="C62" s="1" t="s">
        <v>2618</v>
      </c>
      <c r="D62" s="4" t="s">
        <v>2</v>
      </c>
      <c r="E62" s="5">
        <v>1</v>
      </c>
      <c r="F62" s="5"/>
      <c r="G62" s="21">
        <v>55.85</v>
      </c>
      <c r="H62" s="14" t="s">
        <v>4673</v>
      </c>
      <c r="I62" s="19">
        <f>Parts_US[[#This Row],[USD List / Unit]]*$I$3</f>
        <v>55.85</v>
      </c>
      <c r="J62" s="6">
        <v>627998006984</v>
      </c>
      <c r="K62" s="1"/>
      <c r="L62" s="1" t="s">
        <v>171</v>
      </c>
      <c r="M62" s="1" t="s">
        <v>2619</v>
      </c>
      <c r="N62" s="1"/>
      <c r="O62" s="1"/>
      <c r="P62" s="2">
        <v>0</v>
      </c>
      <c r="Q62" s="2">
        <v>0</v>
      </c>
      <c r="R62" s="1" t="s">
        <v>926</v>
      </c>
      <c r="S62" s="1" t="s">
        <v>2620</v>
      </c>
      <c r="T62" s="1"/>
      <c r="U62" s="1" t="s">
        <v>2621</v>
      </c>
      <c r="V62" s="1" t="s">
        <v>4</v>
      </c>
      <c r="W62" s="1" t="s">
        <v>2622</v>
      </c>
      <c r="X62" s="1" t="s">
        <v>6</v>
      </c>
    </row>
    <row r="63" spans="1:24" x14ac:dyDescent="0.2">
      <c r="A63" s="1"/>
      <c r="B63" s="1" t="s">
        <v>2626</v>
      </c>
      <c r="C63" s="1" t="s">
        <v>2627</v>
      </c>
      <c r="D63" s="4" t="s">
        <v>2</v>
      </c>
      <c r="E63" s="5">
        <v>1</v>
      </c>
      <c r="F63" s="5"/>
      <c r="G63" s="21">
        <v>321.48</v>
      </c>
      <c r="H63" s="14" t="s">
        <v>4673</v>
      </c>
      <c r="I63" s="19">
        <f>Parts_US[[#This Row],[USD List / Unit]]*$I$3</f>
        <v>321.48</v>
      </c>
      <c r="J63" s="6">
        <v>627998007011</v>
      </c>
      <c r="K63" s="1"/>
      <c r="L63" s="1" t="s">
        <v>171</v>
      </c>
      <c r="M63" s="1" t="s">
        <v>317</v>
      </c>
      <c r="N63" s="1"/>
      <c r="O63" s="1"/>
      <c r="P63" s="2">
        <v>2.04</v>
      </c>
      <c r="Q63" s="2">
        <v>2.04</v>
      </c>
      <c r="R63" s="1" t="s">
        <v>926</v>
      </c>
      <c r="S63" s="1" t="s">
        <v>2628</v>
      </c>
      <c r="T63" s="1" t="s">
        <v>2629</v>
      </c>
      <c r="U63" s="1" t="s">
        <v>2630</v>
      </c>
      <c r="V63" s="1" t="s">
        <v>4</v>
      </c>
      <c r="W63" s="1" t="s">
        <v>2631</v>
      </c>
      <c r="X63" s="1" t="s">
        <v>6</v>
      </c>
    </row>
    <row r="64" spans="1:24" x14ac:dyDescent="0.2">
      <c r="A64" s="1" t="s">
        <v>101</v>
      </c>
      <c r="B64" s="1" t="s">
        <v>2640</v>
      </c>
      <c r="C64" s="1" t="s">
        <v>2641</v>
      </c>
      <c r="D64" s="4" t="s">
        <v>508</v>
      </c>
      <c r="E64" s="5">
        <v>1</v>
      </c>
      <c r="F64" s="5">
        <v>10</v>
      </c>
      <c r="G64" s="21">
        <v>33.200000000000003</v>
      </c>
      <c r="H64" s="14" t="s">
        <v>4684</v>
      </c>
      <c r="I64" s="19">
        <f>Parts_US[[#This Row],[USD List / Unit]]*$I$3</f>
        <v>33.200000000000003</v>
      </c>
      <c r="J64" s="6">
        <v>627998002979</v>
      </c>
      <c r="K64" s="1"/>
      <c r="L64" s="1" t="s">
        <v>363</v>
      </c>
      <c r="M64" s="1" t="s">
        <v>2449</v>
      </c>
      <c r="N64" s="1"/>
      <c r="O64" s="1"/>
      <c r="P64" s="2">
        <v>0.17</v>
      </c>
      <c r="Q64" s="2">
        <v>0.17</v>
      </c>
      <c r="R64" s="1" t="s">
        <v>926</v>
      </c>
      <c r="S64" s="1" t="s">
        <v>2642</v>
      </c>
      <c r="T64" s="1" t="s">
        <v>987</v>
      </c>
      <c r="U64" s="1" t="s">
        <v>2643</v>
      </c>
      <c r="V64" s="1" t="s">
        <v>511</v>
      </c>
      <c r="W64" s="1" t="s">
        <v>2644</v>
      </c>
      <c r="X64" s="1" t="s">
        <v>513</v>
      </c>
    </row>
    <row r="65" spans="1:24" x14ac:dyDescent="0.2">
      <c r="A65" s="1" t="s">
        <v>101</v>
      </c>
      <c r="B65" s="1" t="s">
        <v>2653</v>
      </c>
      <c r="C65" s="1" t="s">
        <v>2654</v>
      </c>
      <c r="D65" s="4" t="s">
        <v>2</v>
      </c>
      <c r="E65" s="5">
        <v>1</v>
      </c>
      <c r="F65" s="5"/>
      <c r="G65" s="21">
        <v>1.75</v>
      </c>
      <c r="H65" s="14" t="s">
        <v>4686</v>
      </c>
      <c r="I65" s="19">
        <f>Parts_US[[#This Row],[USD List / Unit]]*$I$3</f>
        <v>1.75</v>
      </c>
      <c r="J65" s="6">
        <v>627998014330</v>
      </c>
      <c r="K65" s="1"/>
      <c r="L65" s="1" t="s">
        <v>152</v>
      </c>
      <c r="M65" s="1" t="s">
        <v>2554</v>
      </c>
      <c r="N65" s="1"/>
      <c r="O65" s="1"/>
      <c r="P65" s="2">
        <v>0</v>
      </c>
      <c r="Q65" s="2">
        <v>0</v>
      </c>
      <c r="R65" s="1" t="s">
        <v>926</v>
      </c>
      <c r="S65" s="1" t="s">
        <v>2655</v>
      </c>
      <c r="T65" s="1" t="s">
        <v>987</v>
      </c>
      <c r="U65" s="1" t="s">
        <v>2656</v>
      </c>
      <c r="V65" s="1" t="s">
        <v>4</v>
      </c>
      <c r="W65" s="1" t="s">
        <v>2657</v>
      </c>
      <c r="X65" s="1" t="s">
        <v>6</v>
      </c>
    </row>
    <row r="66" spans="1:24" x14ac:dyDescent="0.2">
      <c r="A66" s="1"/>
      <c r="B66" s="1" t="s">
        <v>2661</v>
      </c>
      <c r="C66" s="1" t="s">
        <v>2662</v>
      </c>
      <c r="D66" s="4" t="s">
        <v>2</v>
      </c>
      <c r="E66" s="5">
        <v>10</v>
      </c>
      <c r="F66" s="5"/>
      <c r="G66" s="21">
        <v>1.33</v>
      </c>
      <c r="H66" s="14" t="s">
        <v>4684</v>
      </c>
      <c r="I66" s="19">
        <f>Parts_US[[#This Row],[USD List / Unit]]*$I$3</f>
        <v>1.33</v>
      </c>
      <c r="J66" s="6">
        <v>627998003044</v>
      </c>
      <c r="K66" s="1" t="s">
        <v>2663</v>
      </c>
      <c r="L66" s="1" t="s">
        <v>171</v>
      </c>
      <c r="M66" s="1" t="s">
        <v>2554</v>
      </c>
      <c r="N66" s="1"/>
      <c r="O66" s="1"/>
      <c r="P66" s="2">
        <v>0</v>
      </c>
      <c r="Q66" s="2">
        <v>0.1</v>
      </c>
      <c r="R66" s="1" t="s">
        <v>926</v>
      </c>
      <c r="S66" s="1" t="s">
        <v>2664</v>
      </c>
      <c r="T66" s="1"/>
      <c r="U66" s="1" t="s">
        <v>2665</v>
      </c>
      <c r="V66" s="1" t="s">
        <v>4</v>
      </c>
      <c r="W66" s="1" t="s">
        <v>2666</v>
      </c>
      <c r="X66" s="1" t="s">
        <v>6</v>
      </c>
    </row>
    <row r="67" spans="1:24" x14ac:dyDescent="0.2">
      <c r="A67" s="1" t="s">
        <v>101</v>
      </c>
      <c r="B67" s="1" t="s">
        <v>2667</v>
      </c>
      <c r="C67" s="1" t="s">
        <v>2668</v>
      </c>
      <c r="D67" s="4" t="s">
        <v>2</v>
      </c>
      <c r="E67" s="5">
        <v>10</v>
      </c>
      <c r="F67" s="5"/>
      <c r="G67" s="21">
        <v>2.4500000000000002</v>
      </c>
      <c r="H67" s="14" t="s">
        <v>4673</v>
      </c>
      <c r="I67" s="19">
        <f>Parts_US[[#This Row],[USD List / Unit]]*$I$3</f>
        <v>2.4500000000000002</v>
      </c>
      <c r="J67" s="6">
        <v>627998004928</v>
      </c>
      <c r="K67" s="1" t="s">
        <v>2669</v>
      </c>
      <c r="L67" s="1" t="s">
        <v>171</v>
      </c>
      <c r="M67" s="1" t="s">
        <v>2554</v>
      </c>
      <c r="N67" s="1"/>
      <c r="O67" s="1"/>
      <c r="P67" s="2">
        <v>0</v>
      </c>
      <c r="Q67" s="2">
        <v>0.1</v>
      </c>
      <c r="R67" s="1" t="s">
        <v>926</v>
      </c>
      <c r="S67" s="1" t="s">
        <v>2670</v>
      </c>
      <c r="T67" s="1" t="s">
        <v>4911</v>
      </c>
      <c r="U67" s="1" t="s">
        <v>2671</v>
      </c>
      <c r="V67" s="1" t="s">
        <v>4</v>
      </c>
      <c r="W67" s="1" t="s">
        <v>2672</v>
      </c>
      <c r="X67" s="1" t="s">
        <v>6</v>
      </c>
    </row>
    <row r="68" spans="1:24" x14ac:dyDescent="0.2">
      <c r="A68" s="1"/>
      <c r="B68" s="1" t="s">
        <v>2675</v>
      </c>
      <c r="C68" s="1" t="s">
        <v>2676</v>
      </c>
      <c r="D68" s="4" t="s">
        <v>2</v>
      </c>
      <c r="E68" s="5">
        <v>1</v>
      </c>
      <c r="F68" s="5"/>
      <c r="G68" s="21">
        <v>89.49</v>
      </c>
      <c r="H68" s="14" t="s">
        <v>4690</v>
      </c>
      <c r="I68" s="19">
        <f>Parts_US[[#This Row],[USD List / Unit]]*$I$3</f>
        <v>89.49</v>
      </c>
      <c r="J68" s="6">
        <v>627998003211</v>
      </c>
      <c r="K68" s="1" t="s">
        <v>2677</v>
      </c>
      <c r="L68" s="1" t="s">
        <v>10</v>
      </c>
      <c r="M68" s="1" t="s">
        <v>317</v>
      </c>
      <c r="N68" s="1"/>
      <c r="O68" s="1"/>
      <c r="P68" s="2">
        <v>1</v>
      </c>
      <c r="Q68" s="2">
        <v>1</v>
      </c>
      <c r="R68" s="1" t="s">
        <v>926</v>
      </c>
      <c r="S68" s="1" t="s">
        <v>2678</v>
      </c>
      <c r="T68" s="1" t="s">
        <v>2679</v>
      </c>
      <c r="U68" s="1" t="s">
        <v>2680</v>
      </c>
      <c r="V68" s="1" t="s">
        <v>4</v>
      </c>
      <c r="W68" s="1" t="s">
        <v>2681</v>
      </c>
      <c r="X68" s="1" t="s">
        <v>6</v>
      </c>
    </row>
    <row r="69" spans="1:24" x14ac:dyDescent="0.2">
      <c r="A69" s="1"/>
      <c r="B69" s="1" t="s">
        <v>2682</v>
      </c>
      <c r="C69" s="1" t="s">
        <v>2683</v>
      </c>
      <c r="D69" s="4" t="s">
        <v>2</v>
      </c>
      <c r="E69" s="5">
        <v>1</v>
      </c>
      <c r="F69" s="5"/>
      <c r="G69" s="21">
        <v>91.92</v>
      </c>
      <c r="H69" s="14" t="s">
        <v>4690</v>
      </c>
      <c r="I69" s="19">
        <f>Parts_US[[#This Row],[USD List / Unit]]*$I$3</f>
        <v>91.92</v>
      </c>
      <c r="J69" s="6">
        <v>627998003228</v>
      </c>
      <c r="K69" s="1"/>
      <c r="L69" s="1" t="s">
        <v>10</v>
      </c>
      <c r="M69" s="1" t="s">
        <v>1209</v>
      </c>
      <c r="N69" s="1"/>
      <c r="O69" s="1"/>
      <c r="P69" s="2">
        <v>1</v>
      </c>
      <c r="Q69" s="2">
        <v>1</v>
      </c>
      <c r="R69" s="1" t="s">
        <v>926</v>
      </c>
      <c r="S69" s="1" t="s">
        <v>2684</v>
      </c>
      <c r="T69" s="1" t="s">
        <v>2685</v>
      </c>
      <c r="U69" s="1"/>
      <c r="V69" s="1" t="s">
        <v>4</v>
      </c>
      <c r="W69" s="1"/>
      <c r="X69" s="1" t="s">
        <v>6</v>
      </c>
    </row>
    <row r="70" spans="1:24" x14ac:dyDescent="0.2">
      <c r="A70" s="1"/>
      <c r="B70" s="1" t="s">
        <v>2686</v>
      </c>
      <c r="C70" s="1" t="s">
        <v>2687</v>
      </c>
      <c r="D70" s="4" t="s">
        <v>2</v>
      </c>
      <c r="E70" s="5">
        <v>1</v>
      </c>
      <c r="F70" s="5"/>
      <c r="G70" s="21">
        <v>44.06</v>
      </c>
      <c r="H70" s="14" t="s">
        <v>4690</v>
      </c>
      <c r="I70" s="19">
        <f>Parts_US[[#This Row],[USD List / Unit]]*$I$3</f>
        <v>44.06</v>
      </c>
      <c r="J70" s="6">
        <v>627998003242</v>
      </c>
      <c r="K70" s="1" t="s">
        <v>2688</v>
      </c>
      <c r="L70" s="1" t="s">
        <v>10</v>
      </c>
      <c r="M70" s="1" t="s">
        <v>2689</v>
      </c>
      <c r="N70" s="1"/>
      <c r="O70" s="1"/>
      <c r="P70" s="2">
        <v>0.11</v>
      </c>
      <c r="Q70" s="2">
        <v>0.11</v>
      </c>
      <c r="R70" s="1" t="s">
        <v>926</v>
      </c>
      <c r="S70" s="1" t="s">
        <v>2690</v>
      </c>
      <c r="T70" s="1" t="s">
        <v>2691</v>
      </c>
      <c r="U70" s="1" t="s">
        <v>2692</v>
      </c>
      <c r="V70" s="1" t="s">
        <v>4</v>
      </c>
      <c r="W70" s="1" t="s">
        <v>2693</v>
      </c>
      <c r="X70" s="1" t="s">
        <v>6</v>
      </c>
    </row>
    <row r="71" spans="1:24" x14ac:dyDescent="0.2">
      <c r="A71" s="1"/>
      <c r="B71" s="1" t="s">
        <v>2697</v>
      </c>
      <c r="C71" s="1" t="s">
        <v>2698</v>
      </c>
      <c r="D71" s="4" t="s">
        <v>2</v>
      </c>
      <c r="E71" s="5">
        <v>1</v>
      </c>
      <c r="F71" s="5">
        <v>10</v>
      </c>
      <c r="G71" s="21">
        <v>32.17</v>
      </c>
      <c r="H71" s="14" t="s">
        <v>4690</v>
      </c>
      <c r="I71" s="19">
        <f>Parts_US[[#This Row],[USD List / Unit]]*$I$3</f>
        <v>32.17</v>
      </c>
      <c r="J71" s="6">
        <v>627998004843</v>
      </c>
      <c r="K71" s="1"/>
      <c r="L71" s="1" t="s">
        <v>171</v>
      </c>
      <c r="M71" s="1" t="s">
        <v>1209</v>
      </c>
      <c r="N71" s="1"/>
      <c r="O71" s="1"/>
      <c r="P71" s="2">
        <v>7.0000000000000007E-2</v>
      </c>
      <c r="Q71" s="2">
        <v>7.0000000000000007E-2</v>
      </c>
      <c r="R71" s="1" t="s">
        <v>926</v>
      </c>
      <c r="S71" s="1" t="s">
        <v>2699</v>
      </c>
      <c r="T71" s="1" t="s">
        <v>4912</v>
      </c>
      <c r="U71" s="1" t="s">
        <v>2700</v>
      </c>
      <c r="V71" s="1" t="s">
        <v>4</v>
      </c>
      <c r="W71" s="1" t="s">
        <v>2701</v>
      </c>
      <c r="X71" s="1" t="s">
        <v>6</v>
      </c>
    </row>
    <row r="72" spans="1:24" x14ac:dyDescent="0.2">
      <c r="A72" s="1"/>
      <c r="B72" s="1" t="s">
        <v>2702</v>
      </c>
      <c r="C72" s="1" t="s">
        <v>2703</v>
      </c>
      <c r="D72" s="4" t="s">
        <v>2</v>
      </c>
      <c r="E72" s="5">
        <v>1</v>
      </c>
      <c r="F72" s="5">
        <v>20</v>
      </c>
      <c r="G72" s="21">
        <v>56.29</v>
      </c>
      <c r="H72" s="14" t="s">
        <v>4690</v>
      </c>
      <c r="I72" s="19">
        <f>Parts_US[[#This Row],[USD List / Unit]]*$I$3</f>
        <v>56.29</v>
      </c>
      <c r="J72" s="6">
        <v>627998004850</v>
      </c>
      <c r="K72" s="1"/>
      <c r="L72" s="1" t="s">
        <v>171</v>
      </c>
      <c r="M72" s="1" t="s">
        <v>1209</v>
      </c>
      <c r="N72" s="1"/>
      <c r="O72" s="1"/>
      <c r="P72" s="2">
        <v>0</v>
      </c>
      <c r="Q72" s="2">
        <v>0</v>
      </c>
      <c r="R72" s="1" t="s">
        <v>926</v>
      </c>
      <c r="S72" s="1" t="s">
        <v>2704</v>
      </c>
      <c r="T72" s="1" t="s">
        <v>2705</v>
      </c>
      <c r="U72" s="1" t="s">
        <v>2706</v>
      </c>
      <c r="V72" s="1" t="s">
        <v>4</v>
      </c>
      <c r="W72" s="1" t="s">
        <v>2707</v>
      </c>
      <c r="X72" s="1" t="s">
        <v>6</v>
      </c>
    </row>
    <row r="73" spans="1:24" x14ac:dyDescent="0.2">
      <c r="A73" s="1"/>
      <c r="B73" s="1" t="s">
        <v>2715</v>
      </c>
      <c r="C73" s="1" t="s">
        <v>2716</v>
      </c>
      <c r="D73" s="4" t="s">
        <v>2</v>
      </c>
      <c r="E73" s="5">
        <v>1</v>
      </c>
      <c r="F73" s="5"/>
      <c r="G73" s="21">
        <v>132.61000000000001</v>
      </c>
      <c r="H73" s="14" t="s">
        <v>4690</v>
      </c>
      <c r="I73" s="19">
        <f>Parts_US[[#This Row],[USD List / Unit]]*$I$3</f>
        <v>132.61000000000001</v>
      </c>
      <c r="J73" s="6">
        <v>627998003280</v>
      </c>
      <c r="K73" s="1" t="s">
        <v>2717</v>
      </c>
      <c r="L73" s="1" t="s">
        <v>10</v>
      </c>
      <c r="M73" s="1" t="s">
        <v>1209</v>
      </c>
      <c r="N73" s="1"/>
      <c r="O73" s="1"/>
      <c r="P73" s="2">
        <v>1</v>
      </c>
      <c r="Q73" s="2">
        <v>1</v>
      </c>
      <c r="R73" s="1" t="s">
        <v>926</v>
      </c>
      <c r="S73" s="1" t="s">
        <v>2718</v>
      </c>
      <c r="T73" s="1"/>
      <c r="U73" s="1" t="s">
        <v>2719</v>
      </c>
      <c r="V73" s="1" t="s">
        <v>4</v>
      </c>
      <c r="W73" s="1" t="s">
        <v>2720</v>
      </c>
      <c r="X73" s="1" t="s">
        <v>6</v>
      </c>
    </row>
    <row r="74" spans="1:24" x14ac:dyDescent="0.2">
      <c r="A74" s="1"/>
      <c r="B74" s="1" t="s">
        <v>2721</v>
      </c>
      <c r="C74" s="1" t="s">
        <v>2722</v>
      </c>
      <c r="D74" s="4" t="s">
        <v>2</v>
      </c>
      <c r="E74" s="5">
        <v>1</v>
      </c>
      <c r="F74" s="5"/>
      <c r="G74" s="21">
        <v>124.23</v>
      </c>
      <c r="H74" s="14" t="s">
        <v>4690</v>
      </c>
      <c r="I74" s="19">
        <f>Parts_US[[#This Row],[USD List / Unit]]*$I$3</f>
        <v>124.23</v>
      </c>
      <c r="J74" s="6">
        <v>627998003297</v>
      </c>
      <c r="K74" s="1" t="s">
        <v>2717</v>
      </c>
      <c r="L74" s="1" t="s">
        <v>10</v>
      </c>
      <c r="M74" s="1" t="s">
        <v>225</v>
      </c>
      <c r="N74" s="1"/>
      <c r="O74" s="1"/>
      <c r="P74" s="2">
        <v>1</v>
      </c>
      <c r="Q74" s="2">
        <v>1</v>
      </c>
      <c r="R74" s="1" t="s">
        <v>926</v>
      </c>
      <c r="S74" s="1" t="s">
        <v>2723</v>
      </c>
      <c r="T74" s="1"/>
      <c r="U74" s="1" t="s">
        <v>2724</v>
      </c>
      <c r="V74" s="1" t="s">
        <v>4</v>
      </c>
      <c r="W74" s="1" t="s">
        <v>2725</v>
      </c>
      <c r="X74" s="1" t="s">
        <v>6</v>
      </c>
    </row>
    <row r="75" spans="1:24" x14ac:dyDescent="0.2">
      <c r="A75" s="1"/>
      <c r="B75" s="1" t="s">
        <v>2726</v>
      </c>
      <c r="C75" s="1" t="s">
        <v>2727</v>
      </c>
      <c r="D75" s="4" t="s">
        <v>2</v>
      </c>
      <c r="E75" s="5">
        <v>1</v>
      </c>
      <c r="F75" s="5"/>
      <c r="G75" s="21">
        <v>89.03</v>
      </c>
      <c r="H75" s="14" t="s">
        <v>4690</v>
      </c>
      <c r="I75" s="19">
        <f>Parts_US[[#This Row],[USD List / Unit]]*$I$3</f>
        <v>89.03</v>
      </c>
      <c r="J75" s="6">
        <v>627998003310</v>
      </c>
      <c r="K75" s="1"/>
      <c r="L75" s="1" t="s">
        <v>10</v>
      </c>
      <c r="M75" s="1" t="s">
        <v>1209</v>
      </c>
      <c r="N75" s="1"/>
      <c r="O75" s="1"/>
      <c r="P75" s="2">
        <v>0.13</v>
      </c>
      <c r="Q75" s="2">
        <v>0.13</v>
      </c>
      <c r="R75" s="1" t="s">
        <v>926</v>
      </c>
      <c r="S75" s="1" t="s">
        <v>2728</v>
      </c>
      <c r="T75" s="1" t="s">
        <v>2729</v>
      </c>
      <c r="U75" s="1" t="s">
        <v>2730</v>
      </c>
      <c r="V75" s="1" t="s">
        <v>4</v>
      </c>
      <c r="W75" s="1" t="s">
        <v>2731</v>
      </c>
      <c r="X75" s="1" t="s">
        <v>6</v>
      </c>
    </row>
    <row r="76" spans="1:24" x14ac:dyDescent="0.2">
      <c r="A76" s="1" t="s">
        <v>101</v>
      </c>
      <c r="B76" s="1" t="s">
        <v>2732</v>
      </c>
      <c r="C76" s="1" t="s">
        <v>2733</v>
      </c>
      <c r="D76" s="4" t="s">
        <v>2</v>
      </c>
      <c r="E76" s="5">
        <v>1</v>
      </c>
      <c r="F76" s="5"/>
      <c r="G76" s="21"/>
      <c r="H76" s="14" t="s">
        <v>4684</v>
      </c>
      <c r="I76" s="19">
        <f>Parts_US[[#This Row],[USD List / Unit]]*$I$3</f>
        <v>0</v>
      </c>
      <c r="J76" s="6">
        <v>627998003365</v>
      </c>
      <c r="K76" s="1" t="s">
        <v>2734</v>
      </c>
      <c r="L76" s="1" t="s">
        <v>10</v>
      </c>
      <c r="M76" s="1" t="s">
        <v>317</v>
      </c>
      <c r="N76" s="1"/>
      <c r="O76" s="1"/>
      <c r="P76" s="2">
        <v>0</v>
      </c>
      <c r="Q76" s="2">
        <v>0</v>
      </c>
      <c r="R76" s="1" t="s">
        <v>926</v>
      </c>
      <c r="S76" s="1" t="s">
        <v>2735</v>
      </c>
      <c r="T76" s="1" t="s">
        <v>4913</v>
      </c>
      <c r="U76" s="1" t="s">
        <v>2736</v>
      </c>
      <c r="V76" s="1" t="s">
        <v>4</v>
      </c>
      <c r="W76" s="1" t="s">
        <v>2737</v>
      </c>
      <c r="X76" s="1" t="s">
        <v>6</v>
      </c>
    </row>
    <row r="77" spans="1:24" x14ac:dyDescent="0.2">
      <c r="A77" s="1" t="s">
        <v>101</v>
      </c>
      <c r="B77" s="1" t="s">
        <v>2738</v>
      </c>
      <c r="C77" s="1" t="s">
        <v>2739</v>
      </c>
      <c r="D77" s="4" t="s">
        <v>2</v>
      </c>
      <c r="E77" s="5">
        <v>1</v>
      </c>
      <c r="F77" s="5"/>
      <c r="G77" s="21">
        <v>78.459999999999994</v>
      </c>
      <c r="H77" s="14" t="s">
        <v>4684</v>
      </c>
      <c r="I77" s="19">
        <f>Parts_US[[#This Row],[USD List / Unit]]*$I$3</f>
        <v>78.459999999999994</v>
      </c>
      <c r="J77" s="6">
        <v>627998003389</v>
      </c>
      <c r="K77" s="1" t="s">
        <v>2740</v>
      </c>
      <c r="L77" s="1" t="s">
        <v>10</v>
      </c>
      <c r="M77" s="1" t="s">
        <v>317</v>
      </c>
      <c r="N77" s="1"/>
      <c r="O77" s="1"/>
      <c r="P77" s="2">
        <v>0</v>
      </c>
      <c r="Q77" s="2">
        <v>0</v>
      </c>
      <c r="R77" s="1" t="s">
        <v>926</v>
      </c>
      <c r="S77" s="1" t="s">
        <v>2741</v>
      </c>
      <c r="T77" s="1" t="s">
        <v>987</v>
      </c>
      <c r="U77" s="1" t="s">
        <v>2742</v>
      </c>
      <c r="V77" s="1" t="s">
        <v>4</v>
      </c>
      <c r="W77" s="1" t="s">
        <v>2743</v>
      </c>
      <c r="X77" s="1" t="s">
        <v>6</v>
      </c>
    </row>
    <row r="78" spans="1:24" x14ac:dyDescent="0.2">
      <c r="A78" s="1"/>
      <c r="B78" s="1" t="s">
        <v>2744</v>
      </c>
      <c r="C78" s="1" t="s">
        <v>2745</v>
      </c>
      <c r="D78" s="4" t="s">
        <v>2</v>
      </c>
      <c r="E78" s="5">
        <v>1</v>
      </c>
      <c r="F78" s="5"/>
      <c r="G78" s="21">
        <v>9.59</v>
      </c>
      <c r="H78" s="14" t="s">
        <v>4684</v>
      </c>
      <c r="I78" s="19">
        <f>Parts_US[[#This Row],[USD List / Unit]]*$I$3</f>
        <v>9.59</v>
      </c>
      <c r="J78" s="6">
        <v>627998003396</v>
      </c>
      <c r="K78" s="1"/>
      <c r="L78" s="1" t="s">
        <v>10</v>
      </c>
      <c r="M78" s="1" t="s">
        <v>317</v>
      </c>
      <c r="N78" s="1"/>
      <c r="O78" s="1"/>
      <c r="P78" s="2">
        <v>0.05</v>
      </c>
      <c r="Q78" s="2">
        <v>0.05</v>
      </c>
      <c r="R78" s="1" t="s">
        <v>926</v>
      </c>
      <c r="S78" s="1" t="s">
        <v>2746</v>
      </c>
      <c r="T78" s="1"/>
      <c r="U78" s="1" t="s">
        <v>2747</v>
      </c>
      <c r="V78" s="1" t="s">
        <v>4</v>
      </c>
      <c r="W78" s="1" t="s">
        <v>2748</v>
      </c>
      <c r="X78" s="1" t="s">
        <v>6</v>
      </c>
    </row>
    <row r="79" spans="1:24" x14ac:dyDescent="0.2">
      <c r="A79" s="1" t="s">
        <v>689</v>
      </c>
      <c r="B79" s="1" t="s">
        <v>2749</v>
      </c>
      <c r="C79" s="1" t="s">
        <v>2750</v>
      </c>
      <c r="D79" s="4" t="s">
        <v>2</v>
      </c>
      <c r="E79" s="5">
        <v>1</v>
      </c>
      <c r="F79" s="5"/>
      <c r="G79" s="21">
        <v>9</v>
      </c>
      <c r="H79" s="14" t="s">
        <v>4684</v>
      </c>
      <c r="I79" s="19">
        <f>Parts_US[[#This Row],[USD List / Unit]]*$I$3</f>
        <v>9</v>
      </c>
      <c r="J79" s="6">
        <v>627998003402</v>
      </c>
      <c r="K79" s="1"/>
      <c r="L79" s="1" t="s">
        <v>10</v>
      </c>
      <c r="M79" s="1" t="s">
        <v>317</v>
      </c>
      <c r="N79" s="1"/>
      <c r="O79" s="1"/>
      <c r="P79" s="2">
        <v>0.05</v>
      </c>
      <c r="Q79" s="2">
        <v>0.05</v>
      </c>
      <c r="R79" s="1" t="s">
        <v>926</v>
      </c>
      <c r="S79" s="1" t="s">
        <v>2751</v>
      </c>
      <c r="T79" s="1" t="s">
        <v>4914</v>
      </c>
      <c r="U79" s="1" t="s">
        <v>2752</v>
      </c>
      <c r="V79" s="1" t="s">
        <v>4</v>
      </c>
      <c r="W79" s="1" t="s">
        <v>2753</v>
      </c>
      <c r="X79" s="1" t="s">
        <v>6</v>
      </c>
    </row>
    <row r="80" spans="1:24" x14ac:dyDescent="0.2">
      <c r="A80" s="1" t="s">
        <v>101</v>
      </c>
      <c r="B80" s="1" t="s">
        <v>2754</v>
      </c>
      <c r="C80" s="1" t="s">
        <v>2755</v>
      </c>
      <c r="D80" s="4" t="s">
        <v>2</v>
      </c>
      <c r="E80" s="5">
        <v>1</v>
      </c>
      <c r="F80" s="5"/>
      <c r="G80" s="21">
        <v>8.6199999999999992</v>
      </c>
      <c r="H80" s="14" t="s">
        <v>4684</v>
      </c>
      <c r="I80" s="19">
        <f>Parts_US[[#This Row],[USD List / Unit]]*$I$3</f>
        <v>8.6199999999999992</v>
      </c>
      <c r="J80" s="6">
        <v>627998003419</v>
      </c>
      <c r="K80" s="1"/>
      <c r="L80" s="1" t="s">
        <v>10</v>
      </c>
      <c r="M80" s="1" t="s">
        <v>317</v>
      </c>
      <c r="N80" s="1"/>
      <c r="O80" s="1"/>
      <c r="P80" s="2">
        <v>0</v>
      </c>
      <c r="Q80" s="2">
        <v>0</v>
      </c>
      <c r="R80" s="1" t="s">
        <v>926</v>
      </c>
      <c r="S80" s="1" t="s">
        <v>2756</v>
      </c>
      <c r="T80" s="1" t="s">
        <v>987</v>
      </c>
      <c r="U80" s="1" t="s">
        <v>2757</v>
      </c>
      <c r="V80" s="1" t="s">
        <v>4</v>
      </c>
      <c r="W80" s="1" t="s">
        <v>2758</v>
      </c>
      <c r="X80" s="1" t="s">
        <v>6</v>
      </c>
    </row>
    <row r="81" spans="1:24" x14ac:dyDescent="0.2">
      <c r="A81" s="1" t="s">
        <v>101</v>
      </c>
      <c r="B81" s="1" t="s">
        <v>2759</v>
      </c>
      <c r="C81" s="1" t="s">
        <v>2760</v>
      </c>
      <c r="D81" s="4" t="s">
        <v>2</v>
      </c>
      <c r="E81" s="5">
        <v>1</v>
      </c>
      <c r="F81" s="5"/>
      <c r="G81" s="21">
        <v>3.81</v>
      </c>
      <c r="H81" s="14" t="s">
        <v>4684</v>
      </c>
      <c r="I81" s="19">
        <f>Parts_US[[#This Row],[USD List / Unit]]*$I$3</f>
        <v>3.81</v>
      </c>
      <c r="J81" s="6">
        <v>627998007189</v>
      </c>
      <c r="K81" s="1"/>
      <c r="L81" s="1" t="s">
        <v>10</v>
      </c>
      <c r="M81" s="1" t="s">
        <v>62</v>
      </c>
      <c r="N81" s="1"/>
      <c r="O81" s="1"/>
      <c r="P81" s="2">
        <v>0</v>
      </c>
      <c r="Q81" s="2">
        <v>0</v>
      </c>
      <c r="R81" s="1" t="s">
        <v>926</v>
      </c>
      <c r="S81" s="1" t="s">
        <v>2761</v>
      </c>
      <c r="T81" s="1" t="s">
        <v>4915</v>
      </c>
      <c r="U81" s="1" t="s">
        <v>2762</v>
      </c>
      <c r="V81" s="1" t="s">
        <v>4</v>
      </c>
      <c r="W81" s="1" t="s">
        <v>2763</v>
      </c>
      <c r="X81" s="1" t="s">
        <v>6</v>
      </c>
    </row>
    <row r="82" spans="1:24" x14ac:dyDescent="0.2">
      <c r="A82" s="1" t="s">
        <v>101</v>
      </c>
      <c r="B82" s="1" t="s">
        <v>2764</v>
      </c>
      <c r="C82" s="1" t="s">
        <v>2765</v>
      </c>
      <c r="D82" s="4" t="s">
        <v>2</v>
      </c>
      <c r="E82" s="5">
        <v>1</v>
      </c>
      <c r="F82" s="5"/>
      <c r="G82" s="21">
        <v>19.36</v>
      </c>
      <c r="H82" s="14" t="s">
        <v>4681</v>
      </c>
      <c r="I82" s="19">
        <f>Parts_US[[#This Row],[USD List / Unit]]*$I$3</f>
        <v>19.36</v>
      </c>
      <c r="J82" s="6">
        <v>627998007592</v>
      </c>
      <c r="K82" s="1"/>
      <c r="L82" s="1" t="s">
        <v>10</v>
      </c>
      <c r="M82" s="1" t="s">
        <v>2766</v>
      </c>
      <c r="N82" s="1"/>
      <c r="O82" s="1"/>
      <c r="P82" s="2">
        <v>0.03</v>
      </c>
      <c r="Q82" s="2">
        <v>0.03</v>
      </c>
      <c r="R82" s="1" t="s">
        <v>926</v>
      </c>
      <c r="S82" s="1" t="s">
        <v>2767</v>
      </c>
      <c r="T82" s="1" t="s">
        <v>4916</v>
      </c>
      <c r="U82" s="1" t="s">
        <v>2768</v>
      </c>
      <c r="V82" s="1" t="s">
        <v>4</v>
      </c>
      <c r="W82" s="1" t="s">
        <v>2769</v>
      </c>
      <c r="X82" s="1" t="s">
        <v>6</v>
      </c>
    </row>
    <row r="83" spans="1:24" x14ac:dyDescent="0.2">
      <c r="A83" s="1" t="s">
        <v>101</v>
      </c>
      <c r="B83" s="1" t="s">
        <v>2770</v>
      </c>
      <c r="C83" s="1" t="s">
        <v>2771</v>
      </c>
      <c r="D83" s="4" t="s">
        <v>2</v>
      </c>
      <c r="E83" s="5">
        <v>1</v>
      </c>
      <c r="F83" s="5"/>
      <c r="G83" s="21">
        <v>92.93</v>
      </c>
      <c r="H83" s="14" t="s">
        <v>4690</v>
      </c>
      <c r="I83" s="19">
        <f>Parts_US[[#This Row],[USD List / Unit]]*$I$3</f>
        <v>92.93</v>
      </c>
      <c r="J83" s="6">
        <v>627998003426</v>
      </c>
      <c r="K83" s="1"/>
      <c r="L83" s="1" t="s">
        <v>10</v>
      </c>
      <c r="M83" s="1" t="s">
        <v>317</v>
      </c>
      <c r="N83" s="1"/>
      <c r="O83" s="1"/>
      <c r="P83" s="2">
        <v>0.2</v>
      </c>
      <c r="Q83" s="2">
        <v>0.2</v>
      </c>
      <c r="R83" s="1" t="s">
        <v>926</v>
      </c>
      <c r="S83" s="1" t="s">
        <v>2772</v>
      </c>
      <c r="T83" s="1"/>
      <c r="U83" s="1" t="s">
        <v>2773</v>
      </c>
      <c r="V83" s="1" t="s">
        <v>4</v>
      </c>
      <c r="W83" s="1" t="s">
        <v>2774</v>
      </c>
      <c r="X83" s="1" t="s">
        <v>6</v>
      </c>
    </row>
    <row r="84" spans="1:24" x14ac:dyDescent="0.2">
      <c r="A84" s="1" t="s">
        <v>101</v>
      </c>
      <c r="B84" s="1" t="s">
        <v>2775</v>
      </c>
      <c r="C84" s="1" t="s">
        <v>2776</v>
      </c>
      <c r="D84" s="4" t="s">
        <v>2</v>
      </c>
      <c r="E84" s="5">
        <v>1</v>
      </c>
      <c r="F84" s="5"/>
      <c r="G84" s="21">
        <v>77.97</v>
      </c>
      <c r="H84" s="14" t="s">
        <v>4690</v>
      </c>
      <c r="I84" s="19">
        <f>Parts_US[[#This Row],[USD List / Unit]]*$I$3</f>
        <v>77.97</v>
      </c>
      <c r="J84" s="6">
        <v>627998003433</v>
      </c>
      <c r="K84" s="1"/>
      <c r="L84" s="1" t="s">
        <v>10</v>
      </c>
      <c r="M84" s="1" t="s">
        <v>317</v>
      </c>
      <c r="N84" s="1"/>
      <c r="O84" s="1"/>
      <c r="P84" s="2">
        <v>0.2</v>
      </c>
      <c r="Q84" s="2">
        <v>0.2</v>
      </c>
      <c r="R84" s="1" t="s">
        <v>926</v>
      </c>
      <c r="S84" s="1" t="s">
        <v>2777</v>
      </c>
      <c r="T84" s="1" t="s">
        <v>987</v>
      </c>
      <c r="U84" s="1" t="s">
        <v>2778</v>
      </c>
      <c r="V84" s="1" t="s">
        <v>4</v>
      </c>
      <c r="W84" s="1" t="s">
        <v>2779</v>
      </c>
      <c r="X84" s="1" t="s">
        <v>6</v>
      </c>
    </row>
    <row r="85" spans="1:24" x14ac:dyDescent="0.2">
      <c r="A85" s="1" t="s">
        <v>101</v>
      </c>
      <c r="B85" s="1" t="s">
        <v>2780</v>
      </c>
      <c r="C85" s="1" t="s">
        <v>2781</v>
      </c>
      <c r="D85" s="4" t="s">
        <v>2</v>
      </c>
      <c r="E85" s="5">
        <v>5</v>
      </c>
      <c r="F85" s="5"/>
      <c r="G85" s="21">
        <v>1.24</v>
      </c>
      <c r="H85" s="14" t="s">
        <v>4681</v>
      </c>
      <c r="I85" s="19">
        <f>Parts_US[[#This Row],[USD List / Unit]]*$I$3</f>
        <v>1.24</v>
      </c>
      <c r="J85" s="6">
        <v>627998003440</v>
      </c>
      <c r="K85" s="1" t="s">
        <v>2782</v>
      </c>
      <c r="L85" s="1" t="s">
        <v>10</v>
      </c>
      <c r="M85" s="1" t="s">
        <v>317</v>
      </c>
      <c r="N85" s="1"/>
      <c r="O85" s="1"/>
      <c r="P85" s="2">
        <v>7.0000000000000007E-2</v>
      </c>
      <c r="Q85" s="2">
        <v>7.0000000000000007E-2</v>
      </c>
      <c r="R85" s="1" t="s">
        <v>926</v>
      </c>
      <c r="S85" s="1" t="s">
        <v>2783</v>
      </c>
      <c r="T85" s="1" t="s">
        <v>4917</v>
      </c>
      <c r="U85" s="1" t="s">
        <v>2784</v>
      </c>
      <c r="V85" s="1" t="s">
        <v>4</v>
      </c>
      <c r="W85" s="1" t="s">
        <v>2785</v>
      </c>
      <c r="X85" s="1" t="s">
        <v>6</v>
      </c>
    </row>
    <row r="86" spans="1:24" x14ac:dyDescent="0.2">
      <c r="A86" s="1" t="s">
        <v>101</v>
      </c>
      <c r="B86" s="1" t="s">
        <v>2786</v>
      </c>
      <c r="C86" s="1" t="s">
        <v>2787</v>
      </c>
      <c r="D86" s="4" t="s">
        <v>2</v>
      </c>
      <c r="E86" s="5">
        <v>5</v>
      </c>
      <c r="F86" s="5"/>
      <c r="G86" s="21">
        <v>2.9</v>
      </c>
      <c r="H86" s="14" t="s">
        <v>4681</v>
      </c>
      <c r="I86" s="19">
        <f>Parts_US[[#This Row],[USD List / Unit]]*$I$3</f>
        <v>2.9</v>
      </c>
      <c r="J86" s="6">
        <v>627998003457</v>
      </c>
      <c r="K86" s="1"/>
      <c r="L86" s="1" t="s">
        <v>342</v>
      </c>
      <c r="M86" s="1" t="s">
        <v>887</v>
      </c>
      <c r="N86" s="1"/>
      <c r="O86" s="1"/>
      <c r="P86" s="2">
        <v>0.01</v>
      </c>
      <c r="Q86" s="2">
        <v>0.01</v>
      </c>
      <c r="R86" s="1" t="s">
        <v>926</v>
      </c>
      <c r="S86" s="1" t="s">
        <v>2788</v>
      </c>
      <c r="T86" s="1" t="s">
        <v>4918</v>
      </c>
      <c r="U86" s="1" t="s">
        <v>2789</v>
      </c>
      <c r="V86" s="1" t="s">
        <v>4</v>
      </c>
      <c r="W86" s="1" t="s">
        <v>2790</v>
      </c>
      <c r="X86" s="1" t="s">
        <v>6</v>
      </c>
    </row>
    <row r="87" spans="1:24" x14ac:dyDescent="0.2">
      <c r="A87" s="1"/>
      <c r="B87" s="1" t="s">
        <v>2791</v>
      </c>
      <c r="C87" s="1" t="s">
        <v>4767</v>
      </c>
      <c r="D87" s="4" t="s">
        <v>2</v>
      </c>
      <c r="E87" s="5">
        <v>5</v>
      </c>
      <c r="F87" s="5"/>
      <c r="G87" s="21">
        <v>2.8</v>
      </c>
      <c r="H87" s="14" t="s">
        <v>4684</v>
      </c>
      <c r="I87" s="19">
        <f>Parts_US[[#This Row],[USD List / Unit]]*$I$3</f>
        <v>2.8</v>
      </c>
      <c r="J87" s="6">
        <v>627998003464</v>
      </c>
      <c r="K87" s="1" t="s">
        <v>2792</v>
      </c>
      <c r="L87" s="1" t="s">
        <v>342</v>
      </c>
      <c r="M87" s="1" t="s">
        <v>2554</v>
      </c>
      <c r="N87" s="1"/>
      <c r="O87" s="1"/>
      <c r="P87" s="2">
        <v>0</v>
      </c>
      <c r="Q87" s="2">
        <v>0</v>
      </c>
      <c r="R87" s="1" t="s">
        <v>926</v>
      </c>
      <c r="S87" s="1" t="s">
        <v>2793</v>
      </c>
      <c r="T87" s="1" t="s">
        <v>2794</v>
      </c>
      <c r="U87" s="1" t="s">
        <v>2795</v>
      </c>
      <c r="V87" s="1" t="s">
        <v>4</v>
      </c>
      <c r="W87" s="1" t="s">
        <v>2796</v>
      </c>
      <c r="X87" s="1" t="s">
        <v>6</v>
      </c>
    </row>
    <row r="88" spans="1:24" x14ac:dyDescent="0.2">
      <c r="A88" s="1"/>
      <c r="B88" s="1" t="s">
        <v>2797</v>
      </c>
      <c r="C88" s="1" t="s">
        <v>2798</v>
      </c>
      <c r="D88" s="4" t="s">
        <v>2</v>
      </c>
      <c r="E88" s="5">
        <v>5</v>
      </c>
      <c r="F88" s="5"/>
      <c r="G88" s="21">
        <v>4.5199999999999996</v>
      </c>
      <c r="H88" s="14" t="s">
        <v>4690</v>
      </c>
      <c r="I88" s="19">
        <f>Parts_US[[#This Row],[USD List / Unit]]*$I$3</f>
        <v>4.5199999999999996</v>
      </c>
      <c r="J88" s="6">
        <v>627998003471</v>
      </c>
      <c r="K88" s="1" t="s">
        <v>2799</v>
      </c>
      <c r="L88" s="1" t="s">
        <v>206</v>
      </c>
      <c r="M88" s="1" t="s">
        <v>2554</v>
      </c>
      <c r="N88" s="1"/>
      <c r="O88" s="1" t="s">
        <v>4548</v>
      </c>
      <c r="P88" s="2">
        <v>0</v>
      </c>
      <c r="Q88" s="2">
        <v>0</v>
      </c>
      <c r="R88" s="1" t="s">
        <v>926</v>
      </c>
      <c r="S88" s="1" t="s">
        <v>2800</v>
      </c>
      <c r="T88" s="1"/>
      <c r="U88" s="1" t="s">
        <v>2801</v>
      </c>
      <c r="V88" s="1" t="s">
        <v>4</v>
      </c>
      <c r="W88" s="1" t="s">
        <v>2802</v>
      </c>
      <c r="X88" s="1" t="s">
        <v>6</v>
      </c>
    </row>
    <row r="89" spans="1:24" x14ac:dyDescent="0.2">
      <c r="A89" s="1"/>
      <c r="B89" s="1" t="s">
        <v>2806</v>
      </c>
      <c r="C89" s="1" t="s">
        <v>2807</v>
      </c>
      <c r="D89" s="4" t="s">
        <v>2</v>
      </c>
      <c r="E89" s="5">
        <v>1</v>
      </c>
      <c r="F89" s="5"/>
      <c r="G89" s="21">
        <v>10.97</v>
      </c>
      <c r="H89" s="14" t="s">
        <v>4684</v>
      </c>
      <c r="I89" s="19">
        <f>Parts_US[[#This Row],[USD List / Unit]]*$I$3</f>
        <v>10.97</v>
      </c>
      <c r="J89" s="6">
        <v>627998004829</v>
      </c>
      <c r="K89" s="1" t="s">
        <v>2808</v>
      </c>
      <c r="L89" s="1" t="s">
        <v>10</v>
      </c>
      <c r="M89" s="1" t="s">
        <v>2809</v>
      </c>
      <c r="N89" s="1"/>
      <c r="O89" s="1"/>
      <c r="P89" s="2">
        <v>0.05</v>
      </c>
      <c r="Q89" s="2">
        <v>0.05</v>
      </c>
      <c r="R89" s="1" t="s">
        <v>926</v>
      </c>
      <c r="S89" s="1" t="s">
        <v>2810</v>
      </c>
      <c r="T89" s="1"/>
      <c r="U89" s="1" t="s">
        <v>2811</v>
      </c>
      <c r="V89" s="1" t="s">
        <v>4</v>
      </c>
      <c r="W89" s="1" t="s">
        <v>2812</v>
      </c>
      <c r="X89" s="1" t="s">
        <v>6</v>
      </c>
    </row>
    <row r="90" spans="1:24" x14ac:dyDescent="0.2">
      <c r="A90" s="1"/>
      <c r="B90" s="1" t="s">
        <v>2813</v>
      </c>
      <c r="C90" s="1" t="s">
        <v>2814</v>
      </c>
      <c r="D90" s="4" t="s">
        <v>2</v>
      </c>
      <c r="E90" s="5">
        <v>1</v>
      </c>
      <c r="F90" s="5"/>
      <c r="G90" s="21">
        <v>32.9</v>
      </c>
      <c r="H90" s="14" t="s">
        <v>4684</v>
      </c>
      <c r="I90" s="19">
        <f>Parts_US[[#This Row],[USD List / Unit]]*$I$3</f>
        <v>32.9</v>
      </c>
      <c r="J90" s="6">
        <v>627998003549</v>
      </c>
      <c r="K90" s="1" t="s">
        <v>2717</v>
      </c>
      <c r="L90" s="1" t="s">
        <v>10</v>
      </c>
      <c r="M90" s="1" t="s">
        <v>317</v>
      </c>
      <c r="N90" s="1"/>
      <c r="O90" s="1"/>
      <c r="P90" s="2">
        <v>0.13</v>
      </c>
      <c r="Q90" s="2">
        <v>0.13</v>
      </c>
      <c r="R90" s="1" t="s">
        <v>926</v>
      </c>
      <c r="S90" s="1" t="s">
        <v>2815</v>
      </c>
      <c r="T90" s="1"/>
      <c r="U90" s="1" t="s">
        <v>2816</v>
      </c>
      <c r="V90" s="1" t="s">
        <v>4</v>
      </c>
      <c r="W90" s="1" t="s">
        <v>2817</v>
      </c>
      <c r="X90" s="1" t="s">
        <v>6</v>
      </c>
    </row>
    <row r="91" spans="1:24" x14ac:dyDescent="0.2">
      <c r="A91" s="1"/>
      <c r="B91" s="1" t="s">
        <v>2818</v>
      </c>
      <c r="C91" s="1" t="s">
        <v>2819</v>
      </c>
      <c r="D91" s="4" t="s">
        <v>2</v>
      </c>
      <c r="E91" s="5">
        <v>1</v>
      </c>
      <c r="F91" s="5">
        <v>10</v>
      </c>
      <c r="G91" s="21">
        <v>91.96</v>
      </c>
      <c r="H91" s="14" t="s">
        <v>4684</v>
      </c>
      <c r="I91" s="19">
        <f>Parts_US[[#This Row],[USD List / Unit]]*$I$3</f>
        <v>91.96</v>
      </c>
      <c r="J91" s="6">
        <v>627998003563</v>
      </c>
      <c r="K91" s="1" t="s">
        <v>2717</v>
      </c>
      <c r="L91" s="1" t="s">
        <v>171</v>
      </c>
      <c r="M91" s="1" t="s">
        <v>317</v>
      </c>
      <c r="N91" s="1"/>
      <c r="O91" s="1"/>
      <c r="P91" s="2">
        <v>1.3</v>
      </c>
      <c r="Q91" s="2">
        <v>1.3</v>
      </c>
      <c r="R91" s="1" t="s">
        <v>926</v>
      </c>
      <c r="S91" s="1" t="s">
        <v>2820</v>
      </c>
      <c r="T91" s="1" t="s">
        <v>2821</v>
      </c>
      <c r="U91" s="1" t="s">
        <v>2822</v>
      </c>
      <c r="V91" s="1" t="s">
        <v>4</v>
      </c>
      <c r="W91" s="1" t="s">
        <v>2823</v>
      </c>
      <c r="X91" s="1" t="s">
        <v>6</v>
      </c>
    </row>
    <row r="92" spans="1:24" x14ac:dyDescent="0.2">
      <c r="A92" s="1"/>
      <c r="B92" s="1" t="s">
        <v>2827</v>
      </c>
      <c r="C92" s="1" t="s">
        <v>2828</v>
      </c>
      <c r="D92" s="4" t="s">
        <v>2</v>
      </c>
      <c r="E92" s="5">
        <v>1</v>
      </c>
      <c r="F92" s="5"/>
      <c r="G92" s="21">
        <v>15.55</v>
      </c>
      <c r="H92" s="14" t="s">
        <v>4690</v>
      </c>
      <c r="I92" s="19">
        <f>Parts_US[[#This Row],[USD List / Unit]]*$I$3</f>
        <v>15.55</v>
      </c>
      <c r="J92" s="6">
        <v>627998003594</v>
      </c>
      <c r="K92" s="1" t="s">
        <v>2829</v>
      </c>
      <c r="L92" s="1" t="s">
        <v>10</v>
      </c>
      <c r="M92" s="1" t="s">
        <v>317</v>
      </c>
      <c r="N92" s="1"/>
      <c r="O92" s="1"/>
      <c r="P92" s="2">
        <v>0.25</v>
      </c>
      <c r="Q92" s="2">
        <v>0.25</v>
      </c>
      <c r="R92" s="1" t="s">
        <v>926</v>
      </c>
      <c r="S92" s="1" t="s">
        <v>2830</v>
      </c>
      <c r="T92" s="1"/>
      <c r="U92" s="1" t="s">
        <v>2831</v>
      </c>
      <c r="V92" s="1" t="s">
        <v>4</v>
      </c>
      <c r="W92" s="1" t="s">
        <v>2832</v>
      </c>
      <c r="X92" s="1" t="s">
        <v>6</v>
      </c>
    </row>
    <row r="93" spans="1:24" x14ac:dyDescent="0.2">
      <c r="A93" s="1"/>
      <c r="B93" s="1" t="s">
        <v>2833</v>
      </c>
      <c r="C93" s="1" t="s">
        <v>2834</v>
      </c>
      <c r="D93" s="4" t="s">
        <v>2</v>
      </c>
      <c r="E93" s="5">
        <v>1</v>
      </c>
      <c r="F93" s="5"/>
      <c r="G93" s="21">
        <v>88.63</v>
      </c>
      <c r="H93" s="14" t="s">
        <v>4690</v>
      </c>
      <c r="I93" s="19">
        <f>Parts_US[[#This Row],[USD List / Unit]]*$I$3</f>
        <v>88.63</v>
      </c>
      <c r="J93" s="6">
        <v>627998003600</v>
      </c>
      <c r="K93" s="1" t="s">
        <v>2835</v>
      </c>
      <c r="L93" s="1" t="s">
        <v>10</v>
      </c>
      <c r="M93" s="1" t="s">
        <v>317</v>
      </c>
      <c r="N93" s="1"/>
      <c r="O93" s="1"/>
      <c r="P93" s="2">
        <v>1.38</v>
      </c>
      <c r="Q93" s="2">
        <v>1.38</v>
      </c>
      <c r="R93" s="1" t="s">
        <v>926</v>
      </c>
      <c r="S93" s="1" t="s">
        <v>2836</v>
      </c>
      <c r="T93" s="1"/>
      <c r="U93" s="1" t="s">
        <v>2837</v>
      </c>
      <c r="V93" s="1" t="s">
        <v>4</v>
      </c>
      <c r="W93" s="1" t="s">
        <v>2838</v>
      </c>
      <c r="X93" s="1" t="s">
        <v>6</v>
      </c>
    </row>
    <row r="94" spans="1:24" x14ac:dyDescent="0.2">
      <c r="A94" s="1" t="s">
        <v>689</v>
      </c>
      <c r="B94" s="1" t="s">
        <v>2839</v>
      </c>
      <c r="C94" s="1" t="s">
        <v>2840</v>
      </c>
      <c r="D94" s="4" t="s">
        <v>2</v>
      </c>
      <c r="E94" s="5">
        <v>1</v>
      </c>
      <c r="F94" s="5"/>
      <c r="G94" s="21">
        <v>150.72</v>
      </c>
      <c r="H94" s="14"/>
      <c r="I94" s="19">
        <f>Parts_US[[#This Row],[USD List / Unit]]*$I$3</f>
        <v>150.72</v>
      </c>
      <c r="J94" s="6">
        <v>627998003617</v>
      </c>
      <c r="K94" s="1" t="s">
        <v>2841</v>
      </c>
      <c r="L94" s="1" t="s">
        <v>10</v>
      </c>
      <c r="M94" s="1" t="s">
        <v>317</v>
      </c>
      <c r="N94" s="1"/>
      <c r="O94" s="1"/>
      <c r="P94" s="2">
        <v>1.69</v>
      </c>
      <c r="Q94" s="2">
        <v>1.69</v>
      </c>
      <c r="R94" s="1" t="s">
        <v>926</v>
      </c>
      <c r="S94" s="1" t="s">
        <v>2842</v>
      </c>
      <c r="T94" s="1"/>
      <c r="U94" s="1" t="s">
        <v>2843</v>
      </c>
      <c r="V94" s="1" t="s">
        <v>4</v>
      </c>
      <c r="W94" s="1" t="s">
        <v>2844</v>
      </c>
      <c r="X94" s="1" t="s">
        <v>6</v>
      </c>
    </row>
    <row r="95" spans="1:24" x14ac:dyDescent="0.2">
      <c r="A95" s="1"/>
      <c r="B95" s="1" t="s">
        <v>2845</v>
      </c>
      <c r="C95" s="1" t="s">
        <v>2846</v>
      </c>
      <c r="D95" s="4" t="s">
        <v>2</v>
      </c>
      <c r="E95" s="5">
        <v>1</v>
      </c>
      <c r="F95" s="5"/>
      <c r="G95" s="21">
        <v>52.61</v>
      </c>
      <c r="H95" s="14" t="s">
        <v>4690</v>
      </c>
      <c r="I95" s="19">
        <f>Parts_US[[#This Row],[USD List / Unit]]*$I$3</f>
        <v>52.61</v>
      </c>
      <c r="J95" s="6">
        <v>627998003624</v>
      </c>
      <c r="K95" s="1"/>
      <c r="L95" s="1" t="s">
        <v>10</v>
      </c>
      <c r="M95" s="1" t="s">
        <v>317</v>
      </c>
      <c r="N95" s="1"/>
      <c r="O95" s="1"/>
      <c r="P95" s="2">
        <v>0.1</v>
      </c>
      <c r="Q95" s="2">
        <v>0.1</v>
      </c>
      <c r="R95" s="1" t="s">
        <v>926</v>
      </c>
      <c r="S95" s="1" t="s">
        <v>2847</v>
      </c>
      <c r="T95" s="1"/>
      <c r="U95" s="1" t="s">
        <v>2848</v>
      </c>
      <c r="V95" s="1" t="s">
        <v>4</v>
      </c>
      <c r="W95" s="1" t="s">
        <v>2849</v>
      </c>
      <c r="X95" s="1" t="s">
        <v>6</v>
      </c>
    </row>
    <row r="96" spans="1:24" x14ac:dyDescent="0.2">
      <c r="A96" s="1"/>
      <c r="B96" s="1" t="s">
        <v>2850</v>
      </c>
      <c r="C96" s="1" t="s">
        <v>2851</v>
      </c>
      <c r="D96" s="4" t="s">
        <v>2</v>
      </c>
      <c r="E96" s="5">
        <v>1</v>
      </c>
      <c r="F96" s="5"/>
      <c r="G96" s="21">
        <v>3.93</v>
      </c>
      <c r="H96" s="14" t="s">
        <v>4681</v>
      </c>
      <c r="I96" s="19">
        <f>Parts_US[[#This Row],[USD List / Unit]]*$I$3</f>
        <v>3.93</v>
      </c>
      <c r="J96" s="6">
        <v>627998003631</v>
      </c>
      <c r="K96" s="1" t="s">
        <v>2852</v>
      </c>
      <c r="L96" s="1" t="s">
        <v>171</v>
      </c>
      <c r="M96" s="1" t="s">
        <v>317</v>
      </c>
      <c r="N96" s="1"/>
      <c r="O96" s="1"/>
      <c r="P96" s="2">
        <v>0.01</v>
      </c>
      <c r="Q96" s="2">
        <v>0.01</v>
      </c>
      <c r="R96" s="1" t="s">
        <v>926</v>
      </c>
      <c r="S96" s="1" t="s">
        <v>2853</v>
      </c>
      <c r="T96" s="1"/>
      <c r="U96" s="1" t="s">
        <v>2854</v>
      </c>
      <c r="V96" s="1" t="s">
        <v>4</v>
      </c>
      <c r="W96" s="1" t="s">
        <v>2855</v>
      </c>
      <c r="X96" s="1" t="s">
        <v>6</v>
      </c>
    </row>
    <row r="97" spans="1:24" x14ac:dyDescent="0.2">
      <c r="A97" s="1"/>
      <c r="B97" s="1" t="s">
        <v>2862</v>
      </c>
      <c r="C97" s="1" t="s">
        <v>2863</v>
      </c>
      <c r="D97" s="4" t="s">
        <v>2</v>
      </c>
      <c r="E97" s="5">
        <v>1</v>
      </c>
      <c r="F97" s="5"/>
      <c r="G97" s="21">
        <v>92</v>
      </c>
      <c r="H97" s="14" t="s">
        <v>4681</v>
      </c>
      <c r="I97" s="19">
        <f>Parts_US[[#This Row],[USD List / Unit]]*$I$3</f>
        <v>92</v>
      </c>
      <c r="J97" s="6">
        <v>627998003679</v>
      </c>
      <c r="K97" s="1" t="s">
        <v>2864</v>
      </c>
      <c r="L97" s="1" t="s">
        <v>171</v>
      </c>
      <c r="M97" s="1" t="s">
        <v>225</v>
      </c>
      <c r="N97" s="1"/>
      <c r="O97" s="1"/>
      <c r="P97" s="2">
        <v>0.3</v>
      </c>
      <c r="Q97" s="2">
        <v>0.3</v>
      </c>
      <c r="R97" s="1" t="s">
        <v>926</v>
      </c>
      <c r="S97" s="1" t="s">
        <v>2863</v>
      </c>
      <c r="T97" s="1"/>
      <c r="U97" s="1" t="s">
        <v>2865</v>
      </c>
      <c r="V97" s="1" t="s">
        <v>4</v>
      </c>
      <c r="W97" s="1" t="s">
        <v>2866</v>
      </c>
      <c r="X97" s="1" t="s">
        <v>6</v>
      </c>
    </row>
    <row r="98" spans="1:24" x14ac:dyDescent="0.2">
      <c r="A98" s="1"/>
      <c r="B98" s="1" t="s">
        <v>2867</v>
      </c>
      <c r="C98" s="1" t="s">
        <v>2868</v>
      </c>
      <c r="D98" s="4" t="s">
        <v>2</v>
      </c>
      <c r="E98" s="5">
        <v>1</v>
      </c>
      <c r="F98" s="5"/>
      <c r="G98" s="21">
        <v>13.59</v>
      </c>
      <c r="H98" s="14" t="s">
        <v>4681</v>
      </c>
      <c r="I98" s="19">
        <f>Parts_US[[#This Row],[USD List / Unit]]*$I$3</f>
        <v>13.59</v>
      </c>
      <c r="J98" s="6">
        <v>627998003686</v>
      </c>
      <c r="K98" s="1" t="s">
        <v>2869</v>
      </c>
      <c r="L98" s="1" t="s">
        <v>171</v>
      </c>
      <c r="M98" s="1" t="s">
        <v>225</v>
      </c>
      <c r="N98" s="1"/>
      <c r="O98" s="1"/>
      <c r="P98" s="2">
        <v>0.05</v>
      </c>
      <c r="Q98" s="2">
        <v>0.05</v>
      </c>
      <c r="R98" s="1" t="s">
        <v>926</v>
      </c>
      <c r="S98" s="1" t="s">
        <v>2868</v>
      </c>
      <c r="T98" s="1"/>
      <c r="U98" s="1" t="s">
        <v>2870</v>
      </c>
      <c r="V98" s="1" t="s">
        <v>4</v>
      </c>
      <c r="W98" s="1" t="s">
        <v>2871</v>
      </c>
      <c r="X98" s="1" t="s">
        <v>6</v>
      </c>
    </row>
    <row r="99" spans="1:24" x14ac:dyDescent="0.2">
      <c r="A99" s="1"/>
      <c r="B99" s="1" t="s">
        <v>2872</v>
      </c>
      <c r="C99" s="1" t="s">
        <v>2873</v>
      </c>
      <c r="D99" s="4" t="s">
        <v>2</v>
      </c>
      <c r="E99" s="5">
        <v>1</v>
      </c>
      <c r="F99" s="5">
        <v>25</v>
      </c>
      <c r="G99" s="21">
        <v>75.86</v>
      </c>
      <c r="H99" s="14" t="s">
        <v>4681</v>
      </c>
      <c r="I99" s="19">
        <f>Parts_US[[#This Row],[USD List / Unit]]*$I$3</f>
        <v>75.86</v>
      </c>
      <c r="J99" s="6">
        <v>627998003693</v>
      </c>
      <c r="K99" s="1" t="s">
        <v>2874</v>
      </c>
      <c r="L99" s="1" t="s">
        <v>4919</v>
      </c>
      <c r="M99" s="1" t="s">
        <v>225</v>
      </c>
      <c r="N99" s="1"/>
      <c r="O99" s="1"/>
      <c r="P99" s="2">
        <v>0.28000000000000003</v>
      </c>
      <c r="Q99" s="2">
        <v>0.28000000000000003</v>
      </c>
      <c r="R99" s="1" t="s">
        <v>926</v>
      </c>
      <c r="S99" s="1" t="s">
        <v>2875</v>
      </c>
      <c r="T99" s="1"/>
      <c r="U99" s="1" t="s">
        <v>2876</v>
      </c>
      <c r="V99" s="1" t="s">
        <v>4</v>
      </c>
      <c r="W99" s="1" t="s">
        <v>2877</v>
      </c>
      <c r="X99" s="1" t="s">
        <v>6</v>
      </c>
    </row>
    <row r="100" spans="1:24" x14ac:dyDescent="0.2">
      <c r="A100" s="1"/>
      <c r="B100" s="1" t="s">
        <v>2878</v>
      </c>
      <c r="C100" s="1" t="s">
        <v>2879</v>
      </c>
      <c r="D100" s="4" t="s">
        <v>2</v>
      </c>
      <c r="E100" s="5">
        <v>1</v>
      </c>
      <c r="F100" s="5"/>
      <c r="G100" s="21">
        <v>3.42</v>
      </c>
      <c r="H100" s="14" t="s">
        <v>4681</v>
      </c>
      <c r="I100" s="19">
        <f>Parts_US[[#This Row],[USD List / Unit]]*$I$3</f>
        <v>3.42</v>
      </c>
      <c r="J100" s="6">
        <v>627998003709</v>
      </c>
      <c r="K100" s="1" t="s">
        <v>2880</v>
      </c>
      <c r="L100" s="1" t="s">
        <v>171</v>
      </c>
      <c r="M100" s="1" t="s">
        <v>317</v>
      </c>
      <c r="N100" s="1"/>
      <c r="O100" s="1"/>
      <c r="P100" s="2">
        <v>0.01</v>
      </c>
      <c r="Q100" s="2">
        <v>0.01</v>
      </c>
      <c r="R100" s="1" t="s">
        <v>926</v>
      </c>
      <c r="S100" s="1" t="s">
        <v>2881</v>
      </c>
      <c r="T100" s="1"/>
      <c r="U100" s="1" t="s">
        <v>2882</v>
      </c>
      <c r="V100" s="1" t="s">
        <v>4</v>
      </c>
      <c r="W100" s="1" t="s">
        <v>2883</v>
      </c>
      <c r="X100" s="1" t="s">
        <v>6</v>
      </c>
    </row>
    <row r="101" spans="1:24" x14ac:dyDescent="0.2">
      <c r="A101" s="1"/>
      <c r="B101" s="1" t="s">
        <v>2884</v>
      </c>
      <c r="C101" s="1" t="s">
        <v>2885</v>
      </c>
      <c r="D101" s="4" t="s">
        <v>2</v>
      </c>
      <c r="E101" s="5">
        <v>1</v>
      </c>
      <c r="F101" s="5">
        <v>100</v>
      </c>
      <c r="G101" s="21">
        <v>42.73</v>
      </c>
      <c r="H101" s="14" t="s">
        <v>4681</v>
      </c>
      <c r="I101" s="19">
        <f>Parts_US[[#This Row],[USD List / Unit]]*$I$3</f>
        <v>42.73</v>
      </c>
      <c r="J101" s="6">
        <v>627998009930</v>
      </c>
      <c r="K101" s="1" t="s">
        <v>2864</v>
      </c>
      <c r="L101" s="1" t="s">
        <v>171</v>
      </c>
      <c r="M101" s="1" t="s">
        <v>1202</v>
      </c>
      <c r="N101" s="1"/>
      <c r="O101" s="1"/>
      <c r="P101" s="2">
        <v>0.11</v>
      </c>
      <c r="Q101" s="2">
        <v>0.11</v>
      </c>
      <c r="R101" s="1" t="s">
        <v>926</v>
      </c>
      <c r="S101" s="1" t="s">
        <v>2885</v>
      </c>
      <c r="T101" s="1"/>
      <c r="U101" s="1" t="s">
        <v>2886</v>
      </c>
      <c r="V101" s="1" t="s">
        <v>4</v>
      </c>
      <c r="W101" s="1" t="s">
        <v>2887</v>
      </c>
      <c r="X101" s="1" t="s">
        <v>6</v>
      </c>
    </row>
    <row r="102" spans="1:24" x14ac:dyDescent="0.2">
      <c r="A102" s="1"/>
      <c r="B102" s="1" t="s">
        <v>2893</v>
      </c>
      <c r="C102" s="1" t="s">
        <v>2894</v>
      </c>
      <c r="D102" s="4" t="s">
        <v>2</v>
      </c>
      <c r="E102" s="5">
        <v>1</v>
      </c>
      <c r="F102" s="5">
        <v>25</v>
      </c>
      <c r="G102" s="21">
        <v>34.5</v>
      </c>
      <c r="H102" s="14" t="s">
        <v>4681</v>
      </c>
      <c r="I102" s="19">
        <f>Parts_US[[#This Row],[USD List / Unit]]*$I$3</f>
        <v>34.5</v>
      </c>
      <c r="J102" s="6">
        <v>627998009947</v>
      </c>
      <c r="K102" s="1" t="s">
        <v>2874</v>
      </c>
      <c r="L102" s="1" t="s">
        <v>171</v>
      </c>
      <c r="M102" s="1" t="s">
        <v>2895</v>
      </c>
      <c r="N102" s="1"/>
      <c r="O102" s="1"/>
      <c r="P102" s="2">
        <v>0.09</v>
      </c>
      <c r="Q102" s="2">
        <v>0.09</v>
      </c>
      <c r="R102" s="1" t="s">
        <v>926</v>
      </c>
      <c r="S102" s="1" t="s">
        <v>2896</v>
      </c>
      <c r="T102" s="1"/>
      <c r="U102" s="1" t="s">
        <v>2897</v>
      </c>
      <c r="V102" s="1" t="s">
        <v>4</v>
      </c>
      <c r="W102" s="1" t="s">
        <v>2898</v>
      </c>
      <c r="X102" s="1" t="s">
        <v>6</v>
      </c>
    </row>
    <row r="103" spans="1:24" x14ac:dyDescent="0.2">
      <c r="A103" s="1"/>
      <c r="B103" s="1" t="s">
        <v>2899</v>
      </c>
      <c r="C103" s="1" t="s">
        <v>2900</v>
      </c>
      <c r="D103" s="4" t="s">
        <v>508</v>
      </c>
      <c r="E103" s="5">
        <v>1</v>
      </c>
      <c r="F103" s="5"/>
      <c r="G103" s="21">
        <v>136.28</v>
      </c>
      <c r="H103" s="14" t="s">
        <v>4681</v>
      </c>
      <c r="I103" s="19">
        <f>Parts_US[[#This Row],[USD List / Unit]]*$I$3</f>
        <v>136.28</v>
      </c>
      <c r="J103" s="6">
        <v>627998003723</v>
      </c>
      <c r="K103" s="1"/>
      <c r="L103" s="1" t="s">
        <v>171</v>
      </c>
      <c r="M103" s="1" t="s">
        <v>2901</v>
      </c>
      <c r="N103" s="1"/>
      <c r="O103" s="1"/>
      <c r="P103" s="2">
        <v>0.4</v>
      </c>
      <c r="Q103" s="2">
        <v>0.4</v>
      </c>
      <c r="R103" s="1" t="s">
        <v>926</v>
      </c>
      <c r="S103" s="1" t="s">
        <v>2902</v>
      </c>
      <c r="T103" s="1" t="s">
        <v>2903</v>
      </c>
      <c r="U103" s="1" t="s">
        <v>2904</v>
      </c>
      <c r="V103" s="1" t="s">
        <v>511</v>
      </c>
      <c r="W103" s="1" t="s">
        <v>2905</v>
      </c>
      <c r="X103" s="1" t="s">
        <v>513</v>
      </c>
    </row>
    <row r="104" spans="1:24" x14ac:dyDescent="0.2">
      <c r="A104" s="1"/>
      <c r="B104" s="1" t="s">
        <v>2906</v>
      </c>
      <c r="C104" s="1" t="s">
        <v>2907</v>
      </c>
      <c r="D104" s="4" t="s">
        <v>508</v>
      </c>
      <c r="E104" s="5">
        <v>1</v>
      </c>
      <c r="F104" s="5"/>
      <c r="G104" s="21">
        <v>59.28</v>
      </c>
      <c r="H104" s="14" t="s">
        <v>4684</v>
      </c>
      <c r="I104" s="19">
        <f>Parts_US[[#This Row],[USD List / Unit]]*$I$3</f>
        <v>59.28</v>
      </c>
      <c r="J104" s="6">
        <v>627998004836</v>
      </c>
      <c r="K104" s="1"/>
      <c r="L104" s="1" t="s">
        <v>171</v>
      </c>
      <c r="M104" s="1" t="s">
        <v>2901</v>
      </c>
      <c r="N104" s="1"/>
      <c r="O104" s="1"/>
      <c r="P104" s="2">
        <v>0</v>
      </c>
      <c r="Q104" s="2">
        <v>0</v>
      </c>
      <c r="R104" s="1" t="s">
        <v>926</v>
      </c>
      <c r="S104" s="1" t="s">
        <v>2908</v>
      </c>
      <c r="T104" s="1" t="s">
        <v>2909</v>
      </c>
      <c r="U104" s="1" t="s">
        <v>2910</v>
      </c>
      <c r="V104" s="1" t="s">
        <v>511</v>
      </c>
      <c r="W104" s="1" t="s">
        <v>2911</v>
      </c>
      <c r="X104" s="1" t="s">
        <v>513</v>
      </c>
    </row>
    <row r="105" spans="1:24" x14ac:dyDescent="0.2">
      <c r="A105" s="1" t="s">
        <v>101</v>
      </c>
      <c r="B105" s="1" t="s">
        <v>2925</v>
      </c>
      <c r="C105" s="1" t="s">
        <v>2926</v>
      </c>
      <c r="D105" s="4" t="s">
        <v>508</v>
      </c>
      <c r="E105" s="5">
        <v>1</v>
      </c>
      <c r="F105" s="5"/>
      <c r="G105" s="21">
        <v>10.31</v>
      </c>
      <c r="H105" s="14" t="s">
        <v>4684</v>
      </c>
      <c r="I105" s="19">
        <f>Parts_US[[#This Row],[USD List / Unit]]*$I$3</f>
        <v>10.31</v>
      </c>
      <c r="J105" s="6">
        <v>627998003761</v>
      </c>
      <c r="K105" s="1"/>
      <c r="L105" s="1" t="s">
        <v>171</v>
      </c>
      <c r="M105" s="1" t="s">
        <v>2554</v>
      </c>
      <c r="N105" s="1"/>
      <c r="O105" s="1"/>
      <c r="P105" s="2">
        <v>0</v>
      </c>
      <c r="Q105" s="2">
        <v>0</v>
      </c>
      <c r="R105" s="1" t="s">
        <v>926</v>
      </c>
      <c r="S105" s="1" t="s">
        <v>2927</v>
      </c>
      <c r="T105" s="1" t="s">
        <v>4920</v>
      </c>
      <c r="U105" s="1" t="s">
        <v>2928</v>
      </c>
      <c r="V105" s="1" t="s">
        <v>511</v>
      </c>
      <c r="W105" s="1" t="s">
        <v>2929</v>
      </c>
      <c r="X105" s="1" t="s">
        <v>513</v>
      </c>
    </row>
    <row r="106" spans="1:24" x14ac:dyDescent="0.2">
      <c r="A106" s="1"/>
      <c r="B106" s="1" t="s">
        <v>2930</v>
      </c>
      <c r="C106" s="1" t="s">
        <v>2931</v>
      </c>
      <c r="D106" s="4" t="s">
        <v>508</v>
      </c>
      <c r="E106" s="5">
        <v>1</v>
      </c>
      <c r="F106" s="5"/>
      <c r="G106" s="21">
        <v>8.6</v>
      </c>
      <c r="H106" s="14" t="s">
        <v>4684</v>
      </c>
      <c r="I106" s="19">
        <f>Parts_US[[#This Row],[USD List / Unit]]*$I$3</f>
        <v>8.6</v>
      </c>
      <c r="J106" s="6">
        <v>627998003778</v>
      </c>
      <c r="K106" s="1"/>
      <c r="L106" s="1" t="s">
        <v>171</v>
      </c>
      <c r="M106" s="1" t="s">
        <v>887</v>
      </c>
      <c r="N106" s="1"/>
      <c r="O106" s="1"/>
      <c r="P106" s="2">
        <v>0</v>
      </c>
      <c r="Q106" s="2">
        <v>0</v>
      </c>
      <c r="R106" s="1" t="s">
        <v>926</v>
      </c>
      <c r="S106" s="1" t="s">
        <v>2932</v>
      </c>
      <c r="T106" s="1" t="s">
        <v>2933</v>
      </c>
      <c r="U106" s="1" t="s">
        <v>2934</v>
      </c>
      <c r="V106" s="1" t="s">
        <v>511</v>
      </c>
      <c r="W106" s="1" t="s">
        <v>2935</v>
      </c>
      <c r="X106" s="1" t="s">
        <v>513</v>
      </c>
    </row>
    <row r="107" spans="1:24" x14ac:dyDescent="0.2">
      <c r="A107" s="1" t="s">
        <v>101</v>
      </c>
      <c r="B107" s="1" t="s">
        <v>2936</v>
      </c>
      <c r="C107" s="1" t="s">
        <v>2937</v>
      </c>
      <c r="D107" s="4" t="s">
        <v>2</v>
      </c>
      <c r="E107" s="5">
        <v>5</v>
      </c>
      <c r="F107" s="5"/>
      <c r="G107" s="21">
        <v>0.93</v>
      </c>
      <c r="H107" s="14" t="s">
        <v>4681</v>
      </c>
      <c r="I107" s="19">
        <f>Parts_US[[#This Row],[USD List / Unit]]*$I$3</f>
        <v>0.93</v>
      </c>
      <c r="J107" s="6">
        <v>627998003785</v>
      </c>
      <c r="K107" s="1" t="s">
        <v>2938</v>
      </c>
      <c r="L107" s="1" t="s">
        <v>171</v>
      </c>
      <c r="M107" s="1" t="s">
        <v>887</v>
      </c>
      <c r="N107" s="1"/>
      <c r="O107" s="1"/>
      <c r="P107" s="2">
        <v>0</v>
      </c>
      <c r="Q107" s="2">
        <v>0</v>
      </c>
      <c r="R107" s="1" t="s">
        <v>926</v>
      </c>
      <c r="S107" s="1" t="s">
        <v>2939</v>
      </c>
      <c r="T107" s="1" t="s">
        <v>4921</v>
      </c>
      <c r="U107" s="1" t="s">
        <v>2940</v>
      </c>
      <c r="V107" s="1" t="s">
        <v>4</v>
      </c>
      <c r="W107" s="1" t="s">
        <v>2941</v>
      </c>
      <c r="X107" s="1" t="s">
        <v>6</v>
      </c>
    </row>
    <row r="108" spans="1:24" x14ac:dyDescent="0.2">
      <c r="A108" s="1"/>
      <c r="B108" s="1" t="s">
        <v>4935</v>
      </c>
      <c r="C108" s="1" t="s">
        <v>4936</v>
      </c>
      <c r="D108" s="4" t="s">
        <v>2</v>
      </c>
      <c r="E108" s="5">
        <v>1</v>
      </c>
      <c r="F108" s="5"/>
      <c r="G108" s="21">
        <v>36.93</v>
      </c>
      <c r="H108" s="14"/>
      <c r="I108" s="19">
        <f>Parts_US[[#This Row],[USD List / Unit]]*$I$3</f>
        <v>36.93</v>
      </c>
      <c r="J108" s="6">
        <v>627998010455</v>
      </c>
      <c r="K108" s="1"/>
      <c r="L108" s="1" t="s">
        <v>342</v>
      </c>
      <c r="M108" s="1" t="s">
        <v>25</v>
      </c>
      <c r="N108" s="1"/>
      <c r="O108" s="1"/>
      <c r="P108" s="2">
        <v>0.01</v>
      </c>
      <c r="Q108" s="2">
        <v>0.01</v>
      </c>
      <c r="R108" s="1" t="s">
        <v>926</v>
      </c>
      <c r="S108" s="1" t="s">
        <v>4937</v>
      </c>
      <c r="T108" s="1"/>
      <c r="U108" s="1" t="s">
        <v>4938</v>
      </c>
      <c r="V108" s="1" t="s">
        <v>4</v>
      </c>
      <c r="W108" s="1" t="s">
        <v>4939</v>
      </c>
      <c r="X108" s="1" t="s">
        <v>6</v>
      </c>
    </row>
    <row r="109" spans="1:24" x14ac:dyDescent="0.2">
      <c r="A109" s="1" t="s">
        <v>425</v>
      </c>
      <c r="B109" s="1" t="s">
        <v>3136</v>
      </c>
      <c r="C109" s="1" t="s">
        <v>3137</v>
      </c>
      <c r="D109" s="4" t="s">
        <v>2</v>
      </c>
      <c r="E109" s="5">
        <v>1</v>
      </c>
      <c r="F109" s="5"/>
      <c r="G109" s="21">
        <v>152.16999999999999</v>
      </c>
      <c r="H109" s="14" t="s">
        <v>4613</v>
      </c>
      <c r="I109" s="19">
        <f>Parts_US[[#This Row],[USD List / Unit]]*$I$3</f>
        <v>152.16999999999999</v>
      </c>
      <c r="J109" s="6">
        <v>627998014118</v>
      </c>
      <c r="K109" s="1"/>
      <c r="L109" s="1" t="s">
        <v>10</v>
      </c>
      <c r="M109" s="1" t="s">
        <v>3138</v>
      </c>
      <c r="N109" s="1"/>
      <c r="O109" s="1"/>
      <c r="P109" s="2">
        <v>0.75</v>
      </c>
      <c r="Q109" s="2">
        <v>0.75</v>
      </c>
      <c r="R109" s="1" t="s">
        <v>926</v>
      </c>
      <c r="S109" s="1" t="s">
        <v>3139</v>
      </c>
      <c r="T109" s="1" t="s">
        <v>3140</v>
      </c>
      <c r="U109" s="1" t="s">
        <v>3141</v>
      </c>
      <c r="V109" s="1" t="s">
        <v>4</v>
      </c>
      <c r="W109" s="1" t="s">
        <v>3142</v>
      </c>
      <c r="X109" s="1" t="s">
        <v>6</v>
      </c>
    </row>
    <row r="110" spans="1:24" x14ac:dyDescent="0.2">
      <c r="A110" s="1"/>
      <c r="B110" s="1" t="s">
        <v>889</v>
      </c>
      <c r="C110" s="1" t="s">
        <v>922</v>
      </c>
      <c r="D110" s="4" t="s">
        <v>2</v>
      </c>
      <c r="E110" s="5">
        <v>5</v>
      </c>
      <c r="F110" s="5"/>
      <c r="G110" s="21">
        <v>5.19</v>
      </c>
      <c r="H110" s="14" t="s">
        <v>4733</v>
      </c>
      <c r="I110" s="19">
        <f>Parts_US[[#This Row],[USD List / Unit]]*$I$3</f>
        <v>5.19</v>
      </c>
      <c r="J110" s="6">
        <v>627998008384</v>
      </c>
      <c r="K110" s="1"/>
      <c r="L110" s="1" t="s">
        <v>171</v>
      </c>
      <c r="M110" s="1" t="s">
        <v>3725</v>
      </c>
      <c r="N110" s="1"/>
      <c r="O110" s="1"/>
      <c r="P110" s="2">
        <v>0</v>
      </c>
      <c r="Q110" s="2">
        <v>0</v>
      </c>
      <c r="R110" s="1" t="s">
        <v>926</v>
      </c>
      <c r="S110" s="1" t="s">
        <v>3726</v>
      </c>
      <c r="T110" s="1"/>
      <c r="U110" s="1" t="s">
        <v>3727</v>
      </c>
      <c r="V110" s="1" t="s">
        <v>4</v>
      </c>
      <c r="W110" s="1" t="s">
        <v>3728</v>
      </c>
      <c r="X110" s="1" t="s">
        <v>6</v>
      </c>
    </row>
    <row r="111" spans="1:24" x14ac:dyDescent="0.2">
      <c r="A111" s="1"/>
      <c r="B111" s="1" t="s">
        <v>910</v>
      </c>
      <c r="C111" s="1" t="s">
        <v>911</v>
      </c>
      <c r="D111" s="4" t="s">
        <v>2</v>
      </c>
      <c r="E111" s="5">
        <v>5</v>
      </c>
      <c r="F111" s="5"/>
      <c r="G111" s="21">
        <v>4.83</v>
      </c>
      <c r="H111" s="14" t="s">
        <v>4733</v>
      </c>
      <c r="I111" s="19">
        <f>Parts_US[[#This Row],[USD List / Unit]]*$I$3</f>
        <v>4.83</v>
      </c>
      <c r="J111" s="6">
        <v>627998016631</v>
      </c>
      <c r="K111" s="1"/>
      <c r="L111" s="1" t="s">
        <v>171</v>
      </c>
      <c r="M111" s="1" t="s">
        <v>3725</v>
      </c>
      <c r="N111" s="1"/>
      <c r="O111" s="1"/>
      <c r="P111" s="2">
        <v>0</v>
      </c>
      <c r="Q111" s="2">
        <v>0</v>
      </c>
      <c r="R111" s="1" t="s">
        <v>926</v>
      </c>
      <c r="S111" s="1" t="s">
        <v>3729</v>
      </c>
      <c r="T111" s="1" t="s">
        <v>3730</v>
      </c>
      <c r="U111" s="1" t="s">
        <v>912</v>
      </c>
      <c r="V111" s="1" t="s">
        <v>4</v>
      </c>
      <c r="W111" s="1" t="s">
        <v>913</v>
      </c>
      <c r="X111" s="1" t="s">
        <v>6</v>
      </c>
    </row>
    <row r="112" spans="1:24" x14ac:dyDescent="0.2">
      <c r="A112" s="1"/>
      <c r="B112" s="1" t="s">
        <v>914</v>
      </c>
      <c r="C112" s="1" t="s">
        <v>915</v>
      </c>
      <c r="D112" s="4" t="s">
        <v>2</v>
      </c>
      <c r="E112" s="5">
        <v>5</v>
      </c>
      <c r="F112" s="5"/>
      <c r="G112" s="21">
        <v>2.63</v>
      </c>
      <c r="H112" s="14" t="s">
        <v>4733</v>
      </c>
      <c r="I112" s="19">
        <f>Parts_US[[#This Row],[USD List / Unit]]*$I$3</f>
        <v>2.63</v>
      </c>
      <c r="J112" s="6">
        <v>627998016648</v>
      </c>
      <c r="K112" s="1"/>
      <c r="L112" s="1" t="s">
        <v>171</v>
      </c>
      <c r="M112" s="1" t="s">
        <v>3725</v>
      </c>
      <c r="N112" s="1"/>
      <c r="O112" s="1" t="s">
        <v>888</v>
      </c>
      <c r="P112" s="2">
        <v>0</v>
      </c>
      <c r="Q112" s="2">
        <v>0</v>
      </c>
      <c r="R112" s="1" t="s">
        <v>926</v>
      </c>
      <c r="S112" s="1" t="s">
        <v>3731</v>
      </c>
      <c r="T112" s="1" t="s">
        <v>3732</v>
      </c>
      <c r="U112" s="1" t="s">
        <v>916</v>
      </c>
      <c r="V112" s="1" t="s">
        <v>4</v>
      </c>
      <c r="W112" s="1" t="s">
        <v>917</v>
      </c>
      <c r="X112" s="1" t="s">
        <v>6</v>
      </c>
    </row>
    <row r="113" spans="1:24" x14ac:dyDescent="0.2">
      <c r="A113" s="1"/>
      <c r="B113" s="1" t="s">
        <v>918</v>
      </c>
      <c r="C113" s="1" t="s">
        <v>919</v>
      </c>
      <c r="D113" s="4" t="s">
        <v>2</v>
      </c>
      <c r="E113" s="5">
        <v>5</v>
      </c>
      <c r="F113" s="5"/>
      <c r="G113" s="21">
        <v>2.44</v>
      </c>
      <c r="H113" s="14" t="s">
        <v>4733</v>
      </c>
      <c r="I113" s="19">
        <f>Parts_US[[#This Row],[USD List / Unit]]*$I$3</f>
        <v>2.44</v>
      </c>
      <c r="J113" s="6">
        <v>627998016655</v>
      </c>
      <c r="K113" s="1"/>
      <c r="L113" s="1" t="s">
        <v>171</v>
      </c>
      <c r="M113" s="1" t="s">
        <v>3725</v>
      </c>
      <c r="N113" s="1"/>
      <c r="O113" s="1"/>
      <c r="P113" s="2">
        <v>0</v>
      </c>
      <c r="Q113" s="2">
        <v>0</v>
      </c>
      <c r="R113" s="1" t="s">
        <v>926</v>
      </c>
      <c r="S113" s="1" t="s">
        <v>3733</v>
      </c>
      <c r="T113" s="1" t="s">
        <v>3730</v>
      </c>
      <c r="U113" s="1" t="s">
        <v>920</v>
      </c>
      <c r="V113" s="1" t="s">
        <v>4</v>
      </c>
      <c r="W113" s="1" t="s">
        <v>921</v>
      </c>
      <c r="X113" s="1" t="s">
        <v>6</v>
      </c>
    </row>
    <row r="114" spans="1:24" x14ac:dyDescent="0.2">
      <c r="A114" s="1"/>
      <c r="B114" s="1" t="s">
        <v>3736</v>
      </c>
      <c r="C114" s="1" t="s">
        <v>3737</v>
      </c>
      <c r="D114" s="4" t="s">
        <v>2</v>
      </c>
      <c r="E114" s="5">
        <v>1</v>
      </c>
      <c r="F114" s="5"/>
      <c r="G114" s="21">
        <v>1044.55</v>
      </c>
      <c r="H114" s="14" t="s">
        <v>4733</v>
      </c>
      <c r="I114" s="19">
        <f>Parts_US[[#This Row],[USD List / Unit]]*$I$3</f>
        <v>1044.55</v>
      </c>
      <c r="J114" s="6">
        <v>627998014422</v>
      </c>
      <c r="K114" s="1"/>
      <c r="L114" s="1" t="s">
        <v>10</v>
      </c>
      <c r="M114" s="1" t="s">
        <v>2257</v>
      </c>
      <c r="N114" s="1"/>
      <c r="O114" s="1" t="s">
        <v>4552</v>
      </c>
      <c r="P114" s="2">
        <v>2.96</v>
      </c>
      <c r="Q114" s="2">
        <v>2.96</v>
      </c>
      <c r="R114" s="1" t="s">
        <v>926</v>
      </c>
      <c r="S114" s="1" t="s">
        <v>3738</v>
      </c>
      <c r="T114" s="1" t="s">
        <v>3739</v>
      </c>
      <c r="U114" s="1" t="s">
        <v>3740</v>
      </c>
      <c r="V114" s="1" t="s">
        <v>4</v>
      </c>
      <c r="W114" s="1" t="s">
        <v>3741</v>
      </c>
      <c r="X114" s="1" t="s">
        <v>6</v>
      </c>
    </row>
    <row r="115" spans="1:24" x14ac:dyDescent="0.2">
      <c r="A115" s="1"/>
      <c r="B115" s="1" t="s">
        <v>3742</v>
      </c>
      <c r="C115" s="1" t="s">
        <v>3743</v>
      </c>
      <c r="D115" s="4" t="s">
        <v>2</v>
      </c>
      <c r="E115" s="5">
        <v>1</v>
      </c>
      <c r="F115" s="5"/>
      <c r="G115" s="21">
        <v>1094.03</v>
      </c>
      <c r="H115" s="14" t="s">
        <v>4733</v>
      </c>
      <c r="I115" s="19">
        <f>Parts_US[[#This Row],[USD List / Unit]]*$I$3</f>
        <v>1094.03</v>
      </c>
      <c r="J115" s="6">
        <v>627998014439</v>
      </c>
      <c r="K115" s="1"/>
      <c r="L115" s="1" t="s">
        <v>171</v>
      </c>
      <c r="M115" s="1" t="s">
        <v>2257</v>
      </c>
      <c r="N115" s="1"/>
      <c r="O115" s="1" t="s">
        <v>4553</v>
      </c>
      <c r="P115" s="2">
        <v>4.9800000000000004</v>
      </c>
      <c r="Q115" s="2">
        <v>4.9800000000000004</v>
      </c>
      <c r="R115" s="1" t="s">
        <v>926</v>
      </c>
      <c r="S115" s="1" t="s">
        <v>3744</v>
      </c>
      <c r="T115" s="1" t="s">
        <v>3745</v>
      </c>
      <c r="U115" s="1" t="s">
        <v>3746</v>
      </c>
      <c r="V115" s="1" t="s">
        <v>4</v>
      </c>
      <c r="W115" s="1" t="s">
        <v>3747</v>
      </c>
      <c r="X115" s="1" t="s">
        <v>6</v>
      </c>
    </row>
    <row r="116" spans="1:24" x14ac:dyDescent="0.2">
      <c r="A116" s="1"/>
      <c r="B116" s="1" t="s">
        <v>3748</v>
      </c>
      <c r="C116" s="1" t="s">
        <v>3749</v>
      </c>
      <c r="D116" s="4" t="s">
        <v>2</v>
      </c>
      <c r="E116" s="5">
        <v>1</v>
      </c>
      <c r="F116" s="5"/>
      <c r="G116" s="21">
        <v>1592.92</v>
      </c>
      <c r="H116" s="14" t="s">
        <v>4733</v>
      </c>
      <c r="I116" s="19">
        <f>Parts_US[[#This Row],[USD List / Unit]]*$I$3</f>
        <v>1592.92</v>
      </c>
      <c r="J116" s="6">
        <v>627998015740</v>
      </c>
      <c r="K116" s="1"/>
      <c r="L116" s="1" t="s">
        <v>10</v>
      </c>
      <c r="M116" s="1" t="s">
        <v>2257</v>
      </c>
      <c r="N116" s="1"/>
      <c r="O116" s="1"/>
      <c r="P116" s="2">
        <v>0</v>
      </c>
      <c r="Q116" s="2">
        <v>0</v>
      </c>
      <c r="R116" s="1" t="s">
        <v>926</v>
      </c>
      <c r="S116" s="1" t="s">
        <v>3750</v>
      </c>
      <c r="T116" s="1" t="s">
        <v>3751</v>
      </c>
      <c r="U116" s="1"/>
      <c r="V116" s="1" t="s">
        <v>4</v>
      </c>
      <c r="W116" s="1"/>
      <c r="X116" s="1" t="s">
        <v>6</v>
      </c>
    </row>
    <row r="117" spans="1:24" x14ac:dyDescent="0.2">
      <c r="A117" s="1"/>
      <c r="B117" s="1" t="s">
        <v>3752</v>
      </c>
      <c r="C117" s="1" t="s">
        <v>3753</v>
      </c>
      <c r="D117" s="4" t="s">
        <v>2</v>
      </c>
      <c r="E117" s="5">
        <v>1</v>
      </c>
      <c r="F117" s="5"/>
      <c r="G117" s="21">
        <v>1207.8599999999999</v>
      </c>
      <c r="H117" s="14" t="s">
        <v>4733</v>
      </c>
      <c r="I117" s="19">
        <f>Parts_US[[#This Row],[USD List / Unit]]*$I$3</f>
        <v>1207.8599999999999</v>
      </c>
      <c r="J117" s="6">
        <v>627998014507</v>
      </c>
      <c r="K117" s="1"/>
      <c r="L117" s="1" t="s">
        <v>10</v>
      </c>
      <c r="M117" s="1" t="s">
        <v>2257</v>
      </c>
      <c r="N117" s="1"/>
      <c r="O117" s="1"/>
      <c r="P117" s="2">
        <v>0</v>
      </c>
      <c r="Q117" s="2">
        <v>0</v>
      </c>
      <c r="R117" s="1" t="s">
        <v>926</v>
      </c>
      <c r="S117" s="1" t="s">
        <v>3754</v>
      </c>
      <c r="T117" s="1" t="s">
        <v>3755</v>
      </c>
      <c r="U117" s="1" t="s">
        <v>3756</v>
      </c>
      <c r="V117" s="1" t="s">
        <v>4</v>
      </c>
      <c r="W117" s="1" t="s">
        <v>3757</v>
      </c>
      <c r="X117" s="1" t="s">
        <v>6</v>
      </c>
    </row>
    <row r="118" spans="1:24" x14ac:dyDescent="0.2">
      <c r="A118" s="1"/>
      <c r="B118" s="1" t="s">
        <v>3758</v>
      </c>
      <c r="C118" s="1" t="s">
        <v>3759</v>
      </c>
      <c r="D118" s="4" t="s">
        <v>2</v>
      </c>
      <c r="E118" s="5">
        <v>1</v>
      </c>
      <c r="F118" s="5"/>
      <c r="G118" s="21">
        <v>1521.92</v>
      </c>
      <c r="H118" s="14" t="s">
        <v>4733</v>
      </c>
      <c r="I118" s="19">
        <f>Parts_US[[#This Row],[USD List / Unit]]*$I$3</f>
        <v>1521.92</v>
      </c>
      <c r="J118" s="6">
        <v>627998014514</v>
      </c>
      <c r="K118" s="1"/>
      <c r="L118" s="1" t="s">
        <v>10</v>
      </c>
      <c r="M118" s="1" t="s">
        <v>2257</v>
      </c>
      <c r="N118" s="1"/>
      <c r="O118" s="1"/>
      <c r="P118" s="2">
        <v>0</v>
      </c>
      <c r="Q118" s="2">
        <v>0</v>
      </c>
      <c r="R118" s="1" t="s">
        <v>926</v>
      </c>
      <c r="S118" s="1" t="s">
        <v>3754</v>
      </c>
      <c r="T118" s="1" t="s">
        <v>3760</v>
      </c>
      <c r="U118" s="1" t="s">
        <v>3761</v>
      </c>
      <c r="V118" s="1" t="s">
        <v>4</v>
      </c>
      <c r="W118" s="1" t="s">
        <v>3762</v>
      </c>
      <c r="X118" s="1" t="s">
        <v>6</v>
      </c>
    </row>
    <row r="119" spans="1:24" x14ac:dyDescent="0.2">
      <c r="A119" s="1"/>
      <c r="B119" s="1" t="s">
        <v>3763</v>
      </c>
      <c r="C119" s="1" t="s">
        <v>3764</v>
      </c>
      <c r="D119" s="4" t="s">
        <v>2</v>
      </c>
      <c r="E119" s="5">
        <v>1</v>
      </c>
      <c r="F119" s="5"/>
      <c r="G119" s="21">
        <v>1230.01</v>
      </c>
      <c r="H119" s="14" t="s">
        <v>4733</v>
      </c>
      <c r="I119" s="19">
        <f>Parts_US[[#This Row],[USD List / Unit]]*$I$3</f>
        <v>1230.01</v>
      </c>
      <c r="J119" s="6">
        <v>627998014521</v>
      </c>
      <c r="K119" s="1"/>
      <c r="L119" s="1" t="s">
        <v>10</v>
      </c>
      <c r="M119" s="1" t="s">
        <v>2257</v>
      </c>
      <c r="N119" s="1"/>
      <c r="O119" s="1"/>
      <c r="P119" s="2">
        <v>0</v>
      </c>
      <c r="Q119" s="2">
        <v>0</v>
      </c>
      <c r="R119" s="1" t="s">
        <v>926</v>
      </c>
      <c r="S119" s="1" t="s">
        <v>3765</v>
      </c>
      <c r="T119" s="1" t="s">
        <v>3766</v>
      </c>
      <c r="U119" s="1" t="s">
        <v>3767</v>
      </c>
      <c r="V119" s="1" t="s">
        <v>4</v>
      </c>
      <c r="W119" s="1" t="s">
        <v>3768</v>
      </c>
      <c r="X119" s="1" t="s">
        <v>6</v>
      </c>
    </row>
    <row r="120" spans="1:24" x14ac:dyDescent="0.2">
      <c r="A120" s="1"/>
      <c r="B120" s="1" t="s">
        <v>3769</v>
      </c>
      <c r="C120" s="1" t="s">
        <v>3770</v>
      </c>
      <c r="D120" s="4" t="s">
        <v>2</v>
      </c>
      <c r="E120" s="5">
        <v>1</v>
      </c>
      <c r="F120" s="5"/>
      <c r="G120" s="21">
        <v>1230.01</v>
      </c>
      <c r="H120" s="14" t="s">
        <v>4733</v>
      </c>
      <c r="I120" s="19">
        <f>Parts_US[[#This Row],[USD List / Unit]]*$I$3</f>
        <v>1230.01</v>
      </c>
      <c r="J120" s="6">
        <v>627998014538</v>
      </c>
      <c r="K120" s="1"/>
      <c r="L120" s="1" t="s">
        <v>10</v>
      </c>
      <c r="M120" s="1" t="s">
        <v>2257</v>
      </c>
      <c r="N120" s="1"/>
      <c r="O120" s="1"/>
      <c r="P120" s="2">
        <v>0</v>
      </c>
      <c r="Q120" s="2">
        <v>6.78</v>
      </c>
      <c r="R120" s="1" t="s">
        <v>926</v>
      </c>
      <c r="S120" s="1" t="s">
        <v>3771</v>
      </c>
      <c r="T120" s="1" t="s">
        <v>3766</v>
      </c>
      <c r="U120" s="1" t="s">
        <v>3772</v>
      </c>
      <c r="V120" s="1" t="s">
        <v>4</v>
      </c>
      <c r="W120" s="1" t="s">
        <v>3773</v>
      </c>
      <c r="X120" s="1" t="s">
        <v>6</v>
      </c>
    </row>
    <row r="121" spans="1:24" x14ac:dyDescent="0.2">
      <c r="A121" s="1"/>
      <c r="B121" s="1" t="s">
        <v>3774</v>
      </c>
      <c r="C121" s="1" t="s">
        <v>3775</v>
      </c>
      <c r="D121" s="4" t="s">
        <v>2</v>
      </c>
      <c r="E121" s="5">
        <v>1</v>
      </c>
      <c r="F121" s="5"/>
      <c r="G121" s="21">
        <v>1255.08</v>
      </c>
      <c r="H121" s="14" t="s">
        <v>4733</v>
      </c>
      <c r="I121" s="19">
        <f>Parts_US[[#This Row],[USD List / Unit]]*$I$3</f>
        <v>1255.08</v>
      </c>
      <c r="J121" s="6">
        <v>627998015795</v>
      </c>
      <c r="K121" s="1"/>
      <c r="L121" s="1" t="s">
        <v>10</v>
      </c>
      <c r="M121" s="1" t="s">
        <v>2257</v>
      </c>
      <c r="N121" s="1"/>
      <c r="O121" s="1"/>
      <c r="P121" s="2">
        <v>0</v>
      </c>
      <c r="Q121" s="2">
        <v>0</v>
      </c>
      <c r="R121" s="1" t="s">
        <v>926</v>
      </c>
      <c r="S121" s="1" t="s">
        <v>3776</v>
      </c>
      <c r="T121" s="1" t="s">
        <v>3777</v>
      </c>
      <c r="U121" s="1" t="s">
        <v>3778</v>
      </c>
      <c r="V121" s="1" t="s">
        <v>4</v>
      </c>
      <c r="W121" s="1" t="s">
        <v>3779</v>
      </c>
      <c r="X121" s="1" t="s">
        <v>6</v>
      </c>
    </row>
    <row r="122" spans="1:24" x14ac:dyDescent="0.2">
      <c r="A122" s="1"/>
      <c r="B122" s="1" t="s">
        <v>3780</v>
      </c>
      <c r="C122" s="1" t="s">
        <v>3781</v>
      </c>
      <c r="D122" s="4" t="s">
        <v>2</v>
      </c>
      <c r="E122" s="5">
        <v>1</v>
      </c>
      <c r="F122" s="5"/>
      <c r="G122" s="21">
        <v>1044.02</v>
      </c>
      <c r="H122" s="14" t="s">
        <v>4865</v>
      </c>
      <c r="I122" s="19">
        <f>Parts_US[[#This Row],[USD List / Unit]]*$I$3</f>
        <v>1044.02</v>
      </c>
      <c r="J122" s="6">
        <v>627998014545</v>
      </c>
      <c r="K122" s="1"/>
      <c r="L122" s="1" t="s">
        <v>10</v>
      </c>
      <c r="M122" s="1" t="s">
        <v>2257</v>
      </c>
      <c r="N122" s="1"/>
      <c r="O122" s="1"/>
      <c r="P122" s="2">
        <v>0</v>
      </c>
      <c r="Q122" s="2">
        <v>0</v>
      </c>
      <c r="R122" s="1" t="s">
        <v>926</v>
      </c>
      <c r="S122" s="1" t="s">
        <v>3782</v>
      </c>
      <c r="T122" s="1" t="s">
        <v>3751</v>
      </c>
      <c r="U122" s="1" t="s">
        <v>3783</v>
      </c>
      <c r="V122" s="1" t="s">
        <v>4</v>
      </c>
      <c r="W122" s="1" t="s">
        <v>3784</v>
      </c>
      <c r="X122" s="1" t="s">
        <v>6</v>
      </c>
    </row>
    <row r="123" spans="1:24" x14ac:dyDescent="0.2">
      <c r="A123" s="1"/>
      <c r="B123" s="1" t="s">
        <v>3785</v>
      </c>
      <c r="C123" s="1" t="s">
        <v>3786</v>
      </c>
      <c r="D123" s="4" t="s">
        <v>2</v>
      </c>
      <c r="E123" s="5">
        <v>1</v>
      </c>
      <c r="F123" s="5"/>
      <c r="G123" s="21">
        <v>1044.52</v>
      </c>
      <c r="H123" s="14" t="s">
        <v>4865</v>
      </c>
      <c r="I123" s="19">
        <f>Parts_US[[#This Row],[USD List / Unit]]*$I$3</f>
        <v>1044.52</v>
      </c>
      <c r="J123" s="6">
        <v>627998014552</v>
      </c>
      <c r="K123" s="1"/>
      <c r="L123" s="1" t="s">
        <v>10</v>
      </c>
      <c r="M123" s="1" t="s">
        <v>2257</v>
      </c>
      <c r="N123" s="1"/>
      <c r="O123" s="1"/>
      <c r="P123" s="2">
        <v>3.09</v>
      </c>
      <c r="Q123" s="2">
        <v>3.09</v>
      </c>
      <c r="R123" s="1" t="s">
        <v>926</v>
      </c>
      <c r="S123" s="1" t="s">
        <v>3787</v>
      </c>
      <c r="T123" s="1" t="s">
        <v>3788</v>
      </c>
      <c r="U123" s="1" t="s">
        <v>3789</v>
      </c>
      <c r="V123" s="1" t="s">
        <v>4</v>
      </c>
      <c r="W123" s="1" t="s">
        <v>3790</v>
      </c>
      <c r="X123" s="1" t="s">
        <v>6</v>
      </c>
    </row>
    <row r="124" spans="1:24" x14ac:dyDescent="0.2">
      <c r="A124" s="1"/>
      <c r="B124" s="1" t="s">
        <v>842</v>
      </c>
      <c r="C124" s="1" t="s">
        <v>843</v>
      </c>
      <c r="D124" s="4" t="s">
        <v>2</v>
      </c>
      <c r="E124" s="5">
        <v>1</v>
      </c>
      <c r="F124" s="5"/>
      <c r="G124" s="21">
        <v>191.5</v>
      </c>
      <c r="H124" s="14" t="s">
        <v>4866</v>
      </c>
      <c r="I124" s="19">
        <f>Parts_US[[#This Row],[USD List / Unit]]*$I$3</f>
        <v>191.5</v>
      </c>
      <c r="J124" s="6">
        <v>627998009732</v>
      </c>
      <c r="K124" s="1"/>
      <c r="L124" s="1" t="s">
        <v>10</v>
      </c>
      <c r="M124" s="1" t="s">
        <v>3791</v>
      </c>
      <c r="N124" s="1"/>
      <c r="O124" s="1"/>
      <c r="P124" s="2">
        <v>1.08</v>
      </c>
      <c r="Q124" s="2">
        <v>1.08</v>
      </c>
      <c r="R124" s="1" t="s">
        <v>926</v>
      </c>
      <c r="S124" s="1" t="s">
        <v>3792</v>
      </c>
      <c r="T124" s="1" t="s">
        <v>3732</v>
      </c>
      <c r="U124" s="1" t="s">
        <v>844</v>
      </c>
      <c r="V124" s="1" t="s">
        <v>4</v>
      </c>
      <c r="W124" s="1" t="s">
        <v>845</v>
      </c>
      <c r="X124" s="1" t="s">
        <v>6</v>
      </c>
    </row>
    <row r="125" spans="1:24" x14ac:dyDescent="0.2">
      <c r="A125" s="1"/>
      <c r="B125" s="1" t="s">
        <v>846</v>
      </c>
      <c r="C125" s="1" t="s">
        <v>847</v>
      </c>
      <c r="D125" s="4" t="s">
        <v>2</v>
      </c>
      <c r="E125" s="5">
        <v>1</v>
      </c>
      <c r="F125" s="5"/>
      <c r="G125" s="21">
        <v>198.54</v>
      </c>
      <c r="H125" s="14" t="s">
        <v>4866</v>
      </c>
      <c r="I125" s="19">
        <f>Parts_US[[#This Row],[USD List / Unit]]*$I$3</f>
        <v>198.54</v>
      </c>
      <c r="J125" s="6">
        <v>627998009886</v>
      </c>
      <c r="K125" s="1"/>
      <c r="L125" s="1" t="s">
        <v>109</v>
      </c>
      <c r="M125" s="1" t="s">
        <v>3791</v>
      </c>
      <c r="N125" s="1"/>
      <c r="O125" s="1"/>
      <c r="P125" s="2">
        <v>1.7</v>
      </c>
      <c r="Q125" s="2">
        <v>1.7</v>
      </c>
      <c r="R125" s="1" t="s">
        <v>926</v>
      </c>
      <c r="S125" s="1" t="s">
        <v>3793</v>
      </c>
      <c r="T125" s="1" t="s">
        <v>3732</v>
      </c>
      <c r="U125" s="1" t="s">
        <v>848</v>
      </c>
      <c r="V125" s="1" t="s">
        <v>4</v>
      </c>
      <c r="W125" s="1" t="s">
        <v>849</v>
      </c>
      <c r="X125" s="1" t="s">
        <v>6</v>
      </c>
    </row>
    <row r="126" spans="1:24" x14ac:dyDescent="0.2">
      <c r="A126" s="1"/>
      <c r="B126" s="1" t="s">
        <v>3794</v>
      </c>
      <c r="C126" s="1" t="s">
        <v>3795</v>
      </c>
      <c r="D126" s="4" t="s">
        <v>2</v>
      </c>
      <c r="E126" s="5">
        <v>1</v>
      </c>
      <c r="F126" s="5"/>
      <c r="G126" s="21">
        <v>575.91999999999996</v>
      </c>
      <c r="H126" s="14" t="s">
        <v>4865</v>
      </c>
      <c r="I126" s="19">
        <f>Parts_US[[#This Row],[USD List / Unit]]*$I$3</f>
        <v>575.91999999999996</v>
      </c>
      <c r="J126" s="6">
        <v>627998008414</v>
      </c>
      <c r="K126" s="1"/>
      <c r="L126" s="1" t="s">
        <v>104</v>
      </c>
      <c r="M126" s="1" t="s">
        <v>3796</v>
      </c>
      <c r="N126" s="1"/>
      <c r="O126" s="1"/>
      <c r="P126" s="2">
        <v>4.8099999999999996</v>
      </c>
      <c r="Q126" s="2">
        <v>4.8099999999999996</v>
      </c>
      <c r="R126" s="1" t="s">
        <v>926</v>
      </c>
      <c r="S126" s="1" t="s">
        <v>3797</v>
      </c>
      <c r="T126" s="1"/>
      <c r="U126" s="1" t="s">
        <v>3798</v>
      </c>
      <c r="V126" s="1" t="s">
        <v>4</v>
      </c>
      <c r="W126" s="1" t="s">
        <v>3799</v>
      </c>
      <c r="X126" s="1" t="s">
        <v>6</v>
      </c>
    </row>
    <row r="127" spans="1:24" x14ac:dyDescent="0.2">
      <c r="A127" s="1"/>
      <c r="B127" s="1" t="s">
        <v>3800</v>
      </c>
      <c r="C127" s="1" t="s">
        <v>3801</v>
      </c>
      <c r="D127" s="4" t="s">
        <v>2</v>
      </c>
      <c r="E127" s="5">
        <v>1</v>
      </c>
      <c r="F127" s="5"/>
      <c r="G127" s="21">
        <v>1364.02</v>
      </c>
      <c r="H127" s="14" t="s">
        <v>4865</v>
      </c>
      <c r="I127" s="19">
        <f>Parts_US[[#This Row],[USD List / Unit]]*$I$3</f>
        <v>1364.02</v>
      </c>
      <c r="J127" s="6">
        <v>627998008421</v>
      </c>
      <c r="K127" s="1"/>
      <c r="L127" s="1" t="s">
        <v>104</v>
      </c>
      <c r="M127" s="1" t="s">
        <v>3796</v>
      </c>
      <c r="N127" s="1"/>
      <c r="O127" s="1"/>
      <c r="P127" s="2">
        <v>0</v>
      </c>
      <c r="Q127" s="2">
        <v>0</v>
      </c>
      <c r="R127" s="1" t="s">
        <v>926</v>
      </c>
      <c r="S127" s="1" t="s">
        <v>3802</v>
      </c>
      <c r="T127" s="1" t="s">
        <v>2274</v>
      </c>
      <c r="U127" s="1" t="s">
        <v>3803</v>
      </c>
      <c r="V127" s="1" t="s">
        <v>4</v>
      </c>
      <c r="W127" s="1" t="s">
        <v>3804</v>
      </c>
      <c r="X127" s="1" t="s">
        <v>6</v>
      </c>
    </row>
    <row r="128" spans="1:24" x14ac:dyDescent="0.2">
      <c r="A128" s="1"/>
      <c r="B128" s="1" t="s">
        <v>3805</v>
      </c>
      <c r="C128" s="1" t="s">
        <v>3806</v>
      </c>
      <c r="D128" s="4" t="s">
        <v>2</v>
      </c>
      <c r="E128" s="5">
        <v>1</v>
      </c>
      <c r="F128" s="5"/>
      <c r="G128" s="21">
        <v>2186.38</v>
      </c>
      <c r="H128" s="14" t="s">
        <v>4865</v>
      </c>
      <c r="I128" s="19">
        <f>Parts_US[[#This Row],[USD List / Unit]]*$I$3</f>
        <v>2186.38</v>
      </c>
      <c r="J128" s="6">
        <v>627998008438</v>
      </c>
      <c r="K128" s="1"/>
      <c r="L128" s="1" t="s">
        <v>104</v>
      </c>
      <c r="M128" s="1" t="s">
        <v>3796</v>
      </c>
      <c r="N128" s="1"/>
      <c r="O128" s="1"/>
      <c r="P128" s="2">
        <v>0</v>
      </c>
      <c r="Q128" s="2">
        <v>0</v>
      </c>
      <c r="R128" s="1" t="s">
        <v>926</v>
      </c>
      <c r="S128" s="1" t="s">
        <v>3807</v>
      </c>
      <c r="T128" s="1" t="s">
        <v>2274</v>
      </c>
      <c r="U128" s="1" t="s">
        <v>3808</v>
      </c>
      <c r="V128" s="1" t="s">
        <v>4</v>
      </c>
      <c r="W128" s="1" t="s">
        <v>3809</v>
      </c>
      <c r="X128" s="1" t="s">
        <v>6</v>
      </c>
    </row>
    <row r="129" spans="1:24" x14ac:dyDescent="0.2">
      <c r="A129" s="1" t="s">
        <v>101</v>
      </c>
      <c r="B129" s="1" t="s">
        <v>3810</v>
      </c>
      <c r="C129" s="1" t="s">
        <v>3811</v>
      </c>
      <c r="D129" s="4" t="s">
        <v>2</v>
      </c>
      <c r="E129" s="5">
        <v>5</v>
      </c>
      <c r="F129" s="5"/>
      <c r="G129" s="21">
        <v>11.81</v>
      </c>
      <c r="H129" s="14" t="s">
        <v>4865</v>
      </c>
      <c r="I129" s="19">
        <f>Parts_US[[#This Row],[USD List / Unit]]*$I$3</f>
        <v>11.81</v>
      </c>
      <c r="J129" s="6">
        <v>627998008469</v>
      </c>
      <c r="K129" s="1"/>
      <c r="L129" s="1" t="s">
        <v>10</v>
      </c>
      <c r="M129" s="1" t="s">
        <v>3812</v>
      </c>
      <c r="N129" s="1"/>
      <c r="O129" s="1"/>
      <c r="P129" s="2">
        <v>0</v>
      </c>
      <c r="Q129" s="2">
        <v>0</v>
      </c>
      <c r="R129" s="1" t="s">
        <v>926</v>
      </c>
      <c r="S129" s="1" t="s">
        <v>3813</v>
      </c>
      <c r="T129" s="1" t="s">
        <v>987</v>
      </c>
      <c r="U129" s="1" t="s">
        <v>3814</v>
      </c>
      <c r="V129" s="1" t="s">
        <v>4</v>
      </c>
      <c r="W129" s="1" t="s">
        <v>3815</v>
      </c>
      <c r="X129" s="1" t="s">
        <v>6</v>
      </c>
    </row>
    <row r="130" spans="1:24" x14ac:dyDescent="0.2">
      <c r="A130" s="1" t="s">
        <v>101</v>
      </c>
      <c r="B130" s="1" t="s">
        <v>3816</v>
      </c>
      <c r="C130" s="1" t="s">
        <v>3817</v>
      </c>
      <c r="D130" s="4" t="s">
        <v>2</v>
      </c>
      <c r="E130" s="5">
        <v>5</v>
      </c>
      <c r="F130" s="5"/>
      <c r="G130" s="21">
        <v>17.82</v>
      </c>
      <c r="H130" s="14" t="s">
        <v>4865</v>
      </c>
      <c r="I130" s="19">
        <f>Parts_US[[#This Row],[USD List / Unit]]*$I$3</f>
        <v>17.82</v>
      </c>
      <c r="J130" s="6">
        <v>627998008476</v>
      </c>
      <c r="K130" s="1"/>
      <c r="L130" s="1" t="s">
        <v>10</v>
      </c>
      <c r="M130" s="1" t="s">
        <v>3812</v>
      </c>
      <c r="N130" s="1"/>
      <c r="O130" s="1"/>
      <c r="P130" s="2">
        <v>0</v>
      </c>
      <c r="Q130" s="2">
        <v>0</v>
      </c>
      <c r="R130" s="1" t="s">
        <v>926</v>
      </c>
      <c r="S130" s="1" t="s">
        <v>3818</v>
      </c>
      <c r="T130" s="1" t="s">
        <v>987</v>
      </c>
      <c r="U130" s="1" t="s">
        <v>3819</v>
      </c>
      <c r="V130" s="1" t="s">
        <v>4</v>
      </c>
      <c r="W130" s="1" t="s">
        <v>3820</v>
      </c>
      <c r="X130" s="1" t="s">
        <v>6</v>
      </c>
    </row>
    <row r="131" spans="1:24" x14ac:dyDescent="0.2">
      <c r="A131" s="1" t="s">
        <v>689</v>
      </c>
      <c r="B131" s="1" t="s">
        <v>4752</v>
      </c>
      <c r="C131" s="1" t="s">
        <v>4753</v>
      </c>
      <c r="D131" s="4" t="s">
        <v>2</v>
      </c>
      <c r="E131" s="5">
        <v>1</v>
      </c>
      <c r="F131" s="5"/>
      <c r="G131" s="21">
        <v>10.61</v>
      </c>
      <c r="H131" s="14"/>
      <c r="I131" s="19">
        <f>Parts_US[[#This Row],[USD List / Unit]]*$I$3</f>
        <v>10.61</v>
      </c>
      <c r="J131" s="6">
        <v>627998012305</v>
      </c>
      <c r="K131" s="1"/>
      <c r="L131" s="1" t="s">
        <v>342</v>
      </c>
      <c r="M131" s="1" t="s">
        <v>4754</v>
      </c>
      <c r="N131" s="1"/>
      <c r="O131" s="1"/>
      <c r="P131" s="2">
        <v>0</v>
      </c>
      <c r="Q131" s="2">
        <v>0</v>
      </c>
      <c r="R131" s="1" t="s">
        <v>926</v>
      </c>
      <c r="S131" s="1" t="s">
        <v>4755</v>
      </c>
      <c r="T131" s="1" t="s">
        <v>4946</v>
      </c>
      <c r="U131" s="1" t="s">
        <v>4756</v>
      </c>
      <c r="V131" s="1" t="s">
        <v>4</v>
      </c>
      <c r="W131" s="1" t="s">
        <v>4757</v>
      </c>
      <c r="X131" s="1" t="s">
        <v>6</v>
      </c>
    </row>
  </sheetData>
  <pageMargins left="0.23622047244094491" right="0.23622047244094491" top="0.23622047244094491" bottom="0.43307086614173229" header="0.31496062992125984" footer="0.31496062992125984"/>
  <pageSetup scale="75" fitToHeight="0" orientation="portrait" r:id="rId1"/>
  <headerFooter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e 8 3 2 c 8 2 - f 1 e 6 - 4 8 2 c - b e b 9 - a 3 0 1 f d a 0 d a b 6 "   x m l n s = " h t t p : / / s c h e m a s . m i c r o s o f t . c o m / D a t a M a s h u p " > A A A A A B M D A A B Q S w M E F A A C A A g A w K b I U l I P b y O j A A A A 9 Q A A A B I A H A B D b 2 5 m a W c v U G F j a 2 F n Z S 5 4 b W w g o h g A K K A U A A A A A A A A A A A A A A A A A A A A A A A A A A A A h Y 8 x D o I w G I W v Q r r T l u K g p J Q Y V k l M T I x r U y o 0 w o + h x X I 3 B 4 / k F c Q o 6 u b 4 v v c N 7 9 2 v N 5 6 N b R N c d G 9 N B y m K M E W B B t W V B q o U D e 4 Y L l E m + F a q k 6 x 0 M M l g k 9 G W K a q d O y e E e O + x j 3 H X V 4 R R G p F D s d m p W r c S f W T z X w 4 N W C d B a S T 4 / j V G M L y K 8 Y I x T D m Z G S 8 M f H s 2 z X 2 2 P 5 D n Q + O G X g s N Y b 7 m Z I 6 c v C + I B 1 B L A w Q U A A I A C A D A p s h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K b I U i i K R 7 g O A A A A E Q A A A B M A H A B G b 3 J t d W x h c y 9 T Z W N 0 a W 9 u M S 5 t I K I Y A C i g F A A A A A A A A A A A A A A A A A A A A A A A A A A A A C t O T S 7 J z M 9 T C I b Q h t Y A U E s B A i 0 A F A A C A A g A w K b I U l I P b y O j A A A A 9 Q A A A B I A A A A A A A A A A A A A A A A A A A A A A E N v b m Z p Z y 9 Q Y W N r Y W d l L n h t b F B L A Q I t A B Q A A g A I A M C m y F I P y u m r p A A A A O k A A A A T A A A A A A A A A A A A A A A A A O 8 A A A B b Q 2 9 u d G V u d F 9 U e X B l c 1 0 u e G 1 s U E s B A i 0 A F A A C A A g A w K b I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E Q I A A A A A A A D v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F n Q U F B Q U F B Q U F C c G V O Y m l o T E F E U W J D e U R J R 3 h o Y T E 5 Q W t O Q k F B Q U F B Q U F B Q U F B Q U F O b W 5 z Q z Z o e C t K T X V 0 b X R w c U R s d k p F Q 1 Z W T U F B Q U V B Q U F B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h N r b J M B V q 0 i f v e A S 2 F u J G g A A A A A C A A A A A A A Q Z g A A A A E A A C A A A A A v 2 g l E b y 1 J n 7 Z L + 7 l g b R P I G v 1 C l q D I 1 v u 8 i i i 9 M s Q R Y A A A A A A O g A A A A A I A A C A A A A D D b t R C G r + A Y f 3 b N G G Q n M A / k N Q C I W d b s L Q D p G Y c 7 5 y o u F A A A A B O S Q k 7 D x 8 u 0 U n t z 7 k Q j O v R w H P u E O 4 D 9 p D q 7 F / v f A i K L 8 3 3 C S n m Y 3 P I g F d c P c a t 1 4 w E z K Z K c v p m 5 t G x 2 Y t F y 2 Q D 3 l 5 n d a N c r w I W p A n S y K 5 0 R E A A A A A 6 I r 9 y 3 P a K W x 7 / f p C f N y M R R W e I 4 Q 0 2 k R F g D N + H 1 E l t F 3 H P H 1 L S f R W a 3 Q G n u W 8 c k S b n K U E s i Z F 5 b A o / f G K I i R K 5 < / D a t a M a s h u p > 
</file>

<file path=customXml/itemProps1.xml><?xml version="1.0" encoding="utf-8"?>
<ds:datastoreItem xmlns:ds="http://schemas.openxmlformats.org/officeDocument/2006/customXml" ds:itemID="{78FE645F-A629-43B9-98A9-F4E9003404D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US Changes</vt:lpstr>
      <vt:lpstr>US All</vt:lpstr>
      <vt:lpstr>US Heating</vt:lpstr>
      <vt:lpstr>US Panels</vt:lpstr>
      <vt:lpstr>US Plumbing Press</vt:lpstr>
      <vt:lpstr>US Plumbing Expansion</vt:lpstr>
      <vt:lpstr>US Tools &amp; Accessories</vt:lpstr>
      <vt:lpstr>US Parts</vt:lpstr>
      <vt:lpstr>'US All'!Print_Area</vt:lpstr>
      <vt:lpstr>'US Changes'!Print_Area</vt:lpstr>
      <vt:lpstr>'US Heating'!Print_Area</vt:lpstr>
      <vt:lpstr>'US Panels'!Print_Area</vt:lpstr>
      <vt:lpstr>'US Parts'!Print_Area</vt:lpstr>
      <vt:lpstr>'US Plumbing Expansion'!Print_Area</vt:lpstr>
      <vt:lpstr>'US Plumbing Press'!Print_Area</vt:lpstr>
      <vt:lpstr>'US Tools &amp; Accessories'!Print_Area</vt:lpstr>
      <vt:lpstr>'US All'!Print_Titles</vt:lpstr>
      <vt:lpstr>'US Changes'!Print_Titles</vt:lpstr>
      <vt:lpstr>'US Heating'!Print_Titles</vt:lpstr>
      <vt:lpstr>'US Panels'!Print_Titles</vt:lpstr>
      <vt:lpstr>'US Parts'!Print_Titles</vt:lpstr>
      <vt:lpstr>'US Plumbing Expansion'!Print_Titles</vt:lpstr>
      <vt:lpstr>'US Plumbing Press'!Print_Titles</vt:lpstr>
      <vt:lpstr>'US Tools &amp; Accessories'!Print_Titles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HeatLink</dc:creator>
  <cp:lastModifiedBy>Randall</cp:lastModifiedBy>
  <cp:lastPrinted>2020-04-16T18:54:01Z</cp:lastPrinted>
  <dcterms:created xsi:type="dcterms:W3CDTF">2019-07-17T22:52:25Z</dcterms:created>
  <dcterms:modified xsi:type="dcterms:W3CDTF">2021-06-09T03:06:21Z</dcterms:modified>
</cp:coreProperties>
</file>